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dc2da01bd12bc3/Documentos/"/>
    </mc:Choice>
  </mc:AlternateContent>
  <xr:revisionPtr revIDLastSave="0" documentId="8_{3B9D7A23-2751-4037-9555-14C0AE80EB41}" xr6:coauthVersionLast="47" xr6:coauthVersionMax="47" xr10:uidLastSave="{00000000-0000-0000-0000-000000000000}"/>
  <bookViews>
    <workbookView xWindow="-108" yWindow="-108" windowWidth="23256" windowHeight="12456" xr2:uid="{AD35030A-86DE-4F43-93F1-DCA087D91E0C}"/>
  </bookViews>
  <sheets>
    <sheet name="Data" sheetId="1" r:id="rId1"/>
    <sheet name="Averages" sheetId="2" r:id="rId2"/>
    <sheet name="Lights" sheetId="5" r:id="rId3"/>
    <sheet name="Cleaned Dat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30" i="1" l="1"/>
  <c r="CO30" i="1"/>
  <c r="CN30" i="1"/>
  <c r="CM30" i="1"/>
  <c r="CP29" i="1"/>
  <c r="CO29" i="1"/>
  <c r="CN29" i="1"/>
  <c r="CM29" i="1"/>
  <c r="CP28" i="1"/>
  <c r="ED9" i="2" s="1"/>
  <c r="CO28" i="1"/>
  <c r="CN28" i="1"/>
  <c r="CM28" i="1"/>
  <c r="EA9" i="2" s="1"/>
  <c r="CP27" i="1"/>
  <c r="CO27" i="1"/>
  <c r="CN27" i="1"/>
  <c r="EB9" i="2" s="1"/>
  <c r="CM27" i="1"/>
  <c r="CP26" i="1"/>
  <c r="CO26" i="1"/>
  <c r="CN26" i="1"/>
  <c r="CM26" i="1"/>
  <c r="CP25" i="1"/>
  <c r="ED8" i="2" s="1"/>
  <c r="EH8" i="2" s="1"/>
  <c r="CO25" i="1"/>
  <c r="CN25" i="1"/>
  <c r="CM25" i="1"/>
  <c r="EA8" i="2" s="1"/>
  <c r="EE8" i="2" s="1"/>
  <c r="CP24" i="1"/>
  <c r="CO24" i="1"/>
  <c r="CN24" i="1"/>
  <c r="EB8" i="2" s="1"/>
  <c r="CM24" i="1"/>
  <c r="CP23" i="1"/>
  <c r="CO23" i="1"/>
  <c r="CN23" i="1"/>
  <c r="CM23" i="1"/>
  <c r="CP22" i="1"/>
  <c r="CO22" i="1"/>
  <c r="CN22" i="1"/>
  <c r="CM22" i="1"/>
  <c r="CP21" i="1"/>
  <c r="CO21" i="1"/>
  <c r="CN21" i="1"/>
  <c r="CM21" i="1"/>
  <c r="CP20" i="1"/>
  <c r="CO20" i="1"/>
  <c r="CN20" i="1"/>
  <c r="CM20" i="1"/>
  <c r="CP19" i="1"/>
  <c r="CO19" i="1"/>
  <c r="CN19" i="1"/>
  <c r="EB7" i="2" s="1"/>
  <c r="CM19" i="1"/>
  <c r="EA7" i="2" s="1"/>
  <c r="EE7" i="2" s="1"/>
  <c r="CP18" i="1"/>
  <c r="CO18" i="1"/>
  <c r="CN18" i="1"/>
  <c r="CM18" i="1"/>
  <c r="CP17" i="1"/>
  <c r="CO17" i="1"/>
  <c r="CN17" i="1"/>
  <c r="CM17" i="1"/>
  <c r="CP16" i="1"/>
  <c r="CO16" i="1"/>
  <c r="CN16" i="1"/>
  <c r="CM16" i="1"/>
  <c r="EA6" i="2" s="1"/>
  <c r="EE6" i="2" s="1"/>
  <c r="CP15" i="1"/>
  <c r="CO15" i="1"/>
  <c r="CN15" i="1"/>
  <c r="EB6" i="2" s="1"/>
  <c r="CM15" i="1"/>
  <c r="CP14" i="1"/>
  <c r="CO14" i="1"/>
  <c r="CN14" i="1"/>
  <c r="CM14" i="1"/>
  <c r="CP13" i="1"/>
  <c r="ED5" i="2" s="1"/>
  <c r="EH5" i="2" s="1"/>
  <c r="CO13" i="1"/>
  <c r="CN13" i="1"/>
  <c r="CM13" i="1"/>
  <c r="EA5" i="2" s="1"/>
  <c r="CP12" i="1"/>
  <c r="CO12" i="1"/>
  <c r="CN12" i="1"/>
  <c r="EB5" i="2" s="1"/>
  <c r="CM12" i="1"/>
  <c r="CP11" i="1"/>
  <c r="CO11" i="1"/>
  <c r="CN11" i="1"/>
  <c r="CM11" i="1"/>
  <c r="CP10" i="1"/>
  <c r="CO10" i="1"/>
  <c r="CN10" i="1"/>
  <c r="CM10" i="1"/>
  <c r="CP9" i="1"/>
  <c r="CO9" i="1"/>
  <c r="CN9" i="1"/>
  <c r="CM9" i="1"/>
  <c r="CP8" i="1"/>
  <c r="CO8" i="1"/>
  <c r="CN8" i="1"/>
  <c r="CM8" i="1"/>
  <c r="CP7" i="1"/>
  <c r="ED4" i="2" s="1"/>
  <c r="EH4" i="2" s="1"/>
  <c r="CO7" i="1"/>
  <c r="CN7" i="1"/>
  <c r="EB4" i="2" s="1"/>
  <c r="CM7" i="1"/>
  <c r="EA4" i="2" s="1"/>
  <c r="EE4" i="2" s="1"/>
  <c r="CP6" i="1"/>
  <c r="CO6" i="1"/>
  <c r="CN6" i="1"/>
  <c r="CM6" i="1"/>
  <c r="CP5" i="1"/>
  <c r="CO5" i="1"/>
  <c r="CN5" i="1"/>
  <c r="CM5" i="1"/>
  <c r="CP4" i="1"/>
  <c r="CO4" i="1"/>
  <c r="CN4" i="1"/>
  <c r="CM4" i="1"/>
  <c r="EA3" i="2" s="1"/>
  <c r="EE3" i="2" s="1"/>
  <c r="CP3" i="1"/>
  <c r="CO3" i="1"/>
  <c r="CN3" i="1"/>
  <c r="EB3" i="2" s="1"/>
  <c r="EF3" i="2" s="1"/>
  <c r="CM3" i="1"/>
  <c r="EC9" i="2"/>
  <c r="EC8" i="2"/>
  <c r="ED7" i="2"/>
  <c r="EC7" i="2"/>
  <c r="ED6" i="2"/>
  <c r="EH6" i="2" s="1"/>
  <c r="EC6" i="2"/>
  <c r="EC5" i="2"/>
  <c r="EC4" i="2"/>
  <c r="ED3" i="2"/>
  <c r="EC3" i="2"/>
  <c r="CH30" i="1"/>
  <c r="CG30" i="1"/>
  <c r="CF30" i="1"/>
  <c r="CE30" i="1"/>
  <c r="CH29" i="1"/>
  <c r="CG29" i="1"/>
  <c r="CF29" i="1"/>
  <c r="CE29" i="1"/>
  <c r="CH28" i="1"/>
  <c r="CG28" i="1"/>
  <c r="CF28" i="1"/>
  <c r="DO9" i="2" s="1"/>
  <c r="CE28" i="1"/>
  <c r="CH27" i="1"/>
  <c r="DQ9" i="2" s="1"/>
  <c r="CG27" i="1"/>
  <c r="DP9" i="2" s="1"/>
  <c r="CF27" i="1"/>
  <c r="CE27" i="1"/>
  <c r="CH26" i="1"/>
  <c r="CG26" i="1"/>
  <c r="CF26" i="1"/>
  <c r="CE26" i="1"/>
  <c r="CH25" i="1"/>
  <c r="DQ8" i="2" s="1"/>
  <c r="CG25" i="1"/>
  <c r="DP8" i="2" s="1"/>
  <c r="CF25" i="1"/>
  <c r="DO8" i="2" s="1"/>
  <c r="DS8" i="2" s="1"/>
  <c r="CE25" i="1"/>
  <c r="CH24" i="1"/>
  <c r="CG24" i="1"/>
  <c r="CF24" i="1"/>
  <c r="CE24" i="1"/>
  <c r="CH23" i="1"/>
  <c r="CG23" i="1"/>
  <c r="CF23" i="1"/>
  <c r="CE23" i="1"/>
  <c r="CH22" i="1"/>
  <c r="CG22" i="1"/>
  <c r="CF22" i="1"/>
  <c r="CE22" i="1"/>
  <c r="CH21" i="1"/>
  <c r="CG21" i="1"/>
  <c r="CF21" i="1"/>
  <c r="CE21" i="1"/>
  <c r="CH20" i="1"/>
  <c r="CG20" i="1"/>
  <c r="CF20" i="1"/>
  <c r="CE20" i="1"/>
  <c r="CH19" i="1"/>
  <c r="CG19" i="1"/>
  <c r="DP7" i="2" s="1"/>
  <c r="CF19" i="1"/>
  <c r="DO7" i="2" s="1"/>
  <c r="CE19" i="1"/>
  <c r="CH18" i="1"/>
  <c r="CG18" i="1"/>
  <c r="CF18" i="1"/>
  <c r="CE18" i="1"/>
  <c r="CH17" i="1"/>
  <c r="CG17" i="1"/>
  <c r="CF17" i="1"/>
  <c r="CE17" i="1"/>
  <c r="CH16" i="1"/>
  <c r="CG16" i="1"/>
  <c r="DP6" i="2" s="1"/>
  <c r="CF16" i="1"/>
  <c r="CE16" i="1"/>
  <c r="CH15" i="1"/>
  <c r="CG15" i="1"/>
  <c r="CF15" i="1"/>
  <c r="DO6" i="2" s="1"/>
  <c r="CE15" i="1"/>
  <c r="CH14" i="1"/>
  <c r="CG14" i="1"/>
  <c r="CF14" i="1"/>
  <c r="CE14" i="1"/>
  <c r="CH13" i="1"/>
  <c r="DQ5" i="2" s="1"/>
  <c r="CG13" i="1"/>
  <c r="CF13" i="1"/>
  <c r="DO5" i="2" s="1"/>
  <c r="CE13" i="1"/>
  <c r="CH12" i="1"/>
  <c r="CG12" i="1"/>
  <c r="DP5" i="2" s="1"/>
  <c r="CF12" i="1"/>
  <c r="CE12" i="1"/>
  <c r="CH11" i="1"/>
  <c r="CG11" i="1"/>
  <c r="CF11" i="1"/>
  <c r="CE11" i="1"/>
  <c r="CH10" i="1"/>
  <c r="CG10" i="1"/>
  <c r="CF10" i="1"/>
  <c r="CE10" i="1"/>
  <c r="CH9" i="1"/>
  <c r="CG9" i="1"/>
  <c r="CF9" i="1"/>
  <c r="CE9" i="1"/>
  <c r="CH8" i="1"/>
  <c r="CG8" i="1"/>
  <c r="CF8" i="1"/>
  <c r="CE8" i="1"/>
  <c r="CH7" i="1"/>
  <c r="DQ4" i="2" s="1"/>
  <c r="CG7" i="1"/>
  <c r="DP4" i="2" s="1"/>
  <c r="CF7" i="1"/>
  <c r="DO4" i="2" s="1"/>
  <c r="DS4" i="2" s="1"/>
  <c r="CE7" i="1"/>
  <c r="CH6" i="1"/>
  <c r="CG6" i="1"/>
  <c r="CF6" i="1"/>
  <c r="CE6" i="1"/>
  <c r="CH5" i="1"/>
  <c r="CG5" i="1"/>
  <c r="CF5" i="1"/>
  <c r="CE5" i="1"/>
  <c r="CH4" i="1"/>
  <c r="CG4" i="1"/>
  <c r="CF4" i="1"/>
  <c r="CE4" i="1"/>
  <c r="CH3" i="1"/>
  <c r="CG3" i="1"/>
  <c r="DP3" i="2" s="1"/>
  <c r="CF3" i="1"/>
  <c r="DO3" i="2" s="1"/>
  <c r="CE3" i="1"/>
  <c r="DQ7" i="2"/>
  <c r="DQ6" i="2"/>
  <c r="DQ3" i="2"/>
  <c r="DN9" i="2"/>
  <c r="DN8" i="2"/>
  <c r="DN7" i="2"/>
  <c r="DN6" i="2"/>
  <c r="DN5" i="2"/>
  <c r="DN4" i="2"/>
  <c r="DN3" i="2"/>
  <c r="BZ30" i="1"/>
  <c r="BY30" i="1"/>
  <c r="BX30" i="1"/>
  <c r="BW30" i="1"/>
  <c r="BZ29" i="1"/>
  <c r="BY29" i="1"/>
  <c r="BX29" i="1"/>
  <c r="BW29" i="1"/>
  <c r="BZ28" i="1"/>
  <c r="BY28" i="1"/>
  <c r="BX28" i="1"/>
  <c r="BW28" i="1"/>
  <c r="DA9" i="2" s="1"/>
  <c r="BZ27" i="1"/>
  <c r="BY27" i="1"/>
  <c r="BX27" i="1"/>
  <c r="BW27" i="1"/>
  <c r="BZ26" i="1"/>
  <c r="BY26" i="1"/>
  <c r="BX26" i="1"/>
  <c r="BW26" i="1"/>
  <c r="BZ25" i="1"/>
  <c r="BY25" i="1"/>
  <c r="BX25" i="1"/>
  <c r="BW25" i="1"/>
  <c r="DA8" i="2" s="1"/>
  <c r="BZ24" i="1"/>
  <c r="BY24" i="1"/>
  <c r="DC8" i="2" s="1"/>
  <c r="BX24" i="1"/>
  <c r="BW24" i="1"/>
  <c r="BZ23" i="1"/>
  <c r="BY23" i="1"/>
  <c r="BX23" i="1"/>
  <c r="BW23" i="1"/>
  <c r="BZ22" i="1"/>
  <c r="BY22" i="1"/>
  <c r="BX22" i="1"/>
  <c r="BW22" i="1"/>
  <c r="BZ21" i="1"/>
  <c r="BY21" i="1"/>
  <c r="BX21" i="1"/>
  <c r="BW21" i="1"/>
  <c r="BZ20" i="1"/>
  <c r="BY20" i="1"/>
  <c r="BX20" i="1"/>
  <c r="DB7" i="2" s="1"/>
  <c r="BW20" i="1"/>
  <c r="BZ19" i="1"/>
  <c r="BY19" i="1"/>
  <c r="BX19" i="1"/>
  <c r="BW19" i="1"/>
  <c r="DA7" i="2" s="1"/>
  <c r="DE7" i="2" s="1"/>
  <c r="BZ18" i="1"/>
  <c r="BY18" i="1"/>
  <c r="BX18" i="1"/>
  <c r="BW18" i="1"/>
  <c r="BZ17" i="1"/>
  <c r="BY17" i="1"/>
  <c r="BX17" i="1"/>
  <c r="BW17" i="1"/>
  <c r="BZ16" i="1"/>
  <c r="BY16" i="1"/>
  <c r="BX16" i="1"/>
  <c r="BW16" i="1"/>
  <c r="DA6" i="2" s="1"/>
  <c r="DE6" i="2" s="1"/>
  <c r="BZ15" i="1"/>
  <c r="BY15" i="1"/>
  <c r="BX15" i="1"/>
  <c r="BW15" i="1"/>
  <c r="BZ14" i="1"/>
  <c r="BY14" i="1"/>
  <c r="BX14" i="1"/>
  <c r="BW14" i="1"/>
  <c r="BZ13" i="1"/>
  <c r="BY13" i="1"/>
  <c r="BX13" i="1"/>
  <c r="BW13" i="1"/>
  <c r="DA5" i="2" s="1"/>
  <c r="DE5" i="2" s="1"/>
  <c r="BZ12" i="1"/>
  <c r="BY12" i="1"/>
  <c r="BX12" i="1"/>
  <c r="BW12" i="1"/>
  <c r="BZ11" i="1"/>
  <c r="BY11" i="1"/>
  <c r="BX11" i="1"/>
  <c r="BW11" i="1"/>
  <c r="BZ10" i="1"/>
  <c r="BY10" i="1"/>
  <c r="BX10" i="1"/>
  <c r="BW10" i="1"/>
  <c r="BZ9" i="1"/>
  <c r="BY9" i="1"/>
  <c r="BX9" i="1"/>
  <c r="BW9" i="1"/>
  <c r="BZ8" i="1"/>
  <c r="BY8" i="1"/>
  <c r="BX8" i="1"/>
  <c r="BW8" i="1"/>
  <c r="BZ7" i="1"/>
  <c r="BY7" i="1"/>
  <c r="DC4" i="2" s="1"/>
  <c r="BX7" i="1"/>
  <c r="BW7" i="1"/>
  <c r="DA4" i="2" s="1"/>
  <c r="DE4" i="2" s="1"/>
  <c r="BZ6" i="1"/>
  <c r="BY6" i="1"/>
  <c r="BX6" i="1"/>
  <c r="BW6" i="1"/>
  <c r="BZ5" i="1"/>
  <c r="BY5" i="1"/>
  <c r="BX5" i="1"/>
  <c r="BW5" i="1"/>
  <c r="BZ4" i="1"/>
  <c r="BY4" i="1"/>
  <c r="BX4" i="1"/>
  <c r="BW4" i="1"/>
  <c r="DA3" i="2" s="1"/>
  <c r="DE3" i="2" s="1"/>
  <c r="BZ3" i="1"/>
  <c r="BY3" i="1"/>
  <c r="BX3" i="1"/>
  <c r="BW3" i="1"/>
  <c r="DD9" i="2"/>
  <c r="DC9" i="2"/>
  <c r="DB9" i="2"/>
  <c r="DD8" i="2"/>
  <c r="DB8" i="2"/>
  <c r="DD7" i="2"/>
  <c r="DC7" i="2"/>
  <c r="DD6" i="2"/>
  <c r="DC6" i="2"/>
  <c r="DB6" i="2"/>
  <c r="DD5" i="2"/>
  <c r="DC5" i="2"/>
  <c r="DB5" i="2"/>
  <c r="DD4" i="2"/>
  <c r="DB4" i="2"/>
  <c r="DD3" i="2"/>
  <c r="DC3" i="2"/>
  <c r="DB3" i="2"/>
  <c r="BR30" i="1"/>
  <c r="BQ30" i="1"/>
  <c r="BP30" i="1"/>
  <c r="BO30" i="1"/>
  <c r="BR29" i="1"/>
  <c r="BQ29" i="1"/>
  <c r="BP29" i="1"/>
  <c r="BO29" i="1"/>
  <c r="BR28" i="1"/>
  <c r="BQ28" i="1"/>
  <c r="BP28" i="1"/>
  <c r="BO28" i="1"/>
  <c r="BR27" i="1"/>
  <c r="BQ27" i="1"/>
  <c r="BP27" i="1"/>
  <c r="CO9" i="2" s="1"/>
  <c r="BO27" i="1"/>
  <c r="BR26" i="1"/>
  <c r="BQ26" i="1"/>
  <c r="BP26" i="1"/>
  <c r="BO26" i="1"/>
  <c r="BR25" i="1"/>
  <c r="BQ25" i="1"/>
  <c r="BP25" i="1"/>
  <c r="CO8" i="2" s="1"/>
  <c r="BO25" i="1"/>
  <c r="BR24" i="1"/>
  <c r="BQ24" i="1"/>
  <c r="BP24" i="1"/>
  <c r="BO24" i="1"/>
  <c r="BR23" i="1"/>
  <c r="BQ23" i="1"/>
  <c r="BP23" i="1"/>
  <c r="BO23" i="1"/>
  <c r="BR22" i="1"/>
  <c r="BQ22" i="1"/>
  <c r="BP22" i="1"/>
  <c r="BO22" i="1"/>
  <c r="BR21" i="1"/>
  <c r="BQ21" i="1"/>
  <c r="BP21" i="1"/>
  <c r="BO21" i="1"/>
  <c r="BR20" i="1"/>
  <c r="BQ20" i="1"/>
  <c r="BP20" i="1"/>
  <c r="BO20" i="1"/>
  <c r="BR19" i="1"/>
  <c r="BQ19" i="1"/>
  <c r="CP7" i="2" s="1"/>
  <c r="BP19" i="1"/>
  <c r="CO7" i="2" s="1"/>
  <c r="CS7" i="2" s="1"/>
  <c r="BO19" i="1"/>
  <c r="BR18" i="1"/>
  <c r="BQ18" i="1"/>
  <c r="BP18" i="1"/>
  <c r="BO18" i="1"/>
  <c r="BR17" i="1"/>
  <c r="BQ17" i="1"/>
  <c r="BP17" i="1"/>
  <c r="BO17" i="1"/>
  <c r="BR16" i="1"/>
  <c r="BQ16" i="1"/>
  <c r="BP16" i="1"/>
  <c r="CO6" i="2" s="1"/>
  <c r="BO16" i="1"/>
  <c r="BR15" i="1"/>
  <c r="BQ15" i="1"/>
  <c r="BP15" i="1"/>
  <c r="BO15" i="1"/>
  <c r="BR14" i="1"/>
  <c r="BQ14" i="1"/>
  <c r="BP14" i="1"/>
  <c r="BO14" i="1"/>
  <c r="BR13" i="1"/>
  <c r="BQ13" i="1"/>
  <c r="BP13" i="1"/>
  <c r="BO13" i="1"/>
  <c r="BR12" i="1"/>
  <c r="BQ12" i="1"/>
  <c r="BP12" i="1"/>
  <c r="CO5" i="2" s="1"/>
  <c r="BO12" i="1"/>
  <c r="BR11" i="1"/>
  <c r="BQ11" i="1"/>
  <c r="BP11" i="1"/>
  <c r="BO11" i="1"/>
  <c r="BR10" i="1"/>
  <c r="BQ10" i="1"/>
  <c r="BP10" i="1"/>
  <c r="BO10" i="1"/>
  <c r="BR9" i="1"/>
  <c r="BQ9" i="1"/>
  <c r="BP9" i="1"/>
  <c r="BO9" i="1"/>
  <c r="BR8" i="1"/>
  <c r="BQ8" i="1"/>
  <c r="BP8" i="1"/>
  <c r="BO8" i="1"/>
  <c r="CN4" i="2" s="1"/>
  <c r="BR7" i="1"/>
  <c r="BQ7" i="1"/>
  <c r="BP7" i="1"/>
  <c r="CO4" i="2" s="1"/>
  <c r="CS4" i="2" s="1"/>
  <c r="BO7" i="1"/>
  <c r="BR6" i="1"/>
  <c r="BQ6" i="1"/>
  <c r="BP6" i="1"/>
  <c r="BO6" i="1"/>
  <c r="BR5" i="1"/>
  <c r="BQ5" i="1"/>
  <c r="BP5" i="1"/>
  <c r="BO5" i="1"/>
  <c r="BR4" i="1"/>
  <c r="BQ4" i="1"/>
  <c r="BP4" i="1"/>
  <c r="BO4" i="1"/>
  <c r="BR3" i="1"/>
  <c r="BQ3" i="1"/>
  <c r="BP3" i="1"/>
  <c r="CO3" i="2" s="1"/>
  <c r="CS3" i="2" s="1"/>
  <c r="BO3" i="1"/>
  <c r="CQ9" i="2"/>
  <c r="CP9" i="2"/>
  <c r="CQ8" i="2"/>
  <c r="CP8" i="2"/>
  <c r="CQ7" i="2"/>
  <c r="CU7" i="2" s="1"/>
  <c r="CQ6" i="2"/>
  <c r="CP6" i="2"/>
  <c r="CQ5" i="2"/>
  <c r="CP5" i="2"/>
  <c r="CT5" i="2" s="1"/>
  <c r="CQ4" i="2"/>
  <c r="CP4" i="2"/>
  <c r="CQ3" i="2"/>
  <c r="CP3" i="2"/>
  <c r="CN9" i="2"/>
  <c r="CN8" i="2"/>
  <c r="CN7" i="2"/>
  <c r="CN6" i="2"/>
  <c r="CN5" i="2"/>
  <c r="CN3" i="2"/>
  <c r="BJ30" i="1"/>
  <c r="BI30" i="1"/>
  <c r="BH30" i="1"/>
  <c r="BG30" i="1"/>
  <c r="BJ29" i="1"/>
  <c r="BI29" i="1"/>
  <c r="BH29" i="1"/>
  <c r="BG29" i="1"/>
  <c r="BJ28" i="1"/>
  <c r="BI28" i="1"/>
  <c r="BH28" i="1"/>
  <c r="BG28" i="1"/>
  <c r="BJ27" i="1"/>
  <c r="CD9" i="2" s="1"/>
  <c r="BI27" i="1"/>
  <c r="CC9" i="2" s="1"/>
  <c r="BH27" i="1"/>
  <c r="CB9" i="2" s="1"/>
  <c r="BG27" i="1"/>
  <c r="CA9" i="2" s="1"/>
  <c r="BJ26" i="1"/>
  <c r="BI26" i="1"/>
  <c r="BH26" i="1"/>
  <c r="BG26" i="1"/>
  <c r="BJ25" i="1"/>
  <c r="BI25" i="1"/>
  <c r="BH25" i="1"/>
  <c r="BG25" i="1"/>
  <c r="BJ24" i="1"/>
  <c r="BI24" i="1"/>
  <c r="BH24" i="1"/>
  <c r="CB8" i="2" s="1"/>
  <c r="BG24" i="1"/>
  <c r="CA8" i="2" s="1"/>
  <c r="BJ23" i="1"/>
  <c r="BI23" i="1"/>
  <c r="BH23" i="1"/>
  <c r="BG23" i="1"/>
  <c r="BJ22" i="1"/>
  <c r="BI22" i="1"/>
  <c r="BH22" i="1"/>
  <c r="BG22" i="1"/>
  <c r="BJ21" i="1"/>
  <c r="BI21" i="1"/>
  <c r="BH21" i="1"/>
  <c r="BG21" i="1"/>
  <c r="CA7" i="2" s="1"/>
  <c r="BJ20" i="1"/>
  <c r="BI20" i="1"/>
  <c r="BH20" i="1"/>
  <c r="BG20" i="1"/>
  <c r="BJ19" i="1"/>
  <c r="BI19" i="1"/>
  <c r="CC7" i="2" s="1"/>
  <c r="BH19" i="1"/>
  <c r="CB7" i="2" s="1"/>
  <c r="BG19" i="1"/>
  <c r="BJ18" i="1"/>
  <c r="BI18" i="1"/>
  <c r="BH18" i="1"/>
  <c r="BG18" i="1"/>
  <c r="BJ17" i="1"/>
  <c r="BI17" i="1"/>
  <c r="BH17" i="1"/>
  <c r="BG17" i="1"/>
  <c r="BJ16" i="1"/>
  <c r="BI16" i="1"/>
  <c r="BH16" i="1"/>
  <c r="BG16" i="1"/>
  <c r="BJ15" i="1"/>
  <c r="BI15" i="1"/>
  <c r="BH15" i="1"/>
  <c r="BG15" i="1"/>
  <c r="CA6" i="2" s="1"/>
  <c r="BJ14" i="1"/>
  <c r="BI14" i="1"/>
  <c r="BH14" i="1"/>
  <c r="BG14" i="1"/>
  <c r="BJ13" i="1"/>
  <c r="CD5" i="2" s="1"/>
  <c r="BI13" i="1"/>
  <c r="BH13" i="1"/>
  <c r="BG13" i="1"/>
  <c r="BJ12" i="1"/>
  <c r="BI12" i="1"/>
  <c r="CC5" i="2" s="1"/>
  <c r="BH12" i="1"/>
  <c r="CB5" i="2" s="1"/>
  <c r="BG12" i="1"/>
  <c r="BJ11" i="1"/>
  <c r="BI11" i="1"/>
  <c r="BH11" i="1"/>
  <c r="BG11" i="1"/>
  <c r="CA5" i="2" s="1"/>
  <c r="BJ10" i="1"/>
  <c r="BI10" i="1"/>
  <c r="BH10" i="1"/>
  <c r="BG10" i="1"/>
  <c r="BJ9" i="1"/>
  <c r="BI9" i="1"/>
  <c r="BH9" i="1"/>
  <c r="BG9" i="1"/>
  <c r="BJ8" i="1"/>
  <c r="BI8" i="1"/>
  <c r="BH8" i="1"/>
  <c r="BG8" i="1"/>
  <c r="CA4" i="2" s="1"/>
  <c r="BJ7" i="1"/>
  <c r="BI7" i="1"/>
  <c r="BH7" i="1"/>
  <c r="CB4" i="2" s="1"/>
  <c r="BG7" i="1"/>
  <c r="BJ6" i="1"/>
  <c r="BI6" i="1"/>
  <c r="BH6" i="1"/>
  <c r="BG6" i="1"/>
  <c r="CA3" i="2" s="1"/>
  <c r="BJ5" i="1"/>
  <c r="BI5" i="1"/>
  <c r="BH5" i="1"/>
  <c r="BG5" i="1"/>
  <c r="BJ4" i="1"/>
  <c r="BI4" i="1"/>
  <c r="BH4" i="1"/>
  <c r="BG4" i="1"/>
  <c r="BJ3" i="1"/>
  <c r="BI3" i="1"/>
  <c r="CC3" i="2" s="1"/>
  <c r="BH3" i="1"/>
  <c r="CB3" i="2" s="1"/>
  <c r="BG3" i="1"/>
  <c r="CD8" i="2"/>
  <c r="CC8" i="2"/>
  <c r="CD7" i="2"/>
  <c r="CD6" i="2"/>
  <c r="CC6" i="2"/>
  <c r="CB6" i="2"/>
  <c r="CD4" i="2"/>
  <c r="CC4" i="2"/>
  <c r="CD3" i="2"/>
  <c r="BB30" i="1"/>
  <c r="BA30" i="1"/>
  <c r="AZ30" i="1"/>
  <c r="AY30" i="1"/>
  <c r="BB29" i="1"/>
  <c r="BA29" i="1"/>
  <c r="AZ29" i="1"/>
  <c r="AY29" i="1"/>
  <c r="BB28" i="1"/>
  <c r="BA28" i="1"/>
  <c r="AZ28" i="1"/>
  <c r="AY28" i="1"/>
  <c r="BB27" i="1"/>
  <c r="BA27" i="1"/>
  <c r="AZ27" i="1"/>
  <c r="BO9" i="2" s="1"/>
  <c r="AY27" i="1"/>
  <c r="BB26" i="1"/>
  <c r="BA26" i="1"/>
  <c r="AZ26" i="1"/>
  <c r="AY26" i="1"/>
  <c r="BB25" i="1"/>
  <c r="BA25" i="1"/>
  <c r="AZ25" i="1"/>
  <c r="BO8" i="2" s="1"/>
  <c r="AY25" i="1"/>
  <c r="BB24" i="1"/>
  <c r="BA24" i="1"/>
  <c r="AZ24" i="1"/>
  <c r="AY24" i="1"/>
  <c r="BB23" i="1"/>
  <c r="BA23" i="1"/>
  <c r="BP8" i="2" s="1"/>
  <c r="AZ23" i="1"/>
  <c r="AY23" i="1"/>
  <c r="BB22" i="1"/>
  <c r="BA22" i="1"/>
  <c r="AZ22" i="1"/>
  <c r="AY22" i="1"/>
  <c r="BB21" i="1"/>
  <c r="BA21" i="1"/>
  <c r="AZ21" i="1"/>
  <c r="AY21" i="1"/>
  <c r="BB20" i="1"/>
  <c r="BA20" i="1"/>
  <c r="AZ20" i="1"/>
  <c r="AY20" i="1"/>
  <c r="BB19" i="1"/>
  <c r="BA19" i="1"/>
  <c r="BP7" i="2" s="1"/>
  <c r="AZ19" i="1"/>
  <c r="BO7" i="2" s="1"/>
  <c r="AY19" i="1"/>
  <c r="BB18" i="1"/>
  <c r="BA18" i="1"/>
  <c r="AZ18" i="1"/>
  <c r="AY18" i="1"/>
  <c r="BB17" i="1"/>
  <c r="BA17" i="1"/>
  <c r="AZ17" i="1"/>
  <c r="AY17" i="1"/>
  <c r="BB16" i="1"/>
  <c r="BA16" i="1"/>
  <c r="AZ16" i="1"/>
  <c r="AY16" i="1"/>
  <c r="BB15" i="1"/>
  <c r="BA15" i="1"/>
  <c r="AZ15" i="1"/>
  <c r="BO6" i="2" s="1"/>
  <c r="AY15" i="1"/>
  <c r="BB14" i="1"/>
  <c r="BA14" i="1"/>
  <c r="AZ14" i="1"/>
  <c r="AY14" i="1"/>
  <c r="BB13" i="1"/>
  <c r="BA13" i="1"/>
  <c r="AZ13" i="1"/>
  <c r="AY13" i="1"/>
  <c r="BB12" i="1"/>
  <c r="BA12" i="1"/>
  <c r="AZ12" i="1"/>
  <c r="BO5" i="2" s="1"/>
  <c r="AY12" i="1"/>
  <c r="BB11" i="1"/>
  <c r="BA11" i="1"/>
  <c r="AZ11" i="1"/>
  <c r="AY11" i="1"/>
  <c r="BB10" i="1"/>
  <c r="BA10" i="1"/>
  <c r="AZ10" i="1"/>
  <c r="AY10" i="1"/>
  <c r="BB9" i="1"/>
  <c r="BA9" i="1"/>
  <c r="AZ9" i="1"/>
  <c r="AY9" i="1"/>
  <c r="BB8" i="1"/>
  <c r="BA8" i="1"/>
  <c r="AZ8" i="1"/>
  <c r="AY8" i="1"/>
  <c r="BB7" i="1"/>
  <c r="BA7" i="1"/>
  <c r="BP4" i="2" s="1"/>
  <c r="AZ7" i="1"/>
  <c r="BO4" i="2" s="1"/>
  <c r="AY7" i="1"/>
  <c r="BB6" i="1"/>
  <c r="BA6" i="1"/>
  <c r="AZ6" i="1"/>
  <c r="AY6" i="1"/>
  <c r="BB5" i="1"/>
  <c r="BA5" i="1"/>
  <c r="AZ5" i="1"/>
  <c r="AY5" i="1"/>
  <c r="BB4" i="1"/>
  <c r="BA4" i="1"/>
  <c r="AZ4" i="1"/>
  <c r="AY4" i="1"/>
  <c r="BB3" i="1"/>
  <c r="BA3" i="1"/>
  <c r="BP3" i="2" s="1"/>
  <c r="AZ3" i="1"/>
  <c r="BO3" i="2" s="1"/>
  <c r="AY3" i="1"/>
  <c r="BQ9" i="2"/>
  <c r="BP9" i="2"/>
  <c r="BQ8" i="2"/>
  <c r="BQ7" i="2"/>
  <c r="BQ6" i="2"/>
  <c r="BP6" i="2"/>
  <c r="BQ5" i="2"/>
  <c r="BP5" i="2"/>
  <c r="BQ4" i="2"/>
  <c r="BQ3" i="2"/>
  <c r="BN9" i="2"/>
  <c r="BN8" i="2"/>
  <c r="BN7" i="2"/>
  <c r="BN6" i="2"/>
  <c r="BN5" i="2"/>
  <c r="BN4" i="2"/>
  <c r="BN3" i="2"/>
  <c r="AT30" i="1"/>
  <c r="AS30" i="1"/>
  <c r="AR30" i="1"/>
  <c r="AQ30" i="1"/>
  <c r="AT29" i="1"/>
  <c r="AS29" i="1"/>
  <c r="AR29" i="1"/>
  <c r="AQ29" i="1"/>
  <c r="AT28" i="1"/>
  <c r="AS28" i="1"/>
  <c r="AR28" i="1"/>
  <c r="AQ28" i="1"/>
  <c r="AT27" i="1"/>
  <c r="AS27" i="1"/>
  <c r="AR27" i="1"/>
  <c r="AQ27" i="1"/>
  <c r="AT26" i="1"/>
  <c r="AS26" i="1"/>
  <c r="AR26" i="1"/>
  <c r="AQ26" i="1"/>
  <c r="AT25" i="1"/>
  <c r="AS25" i="1"/>
  <c r="AR25" i="1"/>
  <c r="AQ25" i="1"/>
  <c r="AT24" i="1"/>
  <c r="AS24" i="1"/>
  <c r="AR24" i="1"/>
  <c r="AQ24" i="1"/>
  <c r="AT23" i="1"/>
  <c r="AS23" i="1"/>
  <c r="AR23" i="1"/>
  <c r="AQ23" i="1"/>
  <c r="AT22" i="1"/>
  <c r="AS22" i="1"/>
  <c r="AR22" i="1"/>
  <c r="AQ22" i="1"/>
  <c r="AT21" i="1"/>
  <c r="AS21" i="1"/>
  <c r="AR21" i="1"/>
  <c r="AQ21" i="1"/>
  <c r="AT20" i="1"/>
  <c r="AS20" i="1"/>
  <c r="AR20" i="1"/>
  <c r="AQ20" i="1"/>
  <c r="AT19" i="1"/>
  <c r="AS19" i="1"/>
  <c r="AR19" i="1"/>
  <c r="AQ19" i="1"/>
  <c r="AT18" i="1"/>
  <c r="AS18" i="1"/>
  <c r="AR18" i="1"/>
  <c r="AQ18" i="1"/>
  <c r="AT17" i="1"/>
  <c r="AS17" i="1"/>
  <c r="AR17" i="1"/>
  <c r="AQ17" i="1"/>
  <c r="AT16" i="1"/>
  <c r="AS16" i="1"/>
  <c r="AR16" i="1"/>
  <c r="AQ16" i="1"/>
  <c r="AT15" i="1"/>
  <c r="AS15" i="1"/>
  <c r="AR15" i="1"/>
  <c r="AQ15" i="1"/>
  <c r="AT14" i="1"/>
  <c r="AS14" i="1"/>
  <c r="AR14" i="1"/>
  <c r="AQ14" i="1"/>
  <c r="AT13" i="1"/>
  <c r="AS13" i="1"/>
  <c r="AR13" i="1"/>
  <c r="AQ13" i="1"/>
  <c r="AT12" i="1"/>
  <c r="AS12" i="1"/>
  <c r="AR12" i="1"/>
  <c r="AQ12" i="1"/>
  <c r="AT11" i="1"/>
  <c r="AS11" i="1"/>
  <c r="AR11" i="1"/>
  <c r="AQ11" i="1"/>
  <c r="AT10" i="1"/>
  <c r="AS10" i="1"/>
  <c r="AR10" i="1"/>
  <c r="AQ10" i="1"/>
  <c r="AT9" i="1"/>
  <c r="AS9" i="1"/>
  <c r="AR9" i="1"/>
  <c r="AQ9" i="1"/>
  <c r="AT8" i="1"/>
  <c r="AS8" i="1"/>
  <c r="AR8" i="1"/>
  <c r="AQ8" i="1"/>
  <c r="AT7" i="1"/>
  <c r="AS7" i="1"/>
  <c r="AR7" i="1"/>
  <c r="AQ7" i="1"/>
  <c r="AT6" i="1"/>
  <c r="AS6" i="1"/>
  <c r="AR6" i="1"/>
  <c r="AQ6" i="1"/>
  <c r="AT5" i="1"/>
  <c r="AS5" i="1"/>
  <c r="AR5" i="1"/>
  <c r="AQ5" i="1"/>
  <c r="AT4" i="1"/>
  <c r="AS4" i="1"/>
  <c r="AR4" i="1"/>
  <c r="AQ4" i="1"/>
  <c r="AT3" i="1"/>
  <c r="AS3" i="1"/>
  <c r="AR3" i="1"/>
  <c r="AQ3" i="1"/>
  <c r="DF4" i="2" l="1"/>
  <c r="EG6" i="2"/>
  <c r="EH7" i="2"/>
  <c r="DU6" i="2"/>
  <c r="DT5" i="2"/>
  <c r="DT3" i="2"/>
  <c r="CR3" i="2"/>
  <c r="DG5" i="2"/>
  <c r="CR6" i="2"/>
  <c r="DH3" i="2"/>
  <c r="DG6" i="2"/>
  <c r="DG7" i="2"/>
  <c r="DR4" i="2"/>
  <c r="DF3" i="2"/>
  <c r="DR5" i="2"/>
  <c r="CU6" i="2"/>
  <c r="DG3" i="2"/>
  <c r="CR7" i="2"/>
  <c r="CT8" i="2"/>
  <c r="DR7" i="2"/>
  <c r="CT3" i="2"/>
  <c r="DT6" i="2"/>
  <c r="DH7" i="2"/>
  <c r="CT7" i="2"/>
  <c r="DF7" i="2"/>
  <c r="CT4" i="2"/>
  <c r="DH4" i="2"/>
  <c r="DU4" i="2"/>
  <c r="DU5" i="2"/>
  <c r="DU8" i="2"/>
  <c r="EG5" i="2"/>
  <c r="EF7" i="2"/>
  <c r="DU3" i="2"/>
  <c r="DH5" i="2"/>
  <c r="DF6" i="2"/>
  <c r="DH6" i="2"/>
  <c r="DR8" i="2"/>
  <c r="DH8" i="2"/>
  <c r="EH3" i="2"/>
  <c r="EH10" i="2" s="1"/>
  <c r="EG4" i="2"/>
  <c r="EG8" i="2"/>
  <c r="EE5" i="2"/>
  <c r="EE10" i="2" s="1"/>
  <c r="EF6" i="2"/>
  <c r="EG3" i="2"/>
  <c r="EF4" i="2"/>
  <c r="EG7" i="2"/>
  <c r="EF8" i="2"/>
  <c r="EF5" i="2"/>
  <c r="DT7" i="2"/>
  <c r="DT8" i="2"/>
  <c r="DU7" i="2"/>
  <c r="DS3" i="2"/>
  <c r="DS6" i="2"/>
  <c r="DR3" i="2"/>
  <c r="DR6" i="2"/>
  <c r="DT4" i="2"/>
  <c r="DS7" i="2"/>
  <c r="DS5" i="2"/>
  <c r="DE8" i="2"/>
  <c r="DE11" i="2" s="1"/>
  <c r="DF8" i="2"/>
  <c r="DG8" i="2"/>
  <c r="DG4" i="2"/>
  <c r="DF5" i="2"/>
  <c r="CS6" i="2"/>
  <c r="CU8" i="2"/>
  <c r="CT6" i="2"/>
  <c r="CR8" i="2"/>
  <c r="CU3" i="2"/>
  <c r="CR4" i="2"/>
  <c r="CR5" i="2"/>
  <c r="CU5" i="2"/>
  <c r="CS5" i="2"/>
  <c r="CU4" i="2"/>
  <c r="CS8" i="2"/>
  <c r="BC9" i="2"/>
  <c r="BB9" i="2"/>
  <c r="BC8" i="2"/>
  <c r="BB8" i="2"/>
  <c r="BC7" i="2"/>
  <c r="BB7" i="2"/>
  <c r="BD6" i="2"/>
  <c r="BC6" i="2"/>
  <c r="BB6" i="2"/>
  <c r="BC5" i="2"/>
  <c r="BB5" i="2"/>
  <c r="BA5" i="2"/>
  <c r="BC4" i="2"/>
  <c r="BB4" i="2"/>
  <c r="BC3" i="2"/>
  <c r="BB3" i="2"/>
  <c r="BD9" i="2"/>
  <c r="BD8" i="2"/>
  <c r="BD7" i="2"/>
  <c r="BD5" i="2"/>
  <c r="BD4" i="2"/>
  <c r="BD3" i="2"/>
  <c r="BA9" i="2"/>
  <c r="BA8" i="2"/>
  <c r="BA7" i="2"/>
  <c r="BA6" i="2"/>
  <c r="BA4" i="2"/>
  <c r="AL30" i="1"/>
  <c r="AK30" i="1"/>
  <c r="AJ30" i="1"/>
  <c r="AI30" i="1"/>
  <c r="AL29" i="1"/>
  <c r="AK29" i="1"/>
  <c r="AJ29" i="1"/>
  <c r="AI29" i="1"/>
  <c r="AL28" i="1"/>
  <c r="AK28" i="1"/>
  <c r="AP9" i="2" s="1"/>
  <c r="AJ28" i="1"/>
  <c r="AO9" i="2" s="1"/>
  <c r="AI28" i="1"/>
  <c r="AL27" i="1"/>
  <c r="AK27" i="1"/>
  <c r="AJ27" i="1"/>
  <c r="AI27" i="1"/>
  <c r="AL26" i="1"/>
  <c r="AK26" i="1"/>
  <c r="AJ26" i="1"/>
  <c r="AI26" i="1"/>
  <c r="AL25" i="1"/>
  <c r="AK25" i="1"/>
  <c r="AP8" i="2" s="1"/>
  <c r="AJ25" i="1"/>
  <c r="AO8" i="2" s="1"/>
  <c r="AI25" i="1"/>
  <c r="AL24" i="1"/>
  <c r="AK24" i="1"/>
  <c r="AJ24" i="1"/>
  <c r="AI24" i="1"/>
  <c r="AL23" i="1"/>
  <c r="AK23" i="1"/>
  <c r="AJ23" i="1"/>
  <c r="AI23" i="1"/>
  <c r="AL22" i="1"/>
  <c r="AK22" i="1"/>
  <c r="AJ22" i="1"/>
  <c r="AI22" i="1"/>
  <c r="AL21" i="1"/>
  <c r="AK21" i="1"/>
  <c r="AJ21" i="1"/>
  <c r="AI21" i="1"/>
  <c r="AL20" i="1"/>
  <c r="AK20" i="1"/>
  <c r="AJ20" i="1"/>
  <c r="AI20" i="1"/>
  <c r="AL19" i="1"/>
  <c r="AK19" i="1"/>
  <c r="AP7" i="2" s="1"/>
  <c r="AJ19" i="1"/>
  <c r="AO7" i="2" s="1"/>
  <c r="AI19" i="1"/>
  <c r="AL18" i="1"/>
  <c r="AK18" i="1"/>
  <c r="AJ18" i="1"/>
  <c r="AI18" i="1"/>
  <c r="AL17" i="1"/>
  <c r="AK17" i="1"/>
  <c r="AJ17" i="1"/>
  <c r="AI17" i="1"/>
  <c r="AL16" i="1"/>
  <c r="AK16" i="1"/>
  <c r="AP6" i="2" s="1"/>
  <c r="AJ16" i="1"/>
  <c r="AO6" i="2" s="1"/>
  <c r="AI16" i="1"/>
  <c r="AL15" i="1"/>
  <c r="AK15" i="1"/>
  <c r="AJ15" i="1"/>
  <c r="AI15" i="1"/>
  <c r="AL14" i="1"/>
  <c r="AK14" i="1"/>
  <c r="AJ14" i="1"/>
  <c r="AI14" i="1"/>
  <c r="AL13" i="1"/>
  <c r="AK13" i="1"/>
  <c r="AP5" i="2" s="1"/>
  <c r="AJ13" i="1"/>
  <c r="AO5" i="2" s="1"/>
  <c r="AI13" i="1"/>
  <c r="AL12" i="1"/>
  <c r="AK12" i="1"/>
  <c r="AJ12" i="1"/>
  <c r="AI12" i="1"/>
  <c r="AL11" i="1"/>
  <c r="AK11" i="1"/>
  <c r="AJ11" i="1"/>
  <c r="AI11" i="1"/>
  <c r="AL10" i="1"/>
  <c r="AK10" i="1"/>
  <c r="AJ10" i="1"/>
  <c r="AI10" i="1"/>
  <c r="AL9" i="1"/>
  <c r="AK9" i="1"/>
  <c r="AJ9" i="1"/>
  <c r="AI9" i="1"/>
  <c r="AL8" i="1"/>
  <c r="AK8" i="1"/>
  <c r="AJ8" i="1"/>
  <c r="AI8" i="1"/>
  <c r="AL7" i="1"/>
  <c r="AK7" i="1"/>
  <c r="AJ7" i="1"/>
  <c r="AO4" i="2" s="1"/>
  <c r="AI7" i="1"/>
  <c r="AL6" i="1"/>
  <c r="AK6" i="1"/>
  <c r="AJ6" i="1"/>
  <c r="AI6" i="1"/>
  <c r="AL5" i="1"/>
  <c r="AK5" i="1"/>
  <c r="AJ5" i="1"/>
  <c r="AI5" i="1"/>
  <c r="AL4" i="1"/>
  <c r="AK4" i="1"/>
  <c r="AP3" i="2" s="1"/>
  <c r="AJ4" i="1"/>
  <c r="AO3" i="2" s="1"/>
  <c r="AI4" i="1"/>
  <c r="AL3" i="1"/>
  <c r="AK3" i="1"/>
  <c r="AJ3" i="1"/>
  <c r="AI3" i="1"/>
  <c r="AQ9" i="2"/>
  <c r="AQ8" i="2"/>
  <c r="AQ7" i="2"/>
  <c r="AQ6" i="2"/>
  <c r="AQ5" i="2"/>
  <c r="AQ4" i="2"/>
  <c r="AP4" i="2"/>
  <c r="AQ3" i="2"/>
  <c r="AN9" i="2"/>
  <c r="AN8" i="2"/>
  <c r="AN7" i="2"/>
  <c r="AN6" i="2"/>
  <c r="AN5" i="2"/>
  <c r="AN4" i="2"/>
  <c r="AN3" i="2"/>
  <c r="AD30" i="1"/>
  <c r="AC30" i="1"/>
  <c r="AB30" i="1"/>
  <c r="AA30" i="1"/>
  <c r="AD29" i="1"/>
  <c r="AC29" i="1"/>
  <c r="AB29" i="1"/>
  <c r="AA29" i="1"/>
  <c r="AD28" i="1"/>
  <c r="AD9" i="2" s="1"/>
  <c r="AC28" i="1"/>
  <c r="AC9" i="2" s="1"/>
  <c r="AB28" i="1"/>
  <c r="AB9" i="2" s="1"/>
  <c r="AA28" i="1"/>
  <c r="AD27" i="1"/>
  <c r="AC27" i="1"/>
  <c r="AB27" i="1"/>
  <c r="AA27" i="1"/>
  <c r="AD26" i="1"/>
  <c r="AC26" i="1"/>
  <c r="AB26" i="1"/>
  <c r="AA26" i="1"/>
  <c r="AD25" i="1"/>
  <c r="AD8" i="2" s="1"/>
  <c r="AC25" i="1"/>
  <c r="AB25" i="1"/>
  <c r="AB8" i="2" s="1"/>
  <c r="AA25" i="1"/>
  <c r="AD24" i="1"/>
  <c r="AC24" i="1"/>
  <c r="AB24" i="1"/>
  <c r="AA24" i="1"/>
  <c r="AD23" i="1"/>
  <c r="AC23" i="1"/>
  <c r="AC8" i="2" s="1"/>
  <c r="AB23" i="1"/>
  <c r="AA23" i="1"/>
  <c r="AD22" i="1"/>
  <c r="AC22" i="1"/>
  <c r="AB22" i="1"/>
  <c r="AA22" i="1"/>
  <c r="AD21" i="1"/>
  <c r="AC21" i="1"/>
  <c r="AB21" i="1"/>
  <c r="AA21" i="1"/>
  <c r="AD20" i="1"/>
  <c r="AC20" i="1"/>
  <c r="AB20" i="1"/>
  <c r="AA20" i="1"/>
  <c r="AD19" i="1"/>
  <c r="AD7" i="2" s="1"/>
  <c r="AC19" i="1"/>
  <c r="AC7" i="2" s="1"/>
  <c r="AB19" i="1"/>
  <c r="AB7" i="2" s="1"/>
  <c r="AA19" i="1"/>
  <c r="AD18" i="1"/>
  <c r="AC18" i="1"/>
  <c r="AB18" i="1"/>
  <c r="AA18" i="1"/>
  <c r="AD17" i="1"/>
  <c r="AC17" i="1"/>
  <c r="AB17" i="1"/>
  <c r="AA17" i="1"/>
  <c r="AD16" i="1"/>
  <c r="AC16" i="1"/>
  <c r="AB16" i="1"/>
  <c r="AA16" i="1"/>
  <c r="AD15" i="1"/>
  <c r="AC15" i="1"/>
  <c r="AB15" i="1"/>
  <c r="AB6" i="2" s="1"/>
  <c r="AA15" i="1"/>
  <c r="AD14" i="1"/>
  <c r="AC14" i="1"/>
  <c r="AB14" i="1"/>
  <c r="AA14" i="1"/>
  <c r="AD13" i="1"/>
  <c r="AD5" i="2" s="1"/>
  <c r="AC13" i="1"/>
  <c r="AC5" i="2" s="1"/>
  <c r="AB13" i="1"/>
  <c r="AB5" i="2" s="1"/>
  <c r="AA13" i="1"/>
  <c r="AD12" i="1"/>
  <c r="AC12" i="1"/>
  <c r="AB12" i="1"/>
  <c r="AA12" i="1"/>
  <c r="AD11" i="1"/>
  <c r="AC11" i="1"/>
  <c r="AB11" i="1"/>
  <c r="AA11" i="1"/>
  <c r="AD10" i="1"/>
  <c r="AC10" i="1"/>
  <c r="AB10" i="1"/>
  <c r="AA10" i="1"/>
  <c r="AD9" i="1"/>
  <c r="AC9" i="1"/>
  <c r="AB9" i="1"/>
  <c r="AA9" i="1"/>
  <c r="AD8" i="1"/>
  <c r="AC8" i="1"/>
  <c r="AB8" i="1"/>
  <c r="AA8" i="1"/>
  <c r="AD7" i="1"/>
  <c r="AD4" i="2" s="1"/>
  <c r="AC7" i="1"/>
  <c r="AC4" i="2" s="1"/>
  <c r="AB7" i="1"/>
  <c r="AB4" i="2" s="1"/>
  <c r="AA7" i="1"/>
  <c r="AD6" i="1"/>
  <c r="AC6" i="1"/>
  <c r="AB6" i="1"/>
  <c r="AA6" i="1"/>
  <c r="AD5" i="1"/>
  <c r="AC5" i="1"/>
  <c r="AB5" i="1"/>
  <c r="AA5" i="1"/>
  <c r="AD4" i="1"/>
  <c r="AD3" i="2" s="1"/>
  <c r="AC4" i="1"/>
  <c r="AB4" i="1"/>
  <c r="AB3" i="2" s="1"/>
  <c r="AA4" i="1"/>
  <c r="AD3" i="1"/>
  <c r="AC3" i="1"/>
  <c r="AC3" i="2" s="1"/>
  <c r="AB3" i="1"/>
  <c r="AA3" i="1"/>
  <c r="AD6" i="2"/>
  <c r="AC6" i="2"/>
  <c r="AA9" i="2"/>
  <c r="AA8" i="2"/>
  <c r="AA7" i="2"/>
  <c r="AA6" i="2"/>
  <c r="AA5" i="2"/>
  <c r="AA4" i="2"/>
  <c r="AA3" i="2"/>
  <c r="V30" i="1"/>
  <c r="U30" i="1"/>
  <c r="T30" i="1"/>
  <c r="S30" i="1"/>
  <c r="V29" i="1"/>
  <c r="U29" i="1"/>
  <c r="T29" i="1"/>
  <c r="S29" i="1"/>
  <c r="V28" i="1"/>
  <c r="U28" i="1"/>
  <c r="T28" i="1"/>
  <c r="S28" i="1"/>
  <c r="V27" i="1"/>
  <c r="U27" i="1"/>
  <c r="T27" i="1"/>
  <c r="S27" i="1"/>
  <c r="V26" i="1"/>
  <c r="U26" i="1"/>
  <c r="T26" i="1"/>
  <c r="S26" i="1"/>
  <c r="V25" i="1"/>
  <c r="U25" i="1"/>
  <c r="T25" i="1"/>
  <c r="S25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U21" i="1"/>
  <c r="T21" i="1"/>
  <c r="S21" i="1"/>
  <c r="V20" i="1"/>
  <c r="U20" i="1"/>
  <c r="T20" i="1"/>
  <c r="S20" i="1"/>
  <c r="V19" i="1"/>
  <c r="U19" i="1"/>
  <c r="T19" i="1"/>
  <c r="S19" i="1"/>
  <c r="V18" i="1"/>
  <c r="U18" i="1"/>
  <c r="T18" i="1"/>
  <c r="S18" i="1"/>
  <c r="V17" i="1"/>
  <c r="U17" i="1"/>
  <c r="T17" i="1"/>
  <c r="S17" i="1"/>
  <c r="V16" i="1"/>
  <c r="U16" i="1"/>
  <c r="T16" i="1"/>
  <c r="S16" i="1"/>
  <c r="V15" i="1"/>
  <c r="U15" i="1"/>
  <c r="T15" i="1"/>
  <c r="S15" i="1"/>
  <c r="V14" i="1"/>
  <c r="U14" i="1"/>
  <c r="T14" i="1"/>
  <c r="S14" i="1"/>
  <c r="V13" i="1"/>
  <c r="U13" i="1"/>
  <c r="T13" i="1"/>
  <c r="S13" i="1"/>
  <c r="V12" i="1"/>
  <c r="U12" i="1"/>
  <c r="T12" i="1"/>
  <c r="S12" i="1"/>
  <c r="V11" i="1"/>
  <c r="U11" i="1"/>
  <c r="T11" i="1"/>
  <c r="S11" i="1"/>
  <c r="V10" i="1"/>
  <c r="U10" i="1"/>
  <c r="T10" i="1"/>
  <c r="S10" i="1"/>
  <c r="V9" i="1"/>
  <c r="U9" i="1"/>
  <c r="T9" i="1"/>
  <c r="S9" i="1"/>
  <c r="V8" i="1"/>
  <c r="U8" i="1"/>
  <c r="T8" i="1"/>
  <c r="S8" i="1"/>
  <c r="V7" i="1"/>
  <c r="U7" i="1"/>
  <c r="T7" i="1"/>
  <c r="S7" i="1"/>
  <c r="V6" i="1"/>
  <c r="U6" i="1"/>
  <c r="T6" i="1"/>
  <c r="S6" i="1"/>
  <c r="V5" i="1"/>
  <c r="U5" i="1"/>
  <c r="T5" i="1"/>
  <c r="S5" i="1"/>
  <c r="V4" i="1"/>
  <c r="U4" i="1"/>
  <c r="T4" i="1"/>
  <c r="S4" i="1"/>
  <c r="V3" i="1"/>
  <c r="U3" i="1"/>
  <c r="T3" i="1"/>
  <c r="S3" i="1"/>
  <c r="EH11" i="2" l="1"/>
  <c r="EL3" i="2" s="1"/>
  <c r="CT10" i="2"/>
  <c r="DR10" i="2"/>
  <c r="DF11" i="2"/>
  <c r="DG11" i="2"/>
  <c r="CS10" i="2"/>
  <c r="CR11" i="2"/>
  <c r="CT11" i="2"/>
  <c r="DH10" i="2"/>
  <c r="DR11" i="2"/>
  <c r="DU11" i="2"/>
  <c r="DH11" i="2"/>
  <c r="CR10" i="2"/>
  <c r="EE11" i="2"/>
  <c r="EI8" i="2" s="1"/>
  <c r="DS11" i="2"/>
  <c r="DU10" i="2"/>
  <c r="EF11" i="2"/>
  <c r="EF10" i="2"/>
  <c r="EG11" i="2"/>
  <c r="EG10" i="2"/>
  <c r="DT11" i="2"/>
  <c r="DT10" i="2"/>
  <c r="DS10" i="2"/>
  <c r="DE10" i="2"/>
  <c r="DI6" i="2" s="1"/>
  <c r="DG10" i="2"/>
  <c r="DF10" i="2"/>
  <c r="CU10" i="2"/>
  <c r="CU11" i="2"/>
  <c r="CS11" i="2"/>
  <c r="BA3" i="2"/>
  <c r="CW3" i="2" l="1"/>
  <c r="EL8" i="2"/>
  <c r="EL6" i="2"/>
  <c r="EL7" i="2"/>
  <c r="EL5" i="2"/>
  <c r="EL4" i="2"/>
  <c r="DY8" i="2"/>
  <c r="DV5" i="2"/>
  <c r="CX6" i="2"/>
  <c r="CV3" i="2"/>
  <c r="CV8" i="2"/>
  <c r="DL3" i="2"/>
  <c r="CV6" i="2"/>
  <c r="CY3" i="2"/>
  <c r="DY3" i="2"/>
  <c r="CX3" i="2"/>
  <c r="CV7" i="2"/>
  <c r="DV4" i="2"/>
  <c r="DL8" i="2"/>
  <c r="DK5" i="2"/>
  <c r="CX5" i="2"/>
  <c r="CX4" i="2"/>
  <c r="CX8" i="2"/>
  <c r="DY7" i="2"/>
  <c r="DV8" i="2"/>
  <c r="EI7" i="2"/>
  <c r="CX7" i="2"/>
  <c r="DV7" i="2"/>
  <c r="DY5" i="2"/>
  <c r="DY4" i="2"/>
  <c r="EI4" i="2"/>
  <c r="CV5" i="2"/>
  <c r="EI3" i="2"/>
  <c r="DV6" i="2"/>
  <c r="DI8" i="2"/>
  <c r="CV4" i="2"/>
  <c r="DV3" i="2"/>
  <c r="EI5" i="2"/>
  <c r="DL4" i="2"/>
  <c r="DY6" i="2"/>
  <c r="EI6" i="2"/>
  <c r="DL5" i="2"/>
  <c r="DL6" i="2"/>
  <c r="DL7" i="2"/>
  <c r="CY7" i="2"/>
  <c r="EK3" i="2"/>
  <c r="EK7" i="2"/>
  <c r="EK4" i="2"/>
  <c r="EK5" i="2"/>
  <c r="EK6" i="2"/>
  <c r="EK8" i="2"/>
  <c r="DX8" i="2"/>
  <c r="DX7" i="2"/>
  <c r="DX3" i="2"/>
  <c r="DX4" i="2"/>
  <c r="DX5" i="2"/>
  <c r="DX6" i="2"/>
  <c r="DI7" i="2"/>
  <c r="DI4" i="2"/>
  <c r="DI3" i="2"/>
  <c r="DI5" i="2"/>
  <c r="DK7" i="2"/>
  <c r="DK6" i="2"/>
  <c r="DK3" i="2"/>
  <c r="DK8" i="2"/>
  <c r="DK4" i="2"/>
  <c r="CY5" i="2"/>
  <c r="CW6" i="2"/>
  <c r="CW5" i="2"/>
  <c r="CW7" i="2"/>
  <c r="CY4" i="2"/>
  <c r="CW8" i="2"/>
  <c r="CY6" i="2"/>
  <c r="CY8" i="2"/>
  <c r="CW4" i="2"/>
  <c r="J28" i="1"/>
  <c r="AG7" i="2"/>
  <c r="AG6" i="2"/>
  <c r="AF5" i="2"/>
  <c r="AF3" i="2"/>
  <c r="AE3" i="2"/>
  <c r="AE7" i="2"/>
  <c r="AE4" i="2"/>
  <c r="BE3" i="2"/>
  <c r="BF3" i="2"/>
  <c r="BG3" i="2"/>
  <c r="BH3" i="2"/>
  <c r="BE4" i="2"/>
  <c r="BG4" i="2"/>
  <c r="BF5" i="2"/>
  <c r="BH5" i="2"/>
  <c r="BG5" i="2"/>
  <c r="BE6" i="2"/>
  <c r="BF6" i="2"/>
  <c r="BG6" i="2"/>
  <c r="BH6" i="2"/>
  <c r="BE7" i="2"/>
  <c r="BG7" i="2"/>
  <c r="BF8" i="2"/>
  <c r="BH8" i="2"/>
  <c r="BE8" i="2"/>
  <c r="BG8" i="2"/>
  <c r="BE5" i="2"/>
  <c r="BF4" i="2"/>
  <c r="BH4" i="2"/>
  <c r="AG3" i="2"/>
  <c r="AH3" i="2"/>
  <c r="AF4" i="2"/>
  <c r="AH4" i="2"/>
  <c r="AE5" i="2"/>
  <c r="AH5" i="2"/>
  <c r="AF6" i="2"/>
  <c r="AH6" i="2"/>
  <c r="AF7" i="2"/>
  <c r="AH7" i="2"/>
  <c r="AH8" i="2"/>
  <c r="AG5" i="2"/>
  <c r="Q8" i="2"/>
  <c r="P8" i="2"/>
  <c r="O8" i="2"/>
  <c r="Q7" i="2"/>
  <c r="P7" i="2"/>
  <c r="O7" i="2"/>
  <c r="Q6" i="2"/>
  <c r="P6" i="2"/>
  <c r="O6" i="2"/>
  <c r="Q5" i="2"/>
  <c r="P5" i="2"/>
  <c r="O5" i="2"/>
  <c r="Q4" i="2"/>
  <c r="P4" i="2"/>
  <c r="O4" i="2"/>
  <c r="Q3" i="2"/>
  <c r="P3" i="2"/>
  <c r="O3" i="2"/>
  <c r="N8" i="2"/>
  <c r="N7" i="2"/>
  <c r="N6" i="2"/>
  <c r="N5" i="2"/>
  <c r="N4" i="2"/>
  <c r="N3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F5" i="2" s="1"/>
  <c r="D4" i="2"/>
  <c r="C4" i="2"/>
  <c r="B4" i="2"/>
  <c r="D3" i="2"/>
  <c r="C3" i="2"/>
  <c r="B3" i="2"/>
  <c r="A9" i="2"/>
  <c r="A8" i="2"/>
  <c r="A7" i="2"/>
  <c r="A6" i="2"/>
  <c r="A5" i="2"/>
  <c r="A4" i="2"/>
  <c r="E4" i="2" s="1"/>
  <c r="A3" i="2"/>
  <c r="H24" i="1"/>
  <c r="J30" i="1"/>
  <c r="I30" i="1"/>
  <c r="H30" i="1"/>
  <c r="G30" i="1"/>
  <c r="J29" i="1"/>
  <c r="I29" i="1"/>
  <c r="H29" i="1"/>
  <c r="G29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DZ5" i="2" l="1"/>
  <c r="EM3" i="2"/>
  <c r="F3" i="2"/>
  <c r="G5" i="2"/>
  <c r="CZ3" i="2"/>
  <c r="CZ6" i="2"/>
  <c r="DZ6" i="2"/>
  <c r="F4" i="2"/>
  <c r="DM8" i="2"/>
  <c r="H7" i="2"/>
  <c r="DM5" i="2"/>
  <c r="E3" i="2"/>
  <c r="H4" i="2"/>
  <c r="H8" i="2"/>
  <c r="DZ4" i="2"/>
  <c r="EM7" i="2"/>
  <c r="E5" i="2"/>
  <c r="F6" i="2"/>
  <c r="H6" i="2"/>
  <c r="F7" i="2"/>
  <c r="H3" i="2"/>
  <c r="F8" i="2"/>
  <c r="H5" i="2"/>
  <c r="G3" i="2"/>
  <c r="CZ5" i="2"/>
  <c r="EM5" i="2"/>
  <c r="EM8" i="2"/>
  <c r="EM6" i="2"/>
  <c r="EM4" i="2"/>
  <c r="DZ7" i="2"/>
  <c r="DZ8" i="2"/>
  <c r="DZ3" i="2"/>
  <c r="DM7" i="2"/>
  <c r="DM3" i="2"/>
  <c r="DM6" i="2"/>
  <c r="DM4" i="2"/>
  <c r="CZ8" i="2"/>
  <c r="CZ7" i="2"/>
  <c r="CZ4" i="2"/>
  <c r="G4" i="2"/>
  <c r="G8" i="2"/>
  <c r="G6" i="2"/>
  <c r="G7" i="2"/>
  <c r="E8" i="2"/>
  <c r="AG4" i="2"/>
  <c r="AE8" i="2"/>
  <c r="AE6" i="2"/>
  <c r="BG10" i="2"/>
  <c r="BG11" i="2"/>
  <c r="BE10" i="2"/>
  <c r="BE11" i="2"/>
  <c r="BH7" i="2"/>
  <c r="BF7" i="2"/>
  <c r="BF10" i="2" s="1"/>
  <c r="AH11" i="2"/>
  <c r="AH10" i="2"/>
  <c r="AG8" i="2"/>
  <c r="AF8" i="2"/>
  <c r="AF10" i="2" s="1"/>
  <c r="E7" i="2"/>
  <c r="E6" i="2"/>
  <c r="H11" i="2" l="1"/>
  <c r="H10" i="2"/>
  <c r="AL6" i="2"/>
  <c r="F11" i="2"/>
  <c r="G10" i="2"/>
  <c r="G11" i="2"/>
  <c r="F10" i="2"/>
  <c r="AE10" i="2"/>
  <c r="BK5" i="2"/>
  <c r="BK3" i="2"/>
  <c r="BK8" i="2"/>
  <c r="BI5" i="2"/>
  <c r="BI3" i="2"/>
  <c r="AL5" i="2"/>
  <c r="AE11" i="2"/>
  <c r="CE3" i="2"/>
  <c r="CE4" i="2"/>
  <c r="CE8" i="2"/>
  <c r="CG7" i="2"/>
  <c r="CG4" i="2"/>
  <c r="CG6" i="2"/>
  <c r="CF7" i="2"/>
  <c r="CF3" i="2"/>
  <c r="CF6" i="2"/>
  <c r="CF8" i="2"/>
  <c r="CG8" i="2"/>
  <c r="CG3" i="2"/>
  <c r="CG5" i="2"/>
  <c r="CE7" i="2"/>
  <c r="CE5" i="2"/>
  <c r="CE6" i="2"/>
  <c r="CF5" i="2"/>
  <c r="CF4" i="2"/>
  <c r="CH5" i="2"/>
  <c r="CH8" i="2"/>
  <c r="Q9" i="2"/>
  <c r="N9" i="2"/>
  <c r="CH6" i="2"/>
  <c r="CH3" i="2"/>
  <c r="CH7" i="2"/>
  <c r="CH4" i="2"/>
  <c r="P9" i="2"/>
  <c r="O9" i="2"/>
  <c r="AL3" i="2"/>
  <c r="AG11" i="2"/>
  <c r="BI6" i="2"/>
  <c r="BI4" i="2"/>
  <c r="BI8" i="2"/>
  <c r="BK6" i="2"/>
  <c r="BK4" i="2"/>
  <c r="BH11" i="2"/>
  <c r="BK7" i="2"/>
  <c r="BH10" i="2"/>
  <c r="BI7" i="2"/>
  <c r="BF11" i="2"/>
  <c r="BJ3" i="2" s="1"/>
  <c r="AG10" i="2"/>
  <c r="AL8" i="2"/>
  <c r="AL4" i="2"/>
  <c r="AL7" i="2"/>
  <c r="AF11" i="2"/>
  <c r="AJ7" i="2" s="1"/>
  <c r="E10" i="2"/>
  <c r="E11" i="2"/>
  <c r="AI8" i="2" l="1"/>
  <c r="K5" i="2"/>
  <c r="J4" i="2"/>
  <c r="L5" i="2"/>
  <c r="K8" i="2"/>
  <c r="L8" i="2"/>
  <c r="K3" i="2"/>
  <c r="K6" i="2"/>
  <c r="L7" i="2"/>
  <c r="K4" i="2"/>
  <c r="K7" i="2"/>
  <c r="L4" i="2"/>
  <c r="L3" i="2"/>
  <c r="L6" i="2"/>
  <c r="J5" i="2"/>
  <c r="J3" i="2"/>
  <c r="J6" i="2"/>
  <c r="J7" i="2"/>
  <c r="J8" i="2"/>
  <c r="BJ7" i="2"/>
  <c r="BL7" i="2"/>
  <c r="BJ6" i="2"/>
  <c r="BJ8" i="2"/>
  <c r="AK8" i="2"/>
  <c r="AI3" i="2"/>
  <c r="AI7" i="2"/>
  <c r="AI4" i="2"/>
  <c r="AI6" i="2"/>
  <c r="AI5" i="2"/>
  <c r="CG10" i="2"/>
  <c r="CG11" i="2"/>
  <c r="CE10" i="2"/>
  <c r="CE11" i="2"/>
  <c r="I8" i="2"/>
  <c r="CF10" i="2"/>
  <c r="CF11" i="2"/>
  <c r="AR5" i="2"/>
  <c r="AR7" i="2"/>
  <c r="AR8" i="2"/>
  <c r="AR4" i="2"/>
  <c r="AR6" i="2"/>
  <c r="AR3" i="2"/>
  <c r="BT7" i="2"/>
  <c r="BT6" i="2"/>
  <c r="BT3" i="2"/>
  <c r="BT4" i="2"/>
  <c r="BT8" i="2"/>
  <c r="BT5" i="2"/>
  <c r="CH11" i="2"/>
  <c r="CH10" i="2"/>
  <c r="BR5" i="2"/>
  <c r="BR8" i="2"/>
  <c r="BR7" i="2"/>
  <c r="BR6" i="2"/>
  <c r="BR4" i="2"/>
  <c r="BR3" i="2"/>
  <c r="R8" i="2"/>
  <c r="R5" i="2"/>
  <c r="R4" i="2"/>
  <c r="R7" i="2"/>
  <c r="R6" i="2"/>
  <c r="R3" i="2"/>
  <c r="AT6" i="2"/>
  <c r="AT3" i="2"/>
  <c r="AT7" i="2"/>
  <c r="AT4" i="2"/>
  <c r="AT5" i="2"/>
  <c r="AT8" i="2"/>
  <c r="U7" i="2"/>
  <c r="U4" i="2"/>
  <c r="U8" i="2"/>
  <c r="U5" i="2"/>
  <c r="U3" i="2"/>
  <c r="U6" i="2"/>
  <c r="S8" i="2"/>
  <c r="S3" i="2"/>
  <c r="S6" i="2"/>
  <c r="S4" i="2"/>
  <c r="S5" i="2"/>
  <c r="S7" i="2"/>
  <c r="BU5" i="2"/>
  <c r="BU7" i="2"/>
  <c r="BU6" i="2"/>
  <c r="BU3" i="2"/>
  <c r="BU8" i="2"/>
  <c r="BU4" i="2"/>
  <c r="BS4" i="2"/>
  <c r="BS8" i="2"/>
  <c r="BS5" i="2"/>
  <c r="BS7" i="2"/>
  <c r="BS6" i="2"/>
  <c r="BS3" i="2"/>
  <c r="AU4" i="2"/>
  <c r="AU5" i="2"/>
  <c r="AU3" i="2"/>
  <c r="AU6" i="2"/>
  <c r="AU7" i="2"/>
  <c r="AU8" i="2"/>
  <c r="T7" i="2"/>
  <c r="T3" i="2"/>
  <c r="T4" i="2"/>
  <c r="T8" i="2"/>
  <c r="T5" i="2"/>
  <c r="T6" i="2"/>
  <c r="AS4" i="2"/>
  <c r="AS7" i="2"/>
  <c r="AS5" i="2"/>
  <c r="AS8" i="2"/>
  <c r="AS3" i="2"/>
  <c r="AS6" i="2"/>
  <c r="BJ4" i="2"/>
  <c r="BJ5" i="2"/>
  <c r="BL5" i="2"/>
  <c r="BL6" i="2"/>
  <c r="BL3" i="2"/>
  <c r="BM3" i="2" s="1"/>
  <c r="BL8" i="2"/>
  <c r="BL4" i="2"/>
  <c r="AJ8" i="2"/>
  <c r="AJ4" i="2"/>
  <c r="AJ6" i="2"/>
  <c r="AK4" i="2"/>
  <c r="AK5" i="2"/>
  <c r="AK7" i="2"/>
  <c r="AK6" i="2"/>
  <c r="AK3" i="2"/>
  <c r="AJ3" i="2"/>
  <c r="AJ5" i="2"/>
  <c r="I4" i="2"/>
  <c r="I7" i="2"/>
  <c r="I6" i="2"/>
  <c r="I3" i="2"/>
  <c r="I5" i="2"/>
  <c r="M8" i="2" l="1"/>
  <c r="M5" i="2"/>
  <c r="M7" i="2"/>
  <c r="M3" i="2"/>
  <c r="M6" i="2"/>
  <c r="BM7" i="2"/>
  <c r="CJ6" i="2"/>
  <c r="AM7" i="2"/>
  <c r="CI5" i="2"/>
  <c r="CK4" i="2"/>
  <c r="CK5" i="2"/>
  <c r="CK7" i="2"/>
  <c r="CK8" i="2"/>
  <c r="CK3" i="2"/>
  <c r="CK6" i="2"/>
  <c r="CI4" i="2"/>
  <c r="CI7" i="2"/>
  <c r="CI6" i="2"/>
  <c r="CI3" i="2"/>
  <c r="CI8" i="2"/>
  <c r="CL3" i="2"/>
  <c r="CJ8" i="2"/>
  <c r="CJ7" i="2"/>
  <c r="CJ5" i="2"/>
  <c r="CJ3" i="2"/>
  <c r="CJ4" i="2"/>
  <c r="CL4" i="2"/>
  <c r="CL5" i="2"/>
  <c r="CL8" i="2"/>
  <c r="CL6" i="2"/>
  <c r="BS11" i="2"/>
  <c r="BS10" i="2"/>
  <c r="BR10" i="2"/>
  <c r="BR11" i="2"/>
  <c r="T10" i="2"/>
  <c r="T11" i="2"/>
  <c r="BT10" i="2"/>
  <c r="BT11" i="2"/>
  <c r="AS10" i="2"/>
  <c r="AS11" i="2"/>
  <c r="S11" i="2"/>
  <c r="S10" i="2"/>
  <c r="AT11" i="2"/>
  <c r="AT10" i="2"/>
  <c r="AR11" i="2"/>
  <c r="R11" i="2"/>
  <c r="BU10" i="2"/>
  <c r="U10" i="2"/>
  <c r="U11" i="2"/>
  <c r="AR10" i="2"/>
  <c r="AU11" i="2"/>
  <c r="AU10" i="2"/>
  <c r="BU11" i="2"/>
  <c r="CL7" i="2"/>
  <c r="R10" i="2"/>
  <c r="AM6" i="2"/>
  <c r="BM5" i="2"/>
  <c r="BM6" i="2"/>
  <c r="BM4" i="2"/>
  <c r="BM8" i="2"/>
  <c r="AM4" i="2"/>
  <c r="AM8" i="2"/>
  <c r="AM3" i="2"/>
  <c r="AM5" i="2"/>
  <c r="M4" i="2"/>
  <c r="W5" i="2" l="1"/>
  <c r="AW3" i="2"/>
  <c r="CM3" i="2"/>
  <c r="Y5" i="2"/>
  <c r="AX4" i="2"/>
  <c r="CM7" i="2"/>
  <c r="CM5" i="2"/>
  <c r="AW5" i="2"/>
  <c r="AV4" i="2"/>
  <c r="BY4" i="2"/>
  <c r="CM8" i="2"/>
  <c r="Y3" i="2"/>
  <c r="X5" i="2"/>
  <c r="AV6" i="2"/>
  <c r="AX6" i="2"/>
  <c r="AX5" i="2"/>
  <c r="AX3" i="2"/>
  <c r="X3" i="2"/>
  <c r="Y7" i="2"/>
  <c r="AX8" i="2"/>
  <c r="CM6" i="2"/>
  <c r="Y8" i="2"/>
  <c r="CM4" i="2"/>
  <c r="BV8" i="2"/>
  <c r="AV7" i="2"/>
  <c r="V8" i="2"/>
  <c r="AW7" i="2"/>
  <c r="Y4" i="2"/>
  <c r="BX7" i="2"/>
  <c r="BX4" i="2"/>
  <c r="BX8" i="2"/>
  <c r="BX5" i="2"/>
  <c r="AY8" i="2"/>
  <c r="AY7" i="2"/>
  <c r="AY5" i="2"/>
  <c r="AY4" i="2"/>
  <c r="AY6" i="2"/>
  <c r="AY3" i="2"/>
  <c r="Y6" i="2"/>
  <c r="BX3" i="2"/>
  <c r="W7" i="2"/>
  <c r="AW4" i="2"/>
  <c r="AW8" i="2"/>
  <c r="BX6" i="2"/>
  <c r="X4" i="2"/>
  <c r="W4" i="2"/>
  <c r="V3" i="2"/>
  <c r="V6" i="2"/>
  <c r="AV3" i="2"/>
  <c r="AV8" i="2"/>
  <c r="BV5" i="2"/>
  <c r="BV4" i="2"/>
  <c r="X7" i="2"/>
  <c r="BW8" i="2"/>
  <c r="BW5" i="2"/>
  <c r="BW6" i="2"/>
  <c r="BW4" i="2"/>
  <c r="X6" i="2"/>
  <c r="AV5" i="2"/>
  <c r="AX7" i="2"/>
  <c r="BV7" i="2"/>
  <c r="BY6" i="2"/>
  <c r="BY8" i="2"/>
  <c r="BY3" i="2"/>
  <c r="AW6" i="2"/>
  <c r="X8" i="2"/>
  <c r="BY5" i="2"/>
  <c r="V4" i="2"/>
  <c r="W6" i="2"/>
  <c r="BY7" i="2"/>
  <c r="V7" i="2"/>
  <c r="W8" i="2"/>
  <c r="BW3" i="2"/>
  <c r="BV3" i="2"/>
  <c r="BW7" i="2"/>
  <c r="W3" i="2"/>
  <c r="BV6" i="2"/>
  <c r="V5" i="2"/>
  <c r="BZ8" i="2" l="1"/>
  <c r="BZ7" i="2"/>
  <c r="BZ5" i="2"/>
  <c r="AZ6" i="2"/>
  <c r="Z8" i="2"/>
  <c r="AZ5" i="2"/>
  <c r="AZ4" i="2"/>
  <c r="BZ3" i="2"/>
  <c r="Z4" i="2"/>
  <c r="Z3" i="2"/>
  <c r="Z6" i="2"/>
  <c r="BZ6" i="2"/>
  <c r="Z7" i="2"/>
  <c r="AZ3" i="2"/>
  <c r="Z5" i="2"/>
  <c r="AZ8" i="2"/>
  <c r="AZ7" i="2"/>
  <c r="BZ4" i="2"/>
</calcChain>
</file>

<file path=xl/sharedStrings.xml><?xml version="1.0" encoding="utf-8"?>
<sst xmlns="http://schemas.openxmlformats.org/spreadsheetml/2006/main" count="538" uniqueCount="42">
  <si>
    <t>G</t>
  </si>
  <si>
    <t>N</t>
  </si>
  <si>
    <t>Diff N</t>
  </si>
  <si>
    <t>1L</t>
  </si>
  <si>
    <t>1R</t>
  </si>
  <si>
    <t>2L</t>
  </si>
  <si>
    <t>2R</t>
  </si>
  <si>
    <t>3L</t>
  </si>
  <si>
    <t>3R</t>
  </si>
  <si>
    <t>BF</t>
  </si>
  <si>
    <t>-</t>
  </si>
  <si>
    <t>Max</t>
  </si>
  <si>
    <t>Min</t>
  </si>
  <si>
    <t>y MAX</t>
  </si>
  <si>
    <t>y MIN</t>
  </si>
  <si>
    <t>R</t>
  </si>
  <si>
    <t>B</t>
  </si>
  <si>
    <t>Day 1</t>
  </si>
  <si>
    <t>Day 7</t>
  </si>
  <si>
    <t>Day 13</t>
  </si>
  <si>
    <t>Day 4</t>
  </si>
  <si>
    <t>Day 10</t>
  </si>
  <si>
    <t>Day 16</t>
  </si>
  <si>
    <t>Day 19</t>
  </si>
  <si>
    <t>Day 22</t>
  </si>
  <si>
    <t>Day 25</t>
  </si>
  <si>
    <t>Day 28</t>
  </si>
  <si>
    <t>Day 31</t>
  </si>
  <si>
    <t>Day 34</t>
  </si>
  <si>
    <t>Weight(g)</t>
  </si>
  <si>
    <t>N leaves</t>
  </si>
  <si>
    <t>Height (cm)</t>
  </si>
  <si>
    <t>Width (cm)</t>
  </si>
  <si>
    <t>Diff We</t>
  </si>
  <si>
    <t>Dif He</t>
  </si>
  <si>
    <t>Dif Wi</t>
  </si>
  <si>
    <t>A N</t>
  </si>
  <si>
    <t>A We</t>
  </si>
  <si>
    <t>A He</t>
  </si>
  <si>
    <t>A Wi</t>
  </si>
  <si>
    <t>Fitness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</si>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</sst>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4" fontId="0" fillId="0" borderId="0" xfId="0" applyNumberFormat="1"/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9" xfId="0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14" xfId="0" applyBorder="1"/>
    <xf numFmtId="0" fontId="0" fillId="0" borderId="6" xfId="0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94802-B5D0-4C56-9A36-1D2CCB65187B}">
  <dimension ref="A1:CX30"/>
  <sheetViews>
    <sheetView tabSelected="1" topLeftCell="CI1" workbookViewId="0">
      <selection activeCell="I33" sqref="I33"/>
    </sheetView>
  </sheetViews>
  <sheetFormatPr defaultColWidth="8.5546875" defaultRowHeight="14.4" x14ac:dyDescent="0.3"/>
  <cols>
    <col min="1" max="1" width="3.109375" style="1" bestFit="1" customWidth="1"/>
    <col min="2" max="2" width="3" style="1" bestFit="1" customWidth="1"/>
    <col min="3" max="3" width="9.44140625" style="16" bestFit="1" customWidth="1"/>
    <col min="4" max="4" width="8.44140625" style="1" bestFit="1" customWidth="1"/>
    <col min="5" max="5" width="11.109375" style="16" bestFit="1" customWidth="1"/>
    <col min="6" max="6" width="10.6640625" style="16" bestFit="1" customWidth="1"/>
    <col min="7" max="7" width="9.44140625" style="16" bestFit="1" customWidth="1"/>
    <col min="8" max="8" width="8.44140625" style="1" bestFit="1" customWidth="1"/>
    <col min="9" max="9" width="11.109375" style="16" bestFit="1" customWidth="1"/>
    <col min="10" max="10" width="10.6640625" style="16" bestFit="1" customWidth="1"/>
    <col min="11" max="11" width="7.109375" style="16" bestFit="1" customWidth="1"/>
    <col min="12" max="12" width="5.88671875" style="15" bestFit="1" customWidth="1"/>
    <col min="13" max="14" width="6.109375" style="16" bestFit="1" customWidth="1"/>
    <col min="15" max="15" width="9.44140625" style="16" bestFit="1" customWidth="1"/>
    <col min="16" max="16" width="8.44140625" style="15" bestFit="1" customWidth="1"/>
    <col min="17" max="17" width="11.109375" style="16" bestFit="1" customWidth="1"/>
    <col min="18" max="18" width="10.6640625" style="16" bestFit="1" customWidth="1"/>
    <col min="19" max="19" width="7.109375" style="3" bestFit="1" customWidth="1"/>
    <col min="20" max="20" width="5.88671875" style="15" bestFit="1" customWidth="1"/>
    <col min="21" max="22" width="6.109375" style="3" bestFit="1" customWidth="1"/>
    <col min="23" max="23" width="9.44140625" style="16" bestFit="1" customWidth="1"/>
    <col min="24" max="24" width="8.44140625" style="15" bestFit="1" customWidth="1"/>
    <col min="25" max="25" width="11.109375" style="16" bestFit="1" customWidth="1"/>
    <col min="26" max="26" width="10.6640625" style="16" bestFit="1" customWidth="1"/>
    <col min="27" max="27" width="7.109375" style="3" bestFit="1" customWidth="1"/>
    <col min="28" max="28" width="5.88671875" style="3" bestFit="1" customWidth="1"/>
    <col min="29" max="30" width="6.109375" style="3" bestFit="1" customWidth="1"/>
    <col min="31" max="31" width="9.44140625" style="16" bestFit="1" customWidth="1"/>
    <col min="32" max="32" width="8.44140625" style="15" bestFit="1" customWidth="1"/>
    <col min="33" max="33" width="11.109375" style="16" bestFit="1" customWidth="1"/>
    <col min="34" max="34" width="10.6640625" style="16" bestFit="1" customWidth="1"/>
    <col min="35" max="35" width="7.109375" style="3" bestFit="1" customWidth="1"/>
    <col min="36" max="36" width="5.88671875" style="3" bestFit="1" customWidth="1"/>
    <col min="37" max="38" width="6.109375" style="3" bestFit="1" customWidth="1"/>
    <col min="39" max="39" width="9.44140625" style="16" bestFit="1" customWidth="1"/>
    <col min="40" max="40" width="8.44140625" style="15" bestFit="1" customWidth="1"/>
    <col min="41" max="41" width="11.109375" style="16" bestFit="1" customWidth="1"/>
    <col min="42" max="42" width="10.6640625" style="16" bestFit="1" customWidth="1"/>
    <col min="43" max="43" width="7.109375" style="3" bestFit="1" customWidth="1"/>
    <col min="44" max="44" width="5.88671875" style="3" bestFit="1" customWidth="1"/>
    <col min="45" max="46" width="6.109375" style="3" bestFit="1" customWidth="1"/>
    <col min="47" max="47" width="9.44140625" style="16" bestFit="1" customWidth="1"/>
    <col min="48" max="48" width="8.44140625" style="15" bestFit="1" customWidth="1"/>
    <col min="49" max="49" width="11.109375" style="16" bestFit="1" customWidth="1"/>
    <col min="50" max="50" width="10.6640625" style="16" bestFit="1" customWidth="1"/>
    <col min="51" max="51" width="7.109375" style="3" bestFit="1" customWidth="1"/>
    <col min="52" max="52" width="5.88671875" style="3" bestFit="1" customWidth="1"/>
    <col min="53" max="54" width="6.109375" style="3" bestFit="1" customWidth="1"/>
    <col min="55" max="55" width="9.44140625" style="16" bestFit="1" customWidth="1"/>
    <col min="56" max="56" width="8.44140625" style="15" bestFit="1" customWidth="1"/>
    <col min="57" max="57" width="11.109375" style="16" bestFit="1" customWidth="1"/>
    <col min="58" max="58" width="10.6640625" style="16" bestFit="1" customWidth="1"/>
    <col min="59" max="59" width="7.109375" style="3" bestFit="1" customWidth="1"/>
    <col min="60" max="60" width="5.88671875" style="3" bestFit="1" customWidth="1"/>
    <col min="61" max="62" width="6.109375" style="3" bestFit="1" customWidth="1"/>
    <col min="63" max="63" width="9.44140625" style="16" bestFit="1" customWidth="1"/>
    <col min="64" max="64" width="8.44140625" style="15" bestFit="1" customWidth="1"/>
    <col min="65" max="65" width="11.109375" style="16" bestFit="1" customWidth="1"/>
    <col min="66" max="66" width="10.6640625" style="16" bestFit="1" customWidth="1"/>
    <col min="67" max="67" width="7.109375" style="3" bestFit="1" customWidth="1"/>
    <col min="68" max="68" width="5.88671875" style="3" bestFit="1" customWidth="1"/>
    <col min="69" max="70" width="6.109375" style="3" bestFit="1" customWidth="1"/>
    <col min="71" max="71" width="9.44140625" style="16" bestFit="1" customWidth="1"/>
    <col min="72" max="72" width="8.44140625" style="15" bestFit="1" customWidth="1"/>
    <col min="73" max="73" width="11.109375" style="16" bestFit="1" customWidth="1"/>
    <col min="74" max="74" width="10.6640625" style="16" bestFit="1" customWidth="1"/>
    <col min="75" max="75" width="7.109375" style="3" bestFit="1" customWidth="1"/>
    <col min="76" max="76" width="5.88671875" style="3" bestFit="1" customWidth="1"/>
    <col min="77" max="78" width="6.109375" style="3" bestFit="1" customWidth="1"/>
    <col min="79" max="79" width="9.44140625" style="16" bestFit="1" customWidth="1"/>
    <col min="80" max="80" width="8.44140625" style="15" bestFit="1" customWidth="1"/>
    <col min="81" max="81" width="11.109375" style="16" bestFit="1" customWidth="1"/>
    <col min="82" max="82" width="10.6640625" style="16" bestFit="1" customWidth="1"/>
    <col min="83" max="83" width="7.109375" style="3" bestFit="1" customWidth="1"/>
    <col min="84" max="84" width="5.88671875" style="3" bestFit="1" customWidth="1"/>
    <col min="85" max="86" width="6.109375" style="3" bestFit="1" customWidth="1"/>
    <col min="87" max="87" width="9.44140625" style="16" bestFit="1" customWidth="1"/>
    <col min="88" max="88" width="8.44140625" style="15" bestFit="1" customWidth="1"/>
    <col min="89" max="89" width="11.109375" style="16" bestFit="1" customWidth="1"/>
    <col min="90" max="90" width="10.6640625" style="16" bestFit="1" customWidth="1"/>
    <col min="91" max="91" width="7.109375" style="3" bestFit="1" customWidth="1"/>
    <col min="92" max="92" width="5.88671875" style="3" bestFit="1" customWidth="1"/>
    <col min="93" max="94" width="6.109375" style="3" bestFit="1" customWidth="1"/>
    <col min="95" max="95" width="8.5546875" style="16"/>
    <col min="96" max="96" width="8.5546875" style="1"/>
    <col min="97" max="98" width="8.5546875" style="16"/>
    <col min="99" max="102" width="8.5546875" style="3"/>
    <col min="103" max="16384" width="8.5546875" style="1"/>
  </cols>
  <sheetData>
    <row r="1" spans="1:102" x14ac:dyDescent="0.3">
      <c r="A1" s="56" t="s">
        <v>0</v>
      </c>
      <c r="B1" s="57" t="s">
        <v>1</v>
      </c>
      <c r="C1" s="52" t="s">
        <v>17</v>
      </c>
      <c r="D1" s="53"/>
      <c r="E1" s="53"/>
      <c r="F1" s="53"/>
      <c r="G1" s="52" t="s">
        <v>20</v>
      </c>
      <c r="H1" s="53"/>
      <c r="I1" s="53"/>
      <c r="J1" s="53"/>
      <c r="K1" s="53"/>
      <c r="L1" s="53"/>
      <c r="M1" s="53"/>
      <c r="N1" s="54"/>
      <c r="O1" s="52" t="s">
        <v>18</v>
      </c>
      <c r="P1" s="53"/>
      <c r="Q1" s="53"/>
      <c r="R1" s="53"/>
      <c r="S1" s="53"/>
      <c r="T1" s="53"/>
      <c r="U1" s="53"/>
      <c r="V1" s="54"/>
      <c r="W1" s="52" t="s">
        <v>21</v>
      </c>
      <c r="X1" s="53"/>
      <c r="Y1" s="53"/>
      <c r="Z1" s="53"/>
      <c r="AA1" s="53"/>
      <c r="AB1" s="53"/>
      <c r="AC1" s="53"/>
      <c r="AD1" s="54"/>
      <c r="AE1" s="52" t="s">
        <v>19</v>
      </c>
      <c r="AF1" s="53"/>
      <c r="AG1" s="53"/>
      <c r="AH1" s="53"/>
      <c r="AI1" s="53"/>
      <c r="AJ1" s="53"/>
      <c r="AK1" s="53"/>
      <c r="AL1" s="54"/>
      <c r="AM1" s="52" t="s">
        <v>22</v>
      </c>
      <c r="AN1" s="53"/>
      <c r="AO1" s="53"/>
      <c r="AP1" s="53"/>
      <c r="AQ1" s="53"/>
      <c r="AR1" s="53"/>
      <c r="AS1" s="53"/>
      <c r="AT1" s="54"/>
      <c r="AU1" s="52" t="s">
        <v>23</v>
      </c>
      <c r="AV1" s="53"/>
      <c r="AW1" s="53"/>
      <c r="AX1" s="53"/>
      <c r="AY1" s="53"/>
      <c r="AZ1" s="53"/>
      <c r="BA1" s="53"/>
      <c r="BB1" s="54"/>
      <c r="BC1" s="52" t="s">
        <v>24</v>
      </c>
      <c r="BD1" s="53"/>
      <c r="BE1" s="53"/>
      <c r="BF1" s="53"/>
      <c r="BG1" s="53"/>
      <c r="BH1" s="53"/>
      <c r="BI1" s="53"/>
      <c r="BJ1" s="54"/>
      <c r="BK1" s="52" t="s">
        <v>25</v>
      </c>
      <c r="BL1" s="53"/>
      <c r="BM1" s="53"/>
      <c r="BN1" s="53"/>
      <c r="BO1" s="53"/>
      <c r="BP1" s="53"/>
      <c r="BQ1" s="53"/>
      <c r="BR1" s="54"/>
      <c r="BS1" s="52" t="s">
        <v>26</v>
      </c>
      <c r="BT1" s="53"/>
      <c r="BU1" s="53"/>
      <c r="BV1" s="53"/>
      <c r="BW1" s="53"/>
      <c r="BX1" s="53"/>
      <c r="BY1" s="53"/>
      <c r="BZ1" s="54"/>
      <c r="CA1" s="52" t="s">
        <v>27</v>
      </c>
      <c r="CB1" s="53"/>
      <c r="CC1" s="53"/>
      <c r="CD1" s="53"/>
      <c r="CE1" s="53"/>
      <c r="CF1" s="53"/>
      <c r="CG1" s="53"/>
      <c r="CH1" s="54"/>
      <c r="CI1" s="52" t="s">
        <v>28</v>
      </c>
      <c r="CJ1" s="53"/>
      <c r="CK1" s="53"/>
      <c r="CL1" s="53"/>
      <c r="CM1" s="53"/>
      <c r="CN1" s="53"/>
      <c r="CO1" s="53"/>
      <c r="CP1" s="54"/>
      <c r="CQ1" s="55"/>
      <c r="CR1" s="55"/>
      <c r="CS1" s="55"/>
      <c r="CT1" s="55"/>
      <c r="CU1" s="58"/>
      <c r="CV1" s="58"/>
      <c r="CW1" s="58"/>
      <c r="CX1" s="58"/>
    </row>
    <row r="2" spans="1:102" ht="15" thickBot="1" x14ac:dyDescent="0.35">
      <c r="A2" s="56"/>
      <c r="B2" s="57"/>
      <c r="C2" s="14" t="s">
        <v>29</v>
      </c>
      <c r="D2" s="3" t="s">
        <v>30</v>
      </c>
      <c r="E2" s="16" t="s">
        <v>31</v>
      </c>
      <c r="F2" s="16" t="s">
        <v>32</v>
      </c>
      <c r="G2" s="14" t="s">
        <v>29</v>
      </c>
      <c r="H2" s="3" t="s">
        <v>30</v>
      </c>
      <c r="I2" s="16" t="s">
        <v>31</v>
      </c>
      <c r="J2" s="16" t="s">
        <v>32</v>
      </c>
      <c r="K2" s="16" t="s">
        <v>33</v>
      </c>
      <c r="L2" s="15" t="s">
        <v>2</v>
      </c>
      <c r="M2" s="16" t="s">
        <v>34</v>
      </c>
      <c r="N2" s="16" t="s">
        <v>35</v>
      </c>
      <c r="O2" s="14" t="s">
        <v>29</v>
      </c>
      <c r="P2" s="3" t="s">
        <v>30</v>
      </c>
      <c r="Q2" s="16" t="s">
        <v>31</v>
      </c>
      <c r="R2" s="16" t="s">
        <v>32</v>
      </c>
      <c r="S2" s="16" t="s">
        <v>33</v>
      </c>
      <c r="T2" s="15" t="s">
        <v>2</v>
      </c>
      <c r="U2" s="16" t="s">
        <v>34</v>
      </c>
      <c r="V2" s="16" t="s">
        <v>35</v>
      </c>
      <c r="W2" s="14" t="s">
        <v>29</v>
      </c>
      <c r="X2" s="3" t="s">
        <v>30</v>
      </c>
      <c r="Y2" s="16" t="s">
        <v>31</v>
      </c>
      <c r="Z2" s="16" t="s">
        <v>32</v>
      </c>
      <c r="AA2" s="16" t="s">
        <v>33</v>
      </c>
      <c r="AB2" s="15" t="s">
        <v>2</v>
      </c>
      <c r="AC2" s="16" t="s">
        <v>34</v>
      </c>
      <c r="AD2" s="16" t="s">
        <v>35</v>
      </c>
      <c r="AE2" s="14" t="s">
        <v>29</v>
      </c>
      <c r="AF2" s="3" t="s">
        <v>30</v>
      </c>
      <c r="AG2" s="16" t="s">
        <v>31</v>
      </c>
      <c r="AH2" s="16" t="s">
        <v>32</v>
      </c>
      <c r="AI2" s="16" t="s">
        <v>33</v>
      </c>
      <c r="AJ2" s="15" t="s">
        <v>2</v>
      </c>
      <c r="AK2" s="16" t="s">
        <v>34</v>
      </c>
      <c r="AL2" s="16" t="s">
        <v>35</v>
      </c>
      <c r="AM2" s="14" t="s">
        <v>29</v>
      </c>
      <c r="AN2" s="3" t="s">
        <v>30</v>
      </c>
      <c r="AO2" s="16" t="s">
        <v>31</v>
      </c>
      <c r="AP2" s="16" t="s">
        <v>32</v>
      </c>
      <c r="AQ2" s="16" t="s">
        <v>33</v>
      </c>
      <c r="AR2" s="15" t="s">
        <v>2</v>
      </c>
      <c r="AS2" s="16" t="s">
        <v>34</v>
      </c>
      <c r="AT2" s="16" t="s">
        <v>35</v>
      </c>
      <c r="AU2" s="14" t="s">
        <v>29</v>
      </c>
      <c r="AV2" s="3" t="s">
        <v>30</v>
      </c>
      <c r="AW2" s="16" t="s">
        <v>31</v>
      </c>
      <c r="AX2" s="16" t="s">
        <v>32</v>
      </c>
      <c r="AY2" s="16" t="s">
        <v>33</v>
      </c>
      <c r="AZ2" s="15" t="s">
        <v>2</v>
      </c>
      <c r="BA2" s="16" t="s">
        <v>34</v>
      </c>
      <c r="BB2" s="16" t="s">
        <v>35</v>
      </c>
      <c r="BC2" s="14" t="s">
        <v>29</v>
      </c>
      <c r="BD2" s="3" t="s">
        <v>30</v>
      </c>
      <c r="BE2" s="16" t="s">
        <v>31</v>
      </c>
      <c r="BF2" s="16" t="s">
        <v>32</v>
      </c>
      <c r="BG2" s="16" t="s">
        <v>33</v>
      </c>
      <c r="BH2" s="15" t="s">
        <v>2</v>
      </c>
      <c r="BI2" s="16" t="s">
        <v>34</v>
      </c>
      <c r="BJ2" s="16" t="s">
        <v>35</v>
      </c>
      <c r="BK2" s="14" t="s">
        <v>29</v>
      </c>
      <c r="BL2" s="3" t="s">
        <v>30</v>
      </c>
      <c r="BM2" s="16" t="s">
        <v>31</v>
      </c>
      <c r="BN2" s="16" t="s">
        <v>32</v>
      </c>
      <c r="BO2" s="16" t="s">
        <v>33</v>
      </c>
      <c r="BP2" s="15" t="s">
        <v>2</v>
      </c>
      <c r="BQ2" s="16" t="s">
        <v>34</v>
      </c>
      <c r="BR2" s="16" t="s">
        <v>35</v>
      </c>
      <c r="BS2" s="14" t="s">
        <v>29</v>
      </c>
      <c r="BT2" s="3" t="s">
        <v>30</v>
      </c>
      <c r="BU2" s="16" t="s">
        <v>31</v>
      </c>
      <c r="BV2" s="16" t="s">
        <v>32</v>
      </c>
      <c r="BW2" s="16" t="s">
        <v>33</v>
      </c>
      <c r="BX2" s="15" t="s">
        <v>2</v>
      </c>
      <c r="BY2" s="16" t="s">
        <v>34</v>
      </c>
      <c r="BZ2" s="16" t="s">
        <v>35</v>
      </c>
      <c r="CA2" s="14" t="s">
        <v>29</v>
      </c>
      <c r="CB2" s="3" t="s">
        <v>30</v>
      </c>
      <c r="CC2" s="16" t="s">
        <v>31</v>
      </c>
      <c r="CD2" s="16" t="s">
        <v>32</v>
      </c>
      <c r="CE2" s="16" t="s">
        <v>33</v>
      </c>
      <c r="CF2" s="15" t="s">
        <v>2</v>
      </c>
      <c r="CG2" s="16" t="s">
        <v>34</v>
      </c>
      <c r="CH2" s="16" t="s">
        <v>35</v>
      </c>
      <c r="CI2" s="23" t="s">
        <v>29</v>
      </c>
      <c r="CJ2" s="26" t="s">
        <v>30</v>
      </c>
      <c r="CK2" s="25" t="s">
        <v>31</v>
      </c>
      <c r="CL2" s="25" t="s">
        <v>32</v>
      </c>
      <c r="CM2" s="25" t="s">
        <v>33</v>
      </c>
      <c r="CN2" s="24" t="s">
        <v>2</v>
      </c>
      <c r="CO2" s="25" t="s">
        <v>34</v>
      </c>
      <c r="CP2" s="30" t="s">
        <v>35</v>
      </c>
      <c r="CR2" s="3"/>
    </row>
    <row r="3" spans="1:102" x14ac:dyDescent="0.3">
      <c r="A3" s="49" t="s">
        <v>3</v>
      </c>
      <c r="B3" s="5">
        <v>1</v>
      </c>
      <c r="C3" s="18">
        <v>15.7</v>
      </c>
      <c r="D3" s="5">
        <v>4</v>
      </c>
      <c r="E3" s="20">
        <v>5.4</v>
      </c>
      <c r="F3" s="20">
        <v>7.6</v>
      </c>
      <c r="G3" s="18">
        <f>C3+K3</f>
        <v>16.2</v>
      </c>
      <c r="H3" s="5">
        <f t="shared" ref="H3:H30" si="0">D3+L3</f>
        <v>5</v>
      </c>
      <c r="I3" s="20">
        <f t="shared" ref="I3:I30" si="1">E3+M3</f>
        <v>6.3000000000000007</v>
      </c>
      <c r="J3" s="20">
        <f t="shared" ref="J3:J30" si="2">F3+N3</f>
        <v>8.4</v>
      </c>
      <c r="K3" s="20">
        <v>0.5</v>
      </c>
      <c r="L3" s="19">
        <v>1</v>
      </c>
      <c r="M3" s="20">
        <v>0.9</v>
      </c>
      <c r="N3" s="20">
        <v>0.8</v>
      </c>
      <c r="O3" s="18">
        <v>16.5</v>
      </c>
      <c r="P3" s="19">
        <v>5</v>
      </c>
      <c r="Q3" s="20">
        <v>6.9</v>
      </c>
      <c r="R3" s="20">
        <v>7.2</v>
      </c>
      <c r="S3" s="21">
        <f>O3-G3</f>
        <v>0.30000000000000071</v>
      </c>
      <c r="T3" s="19">
        <f t="shared" ref="T3:T30" si="3">P3-H3</f>
        <v>0</v>
      </c>
      <c r="U3" s="21">
        <f t="shared" ref="U3:U30" si="4">Q3-I3</f>
        <v>0.59999999999999964</v>
      </c>
      <c r="V3" s="22">
        <f t="shared" ref="V3:V30" si="5">R3-J3</f>
        <v>-1.2000000000000002</v>
      </c>
      <c r="W3" s="18">
        <v>16.7</v>
      </c>
      <c r="X3" s="19">
        <v>6</v>
      </c>
      <c r="Y3" s="20">
        <v>7.1</v>
      </c>
      <c r="Z3" s="20">
        <v>7.1</v>
      </c>
      <c r="AA3" s="21">
        <f>W3-O3</f>
        <v>0.19999999999999929</v>
      </c>
      <c r="AB3" s="21">
        <f t="shared" ref="AB3:AB30" si="6">X3-P3</f>
        <v>1</v>
      </c>
      <c r="AC3" s="21">
        <f t="shared" ref="AC3:AC30" si="7">Y3-Q3</f>
        <v>0.19999999999999929</v>
      </c>
      <c r="AD3" s="22">
        <f t="shared" ref="AD3:AD30" si="8">Z3-R3</f>
        <v>-0.10000000000000053</v>
      </c>
      <c r="AE3" s="18">
        <v>17</v>
      </c>
      <c r="AF3" s="19">
        <v>7</v>
      </c>
      <c r="AG3" s="20">
        <v>7.1</v>
      </c>
      <c r="AH3" s="20">
        <v>7.3</v>
      </c>
      <c r="AI3" s="21">
        <f>AE3-W3</f>
        <v>0.30000000000000071</v>
      </c>
      <c r="AJ3" s="21">
        <f t="shared" ref="AJ3:AJ30" si="9">AF3-X3</f>
        <v>1</v>
      </c>
      <c r="AK3" s="21">
        <f t="shared" ref="AK3:AK30" si="10">AG3-Y3</f>
        <v>0</v>
      </c>
      <c r="AL3" s="22">
        <f t="shared" ref="AL3:AL30" si="11">AH3-Z3</f>
        <v>0.20000000000000018</v>
      </c>
      <c r="AM3" s="18">
        <v>17</v>
      </c>
      <c r="AN3" s="19">
        <v>8</v>
      </c>
      <c r="AO3" s="20">
        <v>7.6</v>
      </c>
      <c r="AP3" s="20">
        <v>7.3</v>
      </c>
      <c r="AQ3" s="21">
        <f>AM3-AE3</f>
        <v>0</v>
      </c>
      <c r="AR3" s="21">
        <f t="shared" ref="AR3:AR30" si="12">AN3-AF3</f>
        <v>1</v>
      </c>
      <c r="AS3" s="21">
        <f t="shared" ref="AS3:AS30" si="13">AO3-AG3</f>
        <v>0.5</v>
      </c>
      <c r="AT3" s="22">
        <f t="shared" ref="AT3:AT30" si="14">AP3-AH3</f>
        <v>0</v>
      </c>
      <c r="AU3" s="18">
        <v>17</v>
      </c>
      <c r="AV3" s="19">
        <v>9</v>
      </c>
      <c r="AW3" s="20">
        <v>7.9999999999999991</v>
      </c>
      <c r="AX3" s="20">
        <v>7.5</v>
      </c>
      <c r="AY3" s="21">
        <f>AU3-AM3</f>
        <v>0</v>
      </c>
      <c r="AZ3" s="21">
        <f t="shared" ref="AZ3:AZ30" si="15">AV3-AN3</f>
        <v>1</v>
      </c>
      <c r="BA3" s="21">
        <f t="shared" ref="BA3:BA30" si="16">AW3-AO3</f>
        <v>0.39999999999999947</v>
      </c>
      <c r="BB3" s="22">
        <f t="shared" ref="BB3:BB30" si="17">AX3-AP3</f>
        <v>0.20000000000000018</v>
      </c>
      <c r="BC3" s="18">
        <v>17</v>
      </c>
      <c r="BD3" s="19">
        <v>10</v>
      </c>
      <c r="BE3" s="20">
        <v>9.3999999999999986</v>
      </c>
      <c r="BF3" s="20">
        <v>7.4</v>
      </c>
      <c r="BG3" s="21">
        <f>BC3-AU3</f>
        <v>0</v>
      </c>
      <c r="BH3" s="21">
        <f t="shared" ref="BH3:BH30" si="18">BD3-AV3</f>
        <v>1</v>
      </c>
      <c r="BI3" s="21">
        <f t="shared" ref="BI3:BI30" si="19">BE3-AW3</f>
        <v>1.3999999999999995</v>
      </c>
      <c r="BJ3" s="22">
        <f t="shared" ref="BJ3:BJ30" si="20">BF3-AX3</f>
        <v>-9.9999999999999645E-2</v>
      </c>
      <c r="BK3" s="18">
        <v>17</v>
      </c>
      <c r="BL3" s="19">
        <v>10</v>
      </c>
      <c r="BM3" s="20">
        <v>7.7999999999999989</v>
      </c>
      <c r="BN3" s="20">
        <v>8.4</v>
      </c>
      <c r="BO3" s="21">
        <f>BK3-BC3</f>
        <v>0</v>
      </c>
      <c r="BP3" s="21">
        <f t="shared" ref="BP3:BP30" si="21">BL3-BD3</f>
        <v>0</v>
      </c>
      <c r="BQ3" s="21">
        <f t="shared" ref="BQ3:BQ30" si="22">BM3-BE3</f>
        <v>-1.5999999999999996</v>
      </c>
      <c r="BR3" s="22">
        <f t="shared" ref="BR3:BR30" si="23">BN3-BF3</f>
        <v>1</v>
      </c>
      <c r="BS3" s="18">
        <v>17.3</v>
      </c>
      <c r="BT3" s="19">
        <v>10</v>
      </c>
      <c r="BU3" s="20">
        <v>9.4999999999999982</v>
      </c>
      <c r="BV3" s="20">
        <v>9.1</v>
      </c>
      <c r="BW3" s="21">
        <f>BS3-BK3</f>
        <v>0.30000000000000071</v>
      </c>
      <c r="BX3" s="21">
        <f t="shared" ref="BX3:BX30" si="24">BT3-BL3</f>
        <v>0</v>
      </c>
      <c r="BY3" s="21">
        <f t="shared" ref="BY3:BY30" si="25">BU3-BM3</f>
        <v>1.6999999999999993</v>
      </c>
      <c r="BZ3" s="22">
        <f t="shared" ref="BZ3:BZ30" si="26">BV3-BN3</f>
        <v>0.69999999999999929</v>
      </c>
      <c r="CA3" s="18">
        <v>17.100000000000001</v>
      </c>
      <c r="CB3" s="19">
        <v>10</v>
      </c>
      <c r="CC3" s="20">
        <v>9.0999999999999979</v>
      </c>
      <c r="CD3" s="20">
        <v>8.6</v>
      </c>
      <c r="CE3" s="21">
        <f>CA3-BS3</f>
        <v>-0.19999999999999929</v>
      </c>
      <c r="CF3" s="21">
        <f t="shared" ref="CF3:CF30" si="27">CB3-BT3</f>
        <v>0</v>
      </c>
      <c r="CG3" s="21">
        <f t="shared" ref="CG3:CG30" si="28">CC3-BU3</f>
        <v>-0.40000000000000036</v>
      </c>
      <c r="CH3" s="22">
        <f t="shared" ref="CH3:CH30" si="29">CD3-BV3</f>
        <v>-0.5</v>
      </c>
      <c r="CI3" s="18">
        <v>17.100000000000001</v>
      </c>
      <c r="CJ3" s="19">
        <v>10</v>
      </c>
      <c r="CK3" s="20">
        <v>9.2999999999999972</v>
      </c>
      <c r="CL3" s="20">
        <v>9.1999999999999993</v>
      </c>
      <c r="CM3" s="21">
        <f>CI3-CA3</f>
        <v>0</v>
      </c>
      <c r="CN3" s="21">
        <f t="shared" ref="CN3:CN30" si="30">CJ3-CB3</f>
        <v>0</v>
      </c>
      <c r="CO3" s="21">
        <f t="shared" ref="CO3:CO30" si="31">CK3-CC3</f>
        <v>0.19999999999999929</v>
      </c>
      <c r="CP3" s="22">
        <f t="shared" ref="CP3:CP30" si="32">CL3-CD3</f>
        <v>0.59999999999999964</v>
      </c>
    </row>
    <row r="4" spans="1:102" x14ac:dyDescent="0.3">
      <c r="A4" s="50"/>
      <c r="B4" s="1">
        <v>2</v>
      </c>
      <c r="C4" s="14">
        <v>15.4</v>
      </c>
      <c r="D4" s="1">
        <v>4</v>
      </c>
      <c r="E4" s="16">
        <v>6.4</v>
      </c>
      <c r="F4" s="16">
        <v>5.9</v>
      </c>
      <c r="G4" s="14">
        <f t="shared" ref="G4:G30" si="33">C4+K4</f>
        <v>15.8</v>
      </c>
      <c r="H4" s="1">
        <f t="shared" si="0"/>
        <v>5</v>
      </c>
      <c r="I4" s="16">
        <f t="shared" si="1"/>
        <v>6</v>
      </c>
      <c r="J4" s="16">
        <f t="shared" si="2"/>
        <v>7.5</v>
      </c>
      <c r="K4" s="16">
        <v>0.40000000000000036</v>
      </c>
      <c r="L4" s="15">
        <v>1</v>
      </c>
      <c r="M4" s="16">
        <v>-0.40000000000000036</v>
      </c>
      <c r="N4" s="16">
        <v>1.5999999999999996</v>
      </c>
      <c r="O4" s="14">
        <v>16</v>
      </c>
      <c r="P4" s="15">
        <v>6</v>
      </c>
      <c r="Q4" s="16">
        <v>5.8</v>
      </c>
      <c r="R4" s="16">
        <v>8.1999999999999993</v>
      </c>
      <c r="S4" s="3">
        <f t="shared" ref="S4:S30" si="34">O4-G4</f>
        <v>0.19999999999999929</v>
      </c>
      <c r="T4" s="15">
        <f t="shared" si="3"/>
        <v>1</v>
      </c>
      <c r="U4" s="3">
        <f t="shared" si="4"/>
        <v>-0.20000000000000018</v>
      </c>
      <c r="V4" s="17">
        <f t="shared" si="5"/>
        <v>0.69999999999999929</v>
      </c>
      <c r="W4" s="14">
        <v>15.9</v>
      </c>
      <c r="X4" s="15">
        <v>6</v>
      </c>
      <c r="Y4" s="16">
        <v>5.6</v>
      </c>
      <c r="Z4" s="16">
        <v>8.1999999999999993</v>
      </c>
      <c r="AA4" s="3">
        <f t="shared" ref="AA4:AA30" si="35">W4-O4</f>
        <v>-9.9999999999999645E-2</v>
      </c>
      <c r="AB4" s="3">
        <f t="shared" si="6"/>
        <v>0</v>
      </c>
      <c r="AC4" s="3">
        <f t="shared" si="7"/>
        <v>-0.20000000000000018</v>
      </c>
      <c r="AD4" s="17">
        <f t="shared" si="8"/>
        <v>0</v>
      </c>
      <c r="AE4" s="14">
        <v>16.2</v>
      </c>
      <c r="AF4" s="15">
        <v>7</v>
      </c>
      <c r="AG4" s="16">
        <v>5.6</v>
      </c>
      <c r="AH4" s="16">
        <v>8.1999999999999993</v>
      </c>
      <c r="AI4" s="3">
        <f t="shared" ref="AI4:AI30" si="36">AE4-W4</f>
        <v>0.29999999999999893</v>
      </c>
      <c r="AJ4" s="3">
        <f t="shared" si="9"/>
        <v>1</v>
      </c>
      <c r="AK4" s="3">
        <f t="shared" si="10"/>
        <v>0</v>
      </c>
      <c r="AL4" s="17">
        <f t="shared" si="11"/>
        <v>0</v>
      </c>
      <c r="AM4" s="14">
        <v>16.3</v>
      </c>
      <c r="AN4" s="15">
        <v>7</v>
      </c>
      <c r="AO4" s="16">
        <v>5.8</v>
      </c>
      <c r="AP4" s="16">
        <v>8.1999999999999993</v>
      </c>
      <c r="AQ4" s="3">
        <f t="shared" ref="AQ4:AQ30" si="37">AM4-AE4</f>
        <v>0.10000000000000142</v>
      </c>
      <c r="AR4" s="3">
        <f t="shared" si="12"/>
        <v>0</v>
      </c>
      <c r="AS4" s="3">
        <f t="shared" si="13"/>
        <v>0.20000000000000018</v>
      </c>
      <c r="AT4" s="17">
        <f t="shared" si="14"/>
        <v>0</v>
      </c>
      <c r="AU4" s="14">
        <v>16.3</v>
      </c>
      <c r="AV4" s="15">
        <v>8</v>
      </c>
      <c r="AW4" s="16">
        <v>5.8999999999999995</v>
      </c>
      <c r="AX4" s="16">
        <v>8.1999999999999993</v>
      </c>
      <c r="AY4" s="3">
        <f t="shared" ref="AY4:AY30" si="38">AU4-AM4</f>
        <v>0</v>
      </c>
      <c r="AZ4" s="3">
        <f t="shared" si="15"/>
        <v>1</v>
      </c>
      <c r="BA4" s="3">
        <f t="shared" si="16"/>
        <v>9.9999999999999645E-2</v>
      </c>
      <c r="BB4" s="17">
        <f t="shared" si="17"/>
        <v>0</v>
      </c>
      <c r="BC4" s="14">
        <v>16.3</v>
      </c>
      <c r="BD4" s="15">
        <v>9</v>
      </c>
      <c r="BE4" s="16">
        <v>7</v>
      </c>
      <c r="BF4" s="16">
        <v>8.3000000000000007</v>
      </c>
      <c r="BG4" s="3">
        <f t="shared" ref="BG4:BG30" si="39">BC4-AU4</f>
        <v>0</v>
      </c>
      <c r="BH4" s="3">
        <f t="shared" si="18"/>
        <v>1</v>
      </c>
      <c r="BI4" s="3">
        <f t="shared" si="19"/>
        <v>1.1000000000000005</v>
      </c>
      <c r="BJ4" s="17">
        <f t="shared" si="20"/>
        <v>0.10000000000000142</v>
      </c>
      <c r="BK4" s="14">
        <v>16.399999999999999</v>
      </c>
      <c r="BL4" s="15">
        <v>10</v>
      </c>
      <c r="BM4" s="16">
        <v>7</v>
      </c>
      <c r="BN4" s="16">
        <v>8.3000000000000007</v>
      </c>
      <c r="BO4" s="3">
        <f t="shared" ref="BO4:BO30" si="40">BK4-BC4</f>
        <v>9.9999999999997868E-2</v>
      </c>
      <c r="BP4" s="3">
        <f t="shared" si="21"/>
        <v>1</v>
      </c>
      <c r="BQ4" s="3">
        <f t="shared" si="22"/>
        <v>0</v>
      </c>
      <c r="BR4" s="17">
        <f t="shared" si="23"/>
        <v>0</v>
      </c>
      <c r="BS4" s="14">
        <v>17</v>
      </c>
      <c r="BT4" s="15">
        <v>10</v>
      </c>
      <c r="BU4" s="16">
        <v>5.7</v>
      </c>
      <c r="BV4" s="16">
        <v>8.6999999999999993</v>
      </c>
      <c r="BW4" s="3">
        <f t="shared" ref="BW4:BW30" si="41">BS4-BK4</f>
        <v>0.60000000000000142</v>
      </c>
      <c r="BX4" s="3">
        <f t="shared" si="24"/>
        <v>0</v>
      </c>
      <c r="BY4" s="3">
        <f t="shared" si="25"/>
        <v>-1.2999999999999998</v>
      </c>
      <c r="BZ4" s="17">
        <f t="shared" si="26"/>
        <v>0.39999999999999858</v>
      </c>
      <c r="CA4" s="14">
        <v>17</v>
      </c>
      <c r="CB4" s="15">
        <v>10</v>
      </c>
      <c r="CC4" s="16">
        <v>7.3</v>
      </c>
      <c r="CD4" s="16">
        <v>8.8000000000000007</v>
      </c>
      <c r="CE4" s="3">
        <f t="shared" ref="CE4:CE30" si="42">CA4-BS4</f>
        <v>0</v>
      </c>
      <c r="CF4" s="3">
        <f t="shared" si="27"/>
        <v>0</v>
      </c>
      <c r="CG4" s="3">
        <f t="shared" si="28"/>
        <v>1.5999999999999996</v>
      </c>
      <c r="CH4" s="17">
        <f t="shared" si="29"/>
        <v>0.10000000000000142</v>
      </c>
      <c r="CI4" s="14">
        <v>17</v>
      </c>
      <c r="CJ4" s="15">
        <v>10</v>
      </c>
      <c r="CK4" s="16">
        <v>8.1</v>
      </c>
      <c r="CL4" s="16">
        <v>8.9</v>
      </c>
      <c r="CM4" s="3">
        <f t="shared" ref="CM4:CM30" si="43">CI4-CA4</f>
        <v>0</v>
      </c>
      <c r="CN4" s="3">
        <f t="shared" si="30"/>
        <v>0</v>
      </c>
      <c r="CO4" s="3">
        <f t="shared" si="31"/>
        <v>0.79999999999999982</v>
      </c>
      <c r="CP4" s="17">
        <f t="shared" si="32"/>
        <v>9.9999999999999645E-2</v>
      </c>
    </row>
    <row r="5" spans="1:102" x14ac:dyDescent="0.3">
      <c r="A5" s="50"/>
      <c r="B5" s="1">
        <v>3</v>
      </c>
      <c r="C5" s="14">
        <v>15.5</v>
      </c>
      <c r="D5" s="1">
        <v>4</v>
      </c>
      <c r="E5" s="16">
        <v>6.4</v>
      </c>
      <c r="F5" s="16">
        <v>8.6</v>
      </c>
      <c r="G5" s="14">
        <f t="shared" si="33"/>
        <v>16.100000000000001</v>
      </c>
      <c r="H5" s="1">
        <f t="shared" si="0"/>
        <v>5</v>
      </c>
      <c r="I5" s="16">
        <f t="shared" si="1"/>
        <v>5.9</v>
      </c>
      <c r="J5" s="16">
        <f t="shared" si="2"/>
        <v>9.2999999999999989</v>
      </c>
      <c r="K5" s="16">
        <v>0.6</v>
      </c>
      <c r="L5" s="15">
        <v>1</v>
      </c>
      <c r="M5" s="16">
        <v>-0.5</v>
      </c>
      <c r="N5" s="16">
        <v>0.7</v>
      </c>
      <c r="O5" s="14">
        <v>16.3</v>
      </c>
      <c r="P5" s="15">
        <v>6</v>
      </c>
      <c r="Q5" s="16">
        <v>5.9</v>
      </c>
      <c r="R5" s="16">
        <v>9.4999999999999982</v>
      </c>
      <c r="S5" s="3">
        <f t="shared" si="34"/>
        <v>0.19999999999999929</v>
      </c>
      <c r="T5" s="15">
        <f t="shared" si="3"/>
        <v>1</v>
      </c>
      <c r="U5" s="3">
        <f t="shared" si="4"/>
        <v>0</v>
      </c>
      <c r="V5" s="17">
        <f t="shared" si="5"/>
        <v>0.19999999999999929</v>
      </c>
      <c r="W5" s="14">
        <v>16.5</v>
      </c>
      <c r="X5" s="15">
        <v>6</v>
      </c>
      <c r="Y5" s="16">
        <v>6.2</v>
      </c>
      <c r="Z5" s="16">
        <v>9.9999999999999982</v>
      </c>
      <c r="AA5" s="3">
        <f t="shared" si="35"/>
        <v>0.19999999999999929</v>
      </c>
      <c r="AB5" s="3">
        <f t="shared" si="6"/>
        <v>0</v>
      </c>
      <c r="AC5" s="3">
        <f t="shared" si="7"/>
        <v>0.29999999999999982</v>
      </c>
      <c r="AD5" s="17">
        <f t="shared" si="8"/>
        <v>0.5</v>
      </c>
      <c r="AE5" s="14">
        <v>16.600000000000001</v>
      </c>
      <c r="AF5" s="15">
        <v>6</v>
      </c>
      <c r="AG5" s="16">
        <v>6.1</v>
      </c>
      <c r="AH5" s="16">
        <v>9.6999999999999975</v>
      </c>
      <c r="AI5" s="3">
        <f t="shared" si="36"/>
        <v>0.10000000000000142</v>
      </c>
      <c r="AJ5" s="3">
        <f t="shared" si="9"/>
        <v>0</v>
      </c>
      <c r="AK5" s="3">
        <f t="shared" si="10"/>
        <v>-0.10000000000000053</v>
      </c>
      <c r="AL5" s="17">
        <f t="shared" si="11"/>
        <v>-0.30000000000000071</v>
      </c>
      <c r="AM5" s="14">
        <v>16.600000000000001</v>
      </c>
      <c r="AN5" s="15">
        <v>6</v>
      </c>
      <c r="AO5" s="16">
        <v>6</v>
      </c>
      <c r="AP5" s="16">
        <v>9.6999999999999975</v>
      </c>
      <c r="AQ5" s="3">
        <f t="shared" si="37"/>
        <v>0</v>
      </c>
      <c r="AR5" s="3">
        <f t="shared" si="12"/>
        <v>0</v>
      </c>
      <c r="AS5" s="3">
        <f t="shared" si="13"/>
        <v>-9.9999999999999645E-2</v>
      </c>
      <c r="AT5" s="17">
        <f t="shared" si="14"/>
        <v>0</v>
      </c>
      <c r="AU5" s="14">
        <v>16.700000000000003</v>
      </c>
      <c r="AV5" s="15">
        <v>7</v>
      </c>
      <c r="AW5" s="16">
        <v>8.1</v>
      </c>
      <c r="AX5" s="16">
        <v>10.099999999999998</v>
      </c>
      <c r="AY5" s="3">
        <f t="shared" si="38"/>
        <v>0.10000000000000142</v>
      </c>
      <c r="AZ5" s="3">
        <f t="shared" si="15"/>
        <v>1</v>
      </c>
      <c r="BA5" s="3">
        <f t="shared" si="16"/>
        <v>2.0999999999999996</v>
      </c>
      <c r="BB5" s="17">
        <f t="shared" si="17"/>
        <v>0.40000000000000036</v>
      </c>
      <c r="BC5" s="14">
        <v>16.800000000000004</v>
      </c>
      <c r="BD5" s="15">
        <v>8</v>
      </c>
      <c r="BE5" s="16">
        <v>4.8</v>
      </c>
      <c r="BF5" s="16">
        <v>10.099999999999998</v>
      </c>
      <c r="BG5" s="3">
        <f t="shared" si="39"/>
        <v>0.10000000000000142</v>
      </c>
      <c r="BH5" s="3">
        <f t="shared" si="18"/>
        <v>1</v>
      </c>
      <c r="BI5" s="3">
        <f t="shared" si="19"/>
        <v>-3.3</v>
      </c>
      <c r="BJ5" s="17">
        <f t="shared" si="20"/>
        <v>0</v>
      </c>
      <c r="BK5" s="14">
        <v>16.900000000000002</v>
      </c>
      <c r="BL5" s="15">
        <v>9</v>
      </c>
      <c r="BM5" s="16">
        <v>8</v>
      </c>
      <c r="BN5" s="16">
        <v>10.199999999999998</v>
      </c>
      <c r="BO5" s="3">
        <f t="shared" si="40"/>
        <v>9.9999999999997868E-2</v>
      </c>
      <c r="BP5" s="3">
        <f t="shared" si="21"/>
        <v>1</v>
      </c>
      <c r="BQ5" s="3">
        <f t="shared" si="22"/>
        <v>3.2</v>
      </c>
      <c r="BR5" s="17">
        <f t="shared" si="23"/>
        <v>9.9999999999999645E-2</v>
      </c>
      <c r="BS5" s="14">
        <v>17.200000000000003</v>
      </c>
      <c r="BT5" s="15">
        <v>9</v>
      </c>
      <c r="BU5" s="16">
        <v>6.3</v>
      </c>
      <c r="BV5" s="16">
        <v>9.0999999999999979</v>
      </c>
      <c r="BW5" s="3">
        <f t="shared" si="41"/>
        <v>0.30000000000000071</v>
      </c>
      <c r="BX5" s="3">
        <f t="shared" si="24"/>
        <v>0</v>
      </c>
      <c r="BY5" s="3">
        <f t="shared" si="25"/>
        <v>-1.7000000000000002</v>
      </c>
      <c r="BZ5" s="17">
        <f t="shared" si="26"/>
        <v>-1.0999999999999996</v>
      </c>
      <c r="CA5" s="14">
        <v>17.600000000000001</v>
      </c>
      <c r="CB5" s="15">
        <v>9</v>
      </c>
      <c r="CC5" s="16">
        <v>4.3</v>
      </c>
      <c r="CD5" s="16">
        <v>9.2999999999999989</v>
      </c>
      <c r="CE5" s="3">
        <f t="shared" si="42"/>
        <v>0.39999999999999858</v>
      </c>
      <c r="CF5" s="3">
        <f t="shared" si="27"/>
        <v>0</v>
      </c>
      <c r="CG5" s="3">
        <f t="shared" si="28"/>
        <v>-2</v>
      </c>
      <c r="CH5" s="17">
        <f t="shared" si="29"/>
        <v>0.20000000000000107</v>
      </c>
      <c r="CI5" s="14">
        <v>18.000000000000004</v>
      </c>
      <c r="CJ5" s="15">
        <v>9</v>
      </c>
      <c r="CK5" s="16">
        <v>5.6</v>
      </c>
      <c r="CL5" s="16">
        <v>9.7999999999999989</v>
      </c>
      <c r="CM5" s="3">
        <f t="shared" si="43"/>
        <v>0.40000000000000213</v>
      </c>
      <c r="CN5" s="3">
        <f t="shared" si="30"/>
        <v>0</v>
      </c>
      <c r="CO5" s="3">
        <f t="shared" si="31"/>
        <v>1.2999999999999998</v>
      </c>
      <c r="CP5" s="17">
        <f t="shared" si="32"/>
        <v>0.5</v>
      </c>
    </row>
    <row r="6" spans="1:102" ht="15" thickBot="1" x14ac:dyDescent="0.35">
      <c r="A6" s="51"/>
      <c r="B6" s="1">
        <v>4</v>
      </c>
      <c r="C6" s="14">
        <v>15.1</v>
      </c>
      <c r="D6" s="1">
        <v>4</v>
      </c>
      <c r="E6" s="16">
        <v>7.6</v>
      </c>
      <c r="F6" s="16">
        <v>5.6</v>
      </c>
      <c r="G6" s="14">
        <f t="shared" si="33"/>
        <v>15.799999999999999</v>
      </c>
      <c r="H6" s="1">
        <f t="shared" si="0"/>
        <v>5</v>
      </c>
      <c r="I6" s="16">
        <f t="shared" si="1"/>
        <v>6.2</v>
      </c>
      <c r="J6" s="16">
        <f t="shared" si="2"/>
        <v>8.8000000000000007</v>
      </c>
      <c r="K6" s="16">
        <v>0.7</v>
      </c>
      <c r="L6" s="15">
        <v>1</v>
      </c>
      <c r="M6" s="16">
        <v>-1.3999999999999995</v>
      </c>
      <c r="N6" s="16">
        <v>3.2000000000000011</v>
      </c>
      <c r="O6" s="23">
        <v>15.799999999999999</v>
      </c>
      <c r="P6" s="24">
        <v>6</v>
      </c>
      <c r="Q6" s="25">
        <v>5.9</v>
      </c>
      <c r="R6" s="25">
        <v>8.8000000000000007</v>
      </c>
      <c r="S6" s="26">
        <f t="shared" si="34"/>
        <v>0</v>
      </c>
      <c r="T6" s="24">
        <f t="shared" si="3"/>
        <v>1</v>
      </c>
      <c r="U6" s="26">
        <f t="shared" si="4"/>
        <v>-0.29999999999999982</v>
      </c>
      <c r="V6" s="27">
        <f t="shared" si="5"/>
        <v>0</v>
      </c>
      <c r="W6" s="23">
        <v>15.899999999999999</v>
      </c>
      <c r="X6" s="24">
        <v>6</v>
      </c>
      <c r="Y6" s="25">
        <v>5.7</v>
      </c>
      <c r="Z6" s="25">
        <v>8.6999999999999993</v>
      </c>
      <c r="AA6" s="26">
        <f t="shared" si="35"/>
        <v>9.9999999999999645E-2</v>
      </c>
      <c r="AB6" s="26">
        <f t="shared" si="6"/>
        <v>0</v>
      </c>
      <c r="AC6" s="26">
        <f t="shared" si="7"/>
        <v>-0.20000000000000018</v>
      </c>
      <c r="AD6" s="27">
        <f t="shared" si="8"/>
        <v>-0.10000000000000142</v>
      </c>
      <c r="AE6" s="23">
        <v>16.199999999999996</v>
      </c>
      <c r="AF6" s="24">
        <v>7</v>
      </c>
      <c r="AG6" s="25">
        <v>5.6</v>
      </c>
      <c r="AH6" s="25">
        <v>8.6</v>
      </c>
      <c r="AI6" s="26">
        <f t="shared" si="36"/>
        <v>0.29999999999999716</v>
      </c>
      <c r="AJ6" s="26">
        <f t="shared" si="9"/>
        <v>1</v>
      </c>
      <c r="AK6" s="26">
        <f t="shared" si="10"/>
        <v>-0.10000000000000053</v>
      </c>
      <c r="AL6" s="27">
        <f t="shared" si="11"/>
        <v>-9.9999999999999645E-2</v>
      </c>
      <c r="AM6" s="23">
        <v>16.199999999999996</v>
      </c>
      <c r="AN6" s="24">
        <v>7</v>
      </c>
      <c r="AO6" s="25">
        <v>5.6</v>
      </c>
      <c r="AP6" s="25">
        <v>8.4</v>
      </c>
      <c r="AQ6" s="26">
        <f t="shared" si="37"/>
        <v>0</v>
      </c>
      <c r="AR6" s="26">
        <f t="shared" si="12"/>
        <v>0</v>
      </c>
      <c r="AS6" s="26">
        <f t="shared" si="13"/>
        <v>0</v>
      </c>
      <c r="AT6" s="27">
        <f t="shared" si="14"/>
        <v>-0.19999999999999929</v>
      </c>
      <c r="AU6" s="23">
        <v>16.399999999999995</v>
      </c>
      <c r="AV6" s="24">
        <v>8</v>
      </c>
      <c r="AW6" s="25">
        <v>5.8</v>
      </c>
      <c r="AX6" s="25">
        <v>8.4</v>
      </c>
      <c r="AY6" s="26">
        <f t="shared" si="38"/>
        <v>0.19999999999999929</v>
      </c>
      <c r="AZ6" s="26">
        <f t="shared" si="15"/>
        <v>1</v>
      </c>
      <c r="BA6" s="26">
        <f t="shared" si="16"/>
        <v>0.20000000000000018</v>
      </c>
      <c r="BB6" s="27">
        <f t="shared" si="17"/>
        <v>0</v>
      </c>
      <c r="BC6" s="23">
        <v>16.499999999999996</v>
      </c>
      <c r="BD6" s="24">
        <v>9</v>
      </c>
      <c r="BE6" s="25">
        <v>6.8</v>
      </c>
      <c r="BF6" s="25">
        <v>8.4</v>
      </c>
      <c r="BG6" s="26">
        <f t="shared" si="39"/>
        <v>0.10000000000000142</v>
      </c>
      <c r="BH6" s="26">
        <f t="shared" si="18"/>
        <v>1</v>
      </c>
      <c r="BI6" s="26">
        <f t="shared" si="19"/>
        <v>1</v>
      </c>
      <c r="BJ6" s="27">
        <f t="shared" si="20"/>
        <v>0</v>
      </c>
      <c r="BK6" s="23">
        <v>16.699999999999996</v>
      </c>
      <c r="BL6" s="24">
        <v>10</v>
      </c>
      <c r="BM6" s="25">
        <v>6.8</v>
      </c>
      <c r="BN6" s="25">
        <v>8.8000000000000007</v>
      </c>
      <c r="BO6" s="26">
        <f t="shared" si="40"/>
        <v>0.19999999999999929</v>
      </c>
      <c r="BP6" s="26">
        <f t="shared" si="21"/>
        <v>1</v>
      </c>
      <c r="BQ6" s="26">
        <f t="shared" si="22"/>
        <v>0</v>
      </c>
      <c r="BR6" s="27">
        <f t="shared" si="23"/>
        <v>0.40000000000000036</v>
      </c>
      <c r="BS6" s="23">
        <v>17.099999999999998</v>
      </c>
      <c r="BT6" s="24">
        <v>10</v>
      </c>
      <c r="BU6" s="25">
        <v>8.4</v>
      </c>
      <c r="BV6" s="25">
        <v>9.6</v>
      </c>
      <c r="BW6" s="26">
        <f t="shared" si="41"/>
        <v>0.40000000000000213</v>
      </c>
      <c r="BX6" s="26">
        <f t="shared" si="24"/>
        <v>0</v>
      </c>
      <c r="BY6" s="26">
        <f t="shared" si="25"/>
        <v>1.6000000000000005</v>
      </c>
      <c r="BZ6" s="27">
        <f t="shared" si="26"/>
        <v>0.79999999999999893</v>
      </c>
      <c r="CA6" s="23">
        <v>17.299999999999997</v>
      </c>
      <c r="CB6" s="24">
        <v>10</v>
      </c>
      <c r="CC6" s="25">
        <v>7.9</v>
      </c>
      <c r="CD6" s="25">
        <v>10.3</v>
      </c>
      <c r="CE6" s="26">
        <f t="shared" si="42"/>
        <v>0.19999999999999929</v>
      </c>
      <c r="CF6" s="26">
        <f t="shared" si="27"/>
        <v>0</v>
      </c>
      <c r="CG6" s="26">
        <f t="shared" si="28"/>
        <v>-0.5</v>
      </c>
      <c r="CH6" s="27">
        <f t="shared" si="29"/>
        <v>0.70000000000000107</v>
      </c>
      <c r="CI6" s="23">
        <v>17.499999999999996</v>
      </c>
      <c r="CJ6" s="24">
        <v>10</v>
      </c>
      <c r="CK6" s="25">
        <v>8.1</v>
      </c>
      <c r="CL6" s="25">
        <v>10.1</v>
      </c>
      <c r="CM6" s="26">
        <f t="shared" si="43"/>
        <v>0.19999999999999929</v>
      </c>
      <c r="CN6" s="26">
        <f t="shared" si="30"/>
        <v>0</v>
      </c>
      <c r="CO6" s="26">
        <f t="shared" si="31"/>
        <v>0.19999999999999929</v>
      </c>
      <c r="CP6" s="27">
        <f t="shared" si="32"/>
        <v>-0.20000000000000107</v>
      </c>
    </row>
    <row r="7" spans="1:102" x14ac:dyDescent="0.3">
      <c r="A7" s="49" t="s">
        <v>4</v>
      </c>
      <c r="B7" s="5">
        <v>5</v>
      </c>
      <c r="C7" s="18">
        <v>14.8</v>
      </c>
      <c r="D7" s="5">
        <v>4</v>
      </c>
      <c r="E7" s="20">
        <v>5.4</v>
      </c>
      <c r="F7" s="20">
        <v>8.5</v>
      </c>
      <c r="G7" s="18">
        <f t="shared" si="33"/>
        <v>15.200000000000001</v>
      </c>
      <c r="H7" s="5">
        <f t="shared" si="0"/>
        <v>5</v>
      </c>
      <c r="I7" s="20">
        <f t="shared" si="1"/>
        <v>6.4</v>
      </c>
      <c r="J7" s="20">
        <f t="shared" si="2"/>
        <v>8.6</v>
      </c>
      <c r="K7" s="20">
        <v>0.4</v>
      </c>
      <c r="L7" s="19">
        <v>1</v>
      </c>
      <c r="M7" s="20">
        <v>1</v>
      </c>
      <c r="N7" s="20">
        <v>0.1</v>
      </c>
      <c r="O7" s="18">
        <v>15.3</v>
      </c>
      <c r="P7" s="19">
        <v>6</v>
      </c>
      <c r="Q7" s="20">
        <v>5.6000000000000005</v>
      </c>
      <c r="R7" s="20">
        <v>5.9</v>
      </c>
      <c r="S7" s="21">
        <f t="shared" si="34"/>
        <v>9.9999999999999645E-2</v>
      </c>
      <c r="T7" s="19">
        <f t="shared" si="3"/>
        <v>1</v>
      </c>
      <c r="U7" s="21">
        <f t="shared" si="4"/>
        <v>-0.79999999999999982</v>
      </c>
      <c r="V7" s="22">
        <f t="shared" si="5"/>
        <v>-2.6999999999999993</v>
      </c>
      <c r="W7" s="18">
        <v>15.2</v>
      </c>
      <c r="X7" s="19">
        <v>7</v>
      </c>
      <c r="Y7" s="20">
        <v>5.1000000000000005</v>
      </c>
      <c r="Z7" s="20">
        <v>5.9</v>
      </c>
      <c r="AA7" s="21">
        <f t="shared" si="35"/>
        <v>-0.10000000000000142</v>
      </c>
      <c r="AB7" s="21">
        <f t="shared" si="6"/>
        <v>1</v>
      </c>
      <c r="AC7" s="21">
        <f t="shared" si="7"/>
        <v>-0.5</v>
      </c>
      <c r="AD7" s="22">
        <f t="shared" si="8"/>
        <v>0</v>
      </c>
      <c r="AE7" s="18">
        <v>15.3</v>
      </c>
      <c r="AF7" s="19">
        <v>7</v>
      </c>
      <c r="AG7" s="20">
        <v>6.4000000000000012</v>
      </c>
      <c r="AH7" s="20">
        <v>7</v>
      </c>
      <c r="AI7" s="21">
        <f t="shared" si="36"/>
        <v>0.10000000000000142</v>
      </c>
      <c r="AJ7" s="21">
        <f t="shared" si="9"/>
        <v>0</v>
      </c>
      <c r="AK7" s="21">
        <f t="shared" si="10"/>
        <v>1.3000000000000007</v>
      </c>
      <c r="AL7" s="22">
        <f t="shared" si="11"/>
        <v>1.0999999999999996</v>
      </c>
      <c r="AM7" s="18">
        <v>15.3</v>
      </c>
      <c r="AN7" s="19">
        <v>8</v>
      </c>
      <c r="AO7" s="20">
        <v>6.5000000000000009</v>
      </c>
      <c r="AP7" s="20">
        <v>7.2</v>
      </c>
      <c r="AQ7" s="21">
        <f t="shared" si="37"/>
        <v>0</v>
      </c>
      <c r="AR7" s="21">
        <f t="shared" si="12"/>
        <v>1</v>
      </c>
      <c r="AS7" s="21">
        <f t="shared" si="13"/>
        <v>9.9999999999999645E-2</v>
      </c>
      <c r="AT7" s="22">
        <f t="shared" si="14"/>
        <v>0.20000000000000018</v>
      </c>
      <c r="AU7" s="18">
        <v>15.3</v>
      </c>
      <c r="AV7" s="19">
        <v>9</v>
      </c>
      <c r="AW7" s="20">
        <v>6.9000000000000012</v>
      </c>
      <c r="AX7" s="20">
        <v>7.2</v>
      </c>
      <c r="AY7" s="21">
        <f t="shared" si="38"/>
        <v>0</v>
      </c>
      <c r="AZ7" s="21">
        <f t="shared" si="15"/>
        <v>1</v>
      </c>
      <c r="BA7" s="21">
        <f t="shared" si="16"/>
        <v>0.40000000000000036</v>
      </c>
      <c r="BB7" s="22">
        <f t="shared" si="17"/>
        <v>0</v>
      </c>
      <c r="BC7" s="18">
        <v>15.4</v>
      </c>
      <c r="BD7" s="19">
        <v>10</v>
      </c>
      <c r="BE7" s="20">
        <v>7.3000000000000007</v>
      </c>
      <c r="BF7" s="20">
        <v>7.3</v>
      </c>
      <c r="BG7" s="21">
        <f t="shared" si="39"/>
        <v>9.9999999999999645E-2</v>
      </c>
      <c r="BH7" s="21">
        <f t="shared" si="18"/>
        <v>1</v>
      </c>
      <c r="BI7" s="21">
        <f t="shared" si="19"/>
        <v>0.39999999999999947</v>
      </c>
      <c r="BJ7" s="22">
        <f t="shared" si="20"/>
        <v>9.9999999999999645E-2</v>
      </c>
      <c r="BK7" s="18">
        <v>15.4</v>
      </c>
      <c r="BL7" s="19">
        <v>10</v>
      </c>
      <c r="BM7" s="20">
        <v>6.3000000000000007</v>
      </c>
      <c r="BN7" s="20">
        <v>7.7</v>
      </c>
      <c r="BO7" s="21">
        <f t="shared" si="40"/>
        <v>0</v>
      </c>
      <c r="BP7" s="21">
        <f t="shared" si="21"/>
        <v>0</v>
      </c>
      <c r="BQ7" s="21">
        <f t="shared" si="22"/>
        <v>-1</v>
      </c>
      <c r="BR7" s="22">
        <f t="shared" si="23"/>
        <v>0.40000000000000036</v>
      </c>
      <c r="BS7" s="18">
        <v>15.9</v>
      </c>
      <c r="BT7" s="19">
        <v>10</v>
      </c>
      <c r="BU7" s="20">
        <v>8.3000000000000007</v>
      </c>
      <c r="BV7" s="20">
        <v>7.8</v>
      </c>
      <c r="BW7" s="21">
        <f t="shared" si="41"/>
        <v>0.5</v>
      </c>
      <c r="BX7" s="21">
        <f t="shared" si="24"/>
        <v>0</v>
      </c>
      <c r="BY7" s="21">
        <f t="shared" si="25"/>
        <v>2</v>
      </c>
      <c r="BZ7" s="22">
        <f t="shared" si="26"/>
        <v>9.9999999999999645E-2</v>
      </c>
      <c r="CA7" s="18">
        <v>15.6</v>
      </c>
      <c r="CB7" s="19">
        <v>10</v>
      </c>
      <c r="CC7" s="20">
        <v>6.1</v>
      </c>
      <c r="CD7" s="20">
        <v>9.6</v>
      </c>
      <c r="CE7" s="21">
        <f t="shared" si="42"/>
        <v>-0.30000000000000071</v>
      </c>
      <c r="CF7" s="21">
        <f t="shared" si="27"/>
        <v>0</v>
      </c>
      <c r="CG7" s="21">
        <f t="shared" si="28"/>
        <v>-2.2000000000000011</v>
      </c>
      <c r="CH7" s="22">
        <f t="shared" si="29"/>
        <v>1.7999999999999998</v>
      </c>
      <c r="CI7" s="18">
        <v>15.1</v>
      </c>
      <c r="CJ7" s="19">
        <v>10</v>
      </c>
      <c r="CK7" s="20">
        <v>5.7</v>
      </c>
      <c r="CL7" s="20">
        <v>9.3000000000000007</v>
      </c>
      <c r="CM7" s="21">
        <f t="shared" si="43"/>
        <v>-0.5</v>
      </c>
      <c r="CN7" s="21">
        <f t="shared" si="30"/>
        <v>0</v>
      </c>
      <c r="CO7" s="21">
        <f t="shared" si="31"/>
        <v>-0.39999999999999947</v>
      </c>
      <c r="CP7" s="22">
        <f t="shared" si="32"/>
        <v>-0.29999999999999893</v>
      </c>
    </row>
    <row r="8" spans="1:102" x14ac:dyDescent="0.3">
      <c r="A8" s="50"/>
      <c r="B8" s="1">
        <v>6</v>
      </c>
      <c r="C8" s="14">
        <v>13.1</v>
      </c>
      <c r="D8" s="1">
        <v>4</v>
      </c>
      <c r="E8" s="16">
        <v>6.2</v>
      </c>
      <c r="F8" s="16">
        <v>8.6</v>
      </c>
      <c r="G8" s="14">
        <f t="shared" si="33"/>
        <v>13.6</v>
      </c>
      <c r="H8" s="1">
        <f t="shared" si="0"/>
        <v>4</v>
      </c>
      <c r="I8" s="16">
        <f t="shared" si="1"/>
        <v>6.3</v>
      </c>
      <c r="J8" s="16">
        <f t="shared" si="2"/>
        <v>8</v>
      </c>
      <c r="K8" s="16">
        <v>0.5</v>
      </c>
      <c r="L8" s="15">
        <v>0</v>
      </c>
      <c r="M8" s="16">
        <v>0.1</v>
      </c>
      <c r="N8" s="16">
        <v>-0.59999999999999964</v>
      </c>
      <c r="O8" s="14">
        <v>13.7</v>
      </c>
      <c r="P8" s="15">
        <v>5</v>
      </c>
      <c r="Q8" s="16">
        <v>5.7</v>
      </c>
      <c r="R8" s="16">
        <v>8.3000000000000007</v>
      </c>
      <c r="S8" s="3">
        <f t="shared" si="34"/>
        <v>9.9999999999999645E-2</v>
      </c>
      <c r="T8" s="15">
        <f t="shared" si="3"/>
        <v>1</v>
      </c>
      <c r="U8" s="3">
        <f t="shared" si="4"/>
        <v>-0.59999999999999964</v>
      </c>
      <c r="V8" s="17">
        <f t="shared" si="5"/>
        <v>0.30000000000000071</v>
      </c>
      <c r="W8" s="14">
        <v>14</v>
      </c>
      <c r="X8" s="15">
        <v>5</v>
      </c>
      <c r="Y8" s="16">
        <v>6.1</v>
      </c>
      <c r="Z8" s="16">
        <v>8.3000000000000007</v>
      </c>
      <c r="AA8" s="3">
        <f t="shared" si="35"/>
        <v>0.30000000000000071</v>
      </c>
      <c r="AB8" s="3">
        <f t="shared" si="6"/>
        <v>0</v>
      </c>
      <c r="AC8" s="3">
        <f t="shared" si="7"/>
        <v>0.39999999999999947</v>
      </c>
      <c r="AD8" s="17">
        <f t="shared" si="8"/>
        <v>0</v>
      </c>
      <c r="AE8" s="14">
        <v>13.8</v>
      </c>
      <c r="AF8" s="15">
        <v>6</v>
      </c>
      <c r="AG8" s="16">
        <v>5.9</v>
      </c>
      <c r="AH8" s="16">
        <v>7.8</v>
      </c>
      <c r="AI8" s="3">
        <f t="shared" si="36"/>
        <v>-0.19999999999999929</v>
      </c>
      <c r="AJ8" s="3">
        <f t="shared" si="9"/>
        <v>1</v>
      </c>
      <c r="AK8" s="3">
        <f t="shared" si="10"/>
        <v>-0.19999999999999929</v>
      </c>
      <c r="AL8" s="17">
        <f t="shared" si="11"/>
        <v>-0.50000000000000089</v>
      </c>
      <c r="AM8" s="14">
        <v>13.700000000000001</v>
      </c>
      <c r="AN8" s="15">
        <v>6</v>
      </c>
      <c r="AO8" s="16">
        <v>5.3</v>
      </c>
      <c r="AP8" s="16">
        <v>7.9</v>
      </c>
      <c r="AQ8" s="3">
        <f t="shared" si="37"/>
        <v>-9.9999999999999645E-2</v>
      </c>
      <c r="AR8" s="3">
        <f t="shared" si="12"/>
        <v>0</v>
      </c>
      <c r="AS8" s="3">
        <f t="shared" si="13"/>
        <v>-0.60000000000000053</v>
      </c>
      <c r="AT8" s="17">
        <f t="shared" si="14"/>
        <v>0.10000000000000053</v>
      </c>
      <c r="AU8" s="14">
        <v>13.700000000000001</v>
      </c>
      <c r="AV8" s="15">
        <v>7</v>
      </c>
      <c r="AW8" s="16">
        <v>6.2</v>
      </c>
      <c r="AX8" s="16">
        <v>6.8</v>
      </c>
      <c r="AY8" s="3">
        <f t="shared" si="38"/>
        <v>0</v>
      </c>
      <c r="AZ8" s="3">
        <f t="shared" si="15"/>
        <v>1</v>
      </c>
      <c r="BA8" s="3">
        <f t="shared" si="16"/>
        <v>0.90000000000000036</v>
      </c>
      <c r="BB8" s="17">
        <f t="shared" si="17"/>
        <v>-1.1000000000000005</v>
      </c>
      <c r="BC8" s="14">
        <v>13.8</v>
      </c>
      <c r="BD8" s="15">
        <v>7</v>
      </c>
      <c r="BE8" s="16">
        <v>5.8</v>
      </c>
      <c r="BF8" s="16">
        <v>7.3</v>
      </c>
      <c r="BG8" s="3">
        <f t="shared" si="39"/>
        <v>9.9999999999999645E-2</v>
      </c>
      <c r="BH8" s="3">
        <f t="shared" si="18"/>
        <v>0</v>
      </c>
      <c r="BI8" s="3">
        <f t="shared" si="19"/>
        <v>-0.40000000000000036</v>
      </c>
      <c r="BJ8" s="17">
        <f t="shared" si="20"/>
        <v>0.5</v>
      </c>
      <c r="BK8" s="14">
        <v>13.8</v>
      </c>
      <c r="BL8" s="15">
        <v>7</v>
      </c>
      <c r="BM8" s="16">
        <v>6.7</v>
      </c>
      <c r="BN8" s="16">
        <v>7.3</v>
      </c>
      <c r="BO8" s="3">
        <f t="shared" si="40"/>
        <v>0</v>
      </c>
      <c r="BP8" s="3">
        <f t="shared" si="21"/>
        <v>0</v>
      </c>
      <c r="BQ8" s="3">
        <f t="shared" si="22"/>
        <v>0.90000000000000036</v>
      </c>
      <c r="BR8" s="17">
        <f t="shared" si="23"/>
        <v>0</v>
      </c>
      <c r="BS8" s="14">
        <v>13.8</v>
      </c>
      <c r="BT8" s="15">
        <v>7</v>
      </c>
      <c r="BU8" s="16">
        <v>4.8</v>
      </c>
      <c r="BV8" s="16">
        <v>6.9</v>
      </c>
      <c r="BW8" s="3">
        <f t="shared" si="41"/>
        <v>0</v>
      </c>
      <c r="BX8" s="3">
        <f t="shared" si="24"/>
        <v>0</v>
      </c>
      <c r="BY8" s="3">
        <f t="shared" si="25"/>
        <v>-1.9000000000000004</v>
      </c>
      <c r="BZ8" s="17">
        <f t="shared" si="26"/>
        <v>-0.39999999999999947</v>
      </c>
      <c r="CA8" s="14">
        <v>13.5</v>
      </c>
      <c r="CB8" s="15">
        <v>7</v>
      </c>
      <c r="CC8" s="16">
        <v>6.1</v>
      </c>
      <c r="CD8" s="16">
        <v>7.9</v>
      </c>
      <c r="CE8" s="3">
        <f t="shared" si="42"/>
        <v>-0.30000000000000071</v>
      </c>
      <c r="CF8" s="3">
        <f t="shared" si="27"/>
        <v>0</v>
      </c>
      <c r="CG8" s="3">
        <f t="shared" si="28"/>
        <v>1.2999999999999998</v>
      </c>
      <c r="CH8" s="17">
        <f t="shared" si="29"/>
        <v>1</v>
      </c>
      <c r="CI8" s="14">
        <v>12.700000000000001</v>
      </c>
      <c r="CJ8" s="15">
        <v>7</v>
      </c>
      <c r="CK8" s="16">
        <v>6.4</v>
      </c>
      <c r="CL8" s="16">
        <v>7.4</v>
      </c>
      <c r="CM8" s="3">
        <f t="shared" si="43"/>
        <v>-0.79999999999999893</v>
      </c>
      <c r="CN8" s="3">
        <f t="shared" si="30"/>
        <v>0</v>
      </c>
      <c r="CO8" s="3">
        <f t="shared" si="31"/>
        <v>0.30000000000000071</v>
      </c>
      <c r="CP8" s="17">
        <f t="shared" si="32"/>
        <v>-0.5</v>
      </c>
    </row>
    <row r="9" spans="1:102" x14ac:dyDescent="0.3">
      <c r="A9" s="50"/>
      <c r="B9" s="1">
        <v>7</v>
      </c>
      <c r="C9" s="14">
        <v>14.4</v>
      </c>
      <c r="D9" s="1">
        <v>4</v>
      </c>
      <c r="E9" s="16">
        <v>6</v>
      </c>
      <c r="F9" s="16">
        <v>8.8000000000000007</v>
      </c>
      <c r="G9" s="14">
        <f t="shared" si="33"/>
        <v>14.6</v>
      </c>
      <c r="H9" s="1">
        <f t="shared" si="0"/>
        <v>5</v>
      </c>
      <c r="I9" s="16">
        <f t="shared" si="1"/>
        <v>5</v>
      </c>
      <c r="J9" s="16">
        <f t="shared" si="2"/>
        <v>8.6000000000000014</v>
      </c>
      <c r="K9" s="16">
        <v>0.2</v>
      </c>
      <c r="L9" s="15">
        <v>1</v>
      </c>
      <c r="M9" s="16">
        <v>-1</v>
      </c>
      <c r="N9" s="16">
        <v>-0.2</v>
      </c>
      <c r="O9" s="14">
        <v>14.9</v>
      </c>
      <c r="P9" s="15">
        <v>6</v>
      </c>
      <c r="Q9" s="16">
        <v>4</v>
      </c>
      <c r="R9" s="16">
        <v>8.3000000000000007</v>
      </c>
      <c r="S9" s="3">
        <f t="shared" si="34"/>
        <v>0.30000000000000071</v>
      </c>
      <c r="T9" s="15">
        <f t="shared" si="3"/>
        <v>1</v>
      </c>
      <c r="U9" s="3">
        <f t="shared" si="4"/>
        <v>-1</v>
      </c>
      <c r="V9" s="17">
        <f t="shared" si="5"/>
        <v>-0.30000000000000071</v>
      </c>
      <c r="W9" s="14">
        <v>14.8</v>
      </c>
      <c r="X9" s="15">
        <v>6</v>
      </c>
      <c r="Y9" s="16">
        <v>4.0999999999999996</v>
      </c>
      <c r="Z9" s="16">
        <v>8.4</v>
      </c>
      <c r="AA9" s="3">
        <f t="shared" si="35"/>
        <v>-9.9999999999999645E-2</v>
      </c>
      <c r="AB9" s="3">
        <f t="shared" si="6"/>
        <v>0</v>
      </c>
      <c r="AC9" s="3">
        <f t="shared" si="7"/>
        <v>9.9999999999999645E-2</v>
      </c>
      <c r="AD9" s="17">
        <f t="shared" si="8"/>
        <v>9.9999999999999645E-2</v>
      </c>
      <c r="AE9" s="14">
        <v>15.1</v>
      </c>
      <c r="AF9" s="15">
        <v>6</v>
      </c>
      <c r="AG9" s="16">
        <v>5.2</v>
      </c>
      <c r="AH9" s="16">
        <v>8.6</v>
      </c>
      <c r="AI9" s="3">
        <f t="shared" si="36"/>
        <v>0.29999999999999893</v>
      </c>
      <c r="AJ9" s="3">
        <f t="shared" si="9"/>
        <v>0</v>
      </c>
      <c r="AK9" s="3">
        <f t="shared" si="10"/>
        <v>1.1000000000000005</v>
      </c>
      <c r="AL9" s="17">
        <f t="shared" si="11"/>
        <v>0.19999999999999929</v>
      </c>
      <c r="AM9" s="14">
        <v>15.1</v>
      </c>
      <c r="AN9" s="15">
        <v>6</v>
      </c>
      <c r="AO9" s="16">
        <v>5.9</v>
      </c>
      <c r="AP9" s="16">
        <v>9.5</v>
      </c>
      <c r="AQ9" s="3">
        <f t="shared" si="37"/>
        <v>0</v>
      </c>
      <c r="AR9" s="3">
        <f t="shared" si="12"/>
        <v>0</v>
      </c>
      <c r="AS9" s="3">
        <f t="shared" si="13"/>
        <v>0.70000000000000018</v>
      </c>
      <c r="AT9" s="17">
        <f t="shared" si="14"/>
        <v>0.90000000000000036</v>
      </c>
      <c r="AU9" s="14">
        <v>15.3</v>
      </c>
      <c r="AV9" s="15">
        <v>7</v>
      </c>
      <c r="AW9" s="16">
        <v>5.8</v>
      </c>
      <c r="AX9" s="16">
        <v>9.4</v>
      </c>
      <c r="AY9" s="3">
        <f t="shared" si="38"/>
        <v>0.20000000000000107</v>
      </c>
      <c r="AZ9" s="3">
        <f t="shared" si="15"/>
        <v>1</v>
      </c>
      <c r="BA9" s="3">
        <f t="shared" si="16"/>
        <v>-0.10000000000000053</v>
      </c>
      <c r="BB9" s="17">
        <f t="shared" si="17"/>
        <v>-9.9999999999999645E-2</v>
      </c>
      <c r="BC9" s="14">
        <v>15.4</v>
      </c>
      <c r="BD9" s="15">
        <v>8</v>
      </c>
      <c r="BE9" s="16">
        <v>6.5</v>
      </c>
      <c r="BF9" s="16">
        <v>8.8000000000000007</v>
      </c>
      <c r="BG9" s="3">
        <f t="shared" si="39"/>
        <v>9.9999999999999645E-2</v>
      </c>
      <c r="BH9" s="3">
        <f t="shared" si="18"/>
        <v>1</v>
      </c>
      <c r="BI9" s="3">
        <f t="shared" si="19"/>
        <v>0.70000000000000018</v>
      </c>
      <c r="BJ9" s="17">
        <f t="shared" si="20"/>
        <v>-0.59999999999999964</v>
      </c>
      <c r="BK9" s="14">
        <v>15.5</v>
      </c>
      <c r="BL9" s="15">
        <v>9</v>
      </c>
      <c r="BM9" s="16">
        <v>4.3</v>
      </c>
      <c r="BN9" s="16">
        <v>8.8000000000000007</v>
      </c>
      <c r="BO9" s="3">
        <f t="shared" si="40"/>
        <v>9.9999999999999645E-2</v>
      </c>
      <c r="BP9" s="3">
        <f t="shared" si="21"/>
        <v>1</v>
      </c>
      <c r="BQ9" s="3">
        <f t="shared" si="22"/>
        <v>-2.2000000000000002</v>
      </c>
      <c r="BR9" s="17">
        <f t="shared" si="23"/>
        <v>0</v>
      </c>
      <c r="BS9" s="14">
        <v>16</v>
      </c>
      <c r="BT9" s="15">
        <v>9</v>
      </c>
      <c r="BU9" s="16">
        <v>6</v>
      </c>
      <c r="BV9" s="16">
        <v>8.6</v>
      </c>
      <c r="BW9" s="3">
        <f t="shared" si="41"/>
        <v>0.5</v>
      </c>
      <c r="BX9" s="3">
        <f t="shared" si="24"/>
        <v>0</v>
      </c>
      <c r="BY9" s="3">
        <f t="shared" si="25"/>
        <v>1.7000000000000002</v>
      </c>
      <c r="BZ9" s="17">
        <f t="shared" si="26"/>
        <v>-0.20000000000000107</v>
      </c>
      <c r="CA9" s="14">
        <v>15.9</v>
      </c>
      <c r="CB9" s="15">
        <v>9</v>
      </c>
      <c r="CC9" s="16">
        <v>5.8</v>
      </c>
      <c r="CD9" s="16">
        <v>8.1999999999999993</v>
      </c>
      <c r="CE9" s="3">
        <f t="shared" si="42"/>
        <v>-9.9999999999999645E-2</v>
      </c>
      <c r="CF9" s="3">
        <f t="shared" si="27"/>
        <v>0</v>
      </c>
      <c r="CG9" s="3">
        <f t="shared" si="28"/>
        <v>-0.20000000000000018</v>
      </c>
      <c r="CH9" s="17">
        <f t="shared" si="29"/>
        <v>-0.40000000000000036</v>
      </c>
      <c r="CI9" s="14">
        <v>16</v>
      </c>
      <c r="CJ9" s="15">
        <v>9</v>
      </c>
      <c r="CK9" s="16">
        <v>6.4</v>
      </c>
      <c r="CL9" s="16">
        <v>8.6</v>
      </c>
      <c r="CM9" s="3">
        <f t="shared" si="43"/>
        <v>9.9999999999999645E-2</v>
      </c>
      <c r="CN9" s="3">
        <f t="shared" si="30"/>
        <v>0</v>
      </c>
      <c r="CO9" s="3">
        <f t="shared" si="31"/>
        <v>0.60000000000000053</v>
      </c>
      <c r="CP9" s="17">
        <f t="shared" si="32"/>
        <v>0.40000000000000036</v>
      </c>
    </row>
    <row r="10" spans="1:102" ht="15" thickBot="1" x14ac:dyDescent="0.35">
      <c r="A10" s="51"/>
      <c r="B10" s="1">
        <v>8</v>
      </c>
      <c r="C10" s="14">
        <v>14.9</v>
      </c>
      <c r="D10" s="1">
        <v>4</v>
      </c>
      <c r="E10" s="16">
        <v>4.8</v>
      </c>
      <c r="F10" s="16">
        <v>5</v>
      </c>
      <c r="G10" s="14">
        <f t="shared" si="33"/>
        <v>15.5</v>
      </c>
      <c r="H10" s="1">
        <f t="shared" si="0"/>
        <v>5</v>
      </c>
      <c r="I10" s="16">
        <f t="shared" si="1"/>
        <v>3.3</v>
      </c>
      <c r="J10" s="16">
        <f t="shared" si="2"/>
        <v>6.6</v>
      </c>
      <c r="K10" s="16">
        <v>0.6</v>
      </c>
      <c r="L10" s="15">
        <v>1</v>
      </c>
      <c r="M10" s="16">
        <v>-1.5</v>
      </c>
      <c r="N10" s="16">
        <v>1.5999999999999996</v>
      </c>
      <c r="O10" s="23">
        <v>15.6</v>
      </c>
      <c r="P10" s="24">
        <v>6</v>
      </c>
      <c r="Q10" s="25">
        <v>4.0999999999999996</v>
      </c>
      <c r="R10" s="25">
        <v>7.5</v>
      </c>
      <c r="S10" s="26">
        <f t="shared" si="34"/>
        <v>9.9999999999999645E-2</v>
      </c>
      <c r="T10" s="24">
        <f t="shared" si="3"/>
        <v>1</v>
      </c>
      <c r="U10" s="26">
        <f t="shared" si="4"/>
        <v>0.79999999999999982</v>
      </c>
      <c r="V10" s="27">
        <f t="shared" si="5"/>
        <v>0.90000000000000036</v>
      </c>
      <c r="W10" s="23">
        <v>15.4</v>
      </c>
      <c r="X10" s="24">
        <v>6</v>
      </c>
      <c r="Y10" s="25">
        <v>4.3</v>
      </c>
      <c r="Z10" s="25">
        <v>7.6</v>
      </c>
      <c r="AA10" s="26">
        <f t="shared" si="35"/>
        <v>-0.19999999999999929</v>
      </c>
      <c r="AB10" s="26">
        <f t="shared" si="6"/>
        <v>0</v>
      </c>
      <c r="AC10" s="26">
        <f t="shared" si="7"/>
        <v>0.20000000000000018</v>
      </c>
      <c r="AD10" s="27">
        <f t="shared" si="8"/>
        <v>9.9999999999999645E-2</v>
      </c>
      <c r="AE10" s="23">
        <v>15.5</v>
      </c>
      <c r="AF10" s="24">
        <v>7</v>
      </c>
      <c r="AG10" s="25">
        <v>4.0999999999999996</v>
      </c>
      <c r="AH10" s="25">
        <v>7.8</v>
      </c>
      <c r="AI10" s="26">
        <f t="shared" si="36"/>
        <v>9.9999999999999645E-2</v>
      </c>
      <c r="AJ10" s="26">
        <f t="shared" si="9"/>
        <v>1</v>
      </c>
      <c r="AK10" s="26">
        <f t="shared" si="10"/>
        <v>-0.20000000000000018</v>
      </c>
      <c r="AL10" s="27">
        <f t="shared" si="11"/>
        <v>0.20000000000000018</v>
      </c>
      <c r="AM10" s="23">
        <v>15.5</v>
      </c>
      <c r="AN10" s="24">
        <v>8</v>
      </c>
      <c r="AO10" s="25">
        <v>6</v>
      </c>
      <c r="AP10" s="25">
        <v>8</v>
      </c>
      <c r="AQ10" s="26">
        <f t="shared" si="37"/>
        <v>0</v>
      </c>
      <c r="AR10" s="26">
        <f t="shared" si="12"/>
        <v>1</v>
      </c>
      <c r="AS10" s="26">
        <f t="shared" si="13"/>
        <v>1.9000000000000004</v>
      </c>
      <c r="AT10" s="27">
        <f t="shared" si="14"/>
        <v>0.20000000000000018</v>
      </c>
      <c r="AU10" s="23">
        <v>15.5</v>
      </c>
      <c r="AV10" s="24">
        <v>9</v>
      </c>
      <c r="AW10" s="25">
        <v>4.8</v>
      </c>
      <c r="AX10" s="25">
        <v>8.3000000000000007</v>
      </c>
      <c r="AY10" s="26">
        <f t="shared" si="38"/>
        <v>0</v>
      </c>
      <c r="AZ10" s="26">
        <f t="shared" si="15"/>
        <v>1</v>
      </c>
      <c r="BA10" s="26">
        <f t="shared" si="16"/>
        <v>-1.2000000000000002</v>
      </c>
      <c r="BB10" s="27">
        <f t="shared" si="17"/>
        <v>0.30000000000000071</v>
      </c>
      <c r="BC10" s="23">
        <v>15.6</v>
      </c>
      <c r="BD10" s="24">
        <v>9</v>
      </c>
      <c r="BE10" s="25">
        <v>7.2</v>
      </c>
      <c r="BF10" s="25">
        <v>7.9</v>
      </c>
      <c r="BG10" s="26">
        <f t="shared" si="39"/>
        <v>9.9999999999999645E-2</v>
      </c>
      <c r="BH10" s="26">
        <f t="shared" si="18"/>
        <v>0</v>
      </c>
      <c r="BI10" s="26">
        <f t="shared" si="19"/>
        <v>2.4000000000000004</v>
      </c>
      <c r="BJ10" s="27">
        <f t="shared" si="20"/>
        <v>-0.40000000000000036</v>
      </c>
      <c r="BK10" s="23">
        <v>15.5</v>
      </c>
      <c r="BL10" s="24">
        <v>9</v>
      </c>
      <c r="BM10" s="25">
        <v>4</v>
      </c>
      <c r="BN10" s="25">
        <v>8.1999999999999993</v>
      </c>
      <c r="BO10" s="26">
        <f t="shared" si="40"/>
        <v>-9.9999999999999645E-2</v>
      </c>
      <c r="BP10" s="26">
        <f t="shared" si="21"/>
        <v>0</v>
      </c>
      <c r="BQ10" s="26">
        <f t="shared" si="22"/>
        <v>-3.2</v>
      </c>
      <c r="BR10" s="27">
        <f t="shared" si="23"/>
        <v>0.29999999999999893</v>
      </c>
      <c r="BS10" s="23">
        <v>15.4</v>
      </c>
      <c r="BT10" s="24">
        <v>9</v>
      </c>
      <c r="BU10" s="25">
        <v>3.8</v>
      </c>
      <c r="BV10" s="25">
        <v>8.1</v>
      </c>
      <c r="BW10" s="26">
        <f t="shared" si="41"/>
        <v>-9.9999999999999645E-2</v>
      </c>
      <c r="BX10" s="26">
        <f t="shared" si="24"/>
        <v>0</v>
      </c>
      <c r="BY10" s="26">
        <f t="shared" si="25"/>
        <v>-0.20000000000000018</v>
      </c>
      <c r="BZ10" s="27">
        <f t="shared" si="26"/>
        <v>-9.9999999999999645E-2</v>
      </c>
      <c r="CA10" s="23">
        <v>15.4</v>
      </c>
      <c r="CB10" s="24">
        <v>9</v>
      </c>
      <c r="CC10" s="25">
        <v>4.5999999999999996</v>
      </c>
      <c r="CD10" s="25">
        <v>8.1999999999999993</v>
      </c>
      <c r="CE10" s="26">
        <f t="shared" si="42"/>
        <v>0</v>
      </c>
      <c r="CF10" s="26">
        <f t="shared" si="27"/>
        <v>0</v>
      </c>
      <c r="CG10" s="26">
        <f t="shared" si="28"/>
        <v>0.79999999999999982</v>
      </c>
      <c r="CH10" s="27">
        <f t="shared" si="29"/>
        <v>9.9999999999999645E-2</v>
      </c>
      <c r="CI10" s="23">
        <v>15.3</v>
      </c>
      <c r="CJ10" s="24">
        <v>9</v>
      </c>
      <c r="CK10" s="25">
        <v>6.3</v>
      </c>
      <c r="CL10" s="25">
        <v>7.6</v>
      </c>
      <c r="CM10" s="26">
        <f t="shared" si="43"/>
        <v>-9.9999999999999645E-2</v>
      </c>
      <c r="CN10" s="26">
        <f t="shared" si="30"/>
        <v>0</v>
      </c>
      <c r="CO10" s="26">
        <f t="shared" si="31"/>
        <v>1.7000000000000002</v>
      </c>
      <c r="CP10" s="27">
        <f t="shared" si="32"/>
        <v>-0.59999999999999964</v>
      </c>
    </row>
    <row r="11" spans="1:102" x14ac:dyDescent="0.3">
      <c r="A11" s="49" t="s">
        <v>5</v>
      </c>
      <c r="B11" s="5">
        <v>9</v>
      </c>
      <c r="C11" s="18">
        <v>15.4</v>
      </c>
      <c r="D11" s="5">
        <v>4</v>
      </c>
      <c r="E11" s="20">
        <v>6.3</v>
      </c>
      <c r="F11" s="20">
        <v>8.6999999999999993</v>
      </c>
      <c r="G11" s="18">
        <f t="shared" si="33"/>
        <v>16</v>
      </c>
      <c r="H11" s="5">
        <f t="shared" si="0"/>
        <v>5</v>
      </c>
      <c r="I11" s="20">
        <f t="shared" si="1"/>
        <v>6.1</v>
      </c>
      <c r="J11" s="20">
        <f t="shared" si="2"/>
        <v>8.1</v>
      </c>
      <c r="K11" s="20">
        <v>0.59999999999999964</v>
      </c>
      <c r="L11" s="19">
        <v>1</v>
      </c>
      <c r="M11" s="20">
        <v>-0.20000000000000018</v>
      </c>
      <c r="N11" s="20">
        <v>-0.59999999999999964</v>
      </c>
      <c r="O11" s="18">
        <v>15.8</v>
      </c>
      <c r="P11" s="19">
        <v>5</v>
      </c>
      <c r="Q11" s="20">
        <v>5.0999999999999996</v>
      </c>
      <c r="R11" s="20">
        <v>9.5</v>
      </c>
      <c r="S11" s="21">
        <f t="shared" si="34"/>
        <v>-0.19999999999999929</v>
      </c>
      <c r="T11" s="19">
        <f t="shared" si="3"/>
        <v>0</v>
      </c>
      <c r="U11" s="21">
        <f t="shared" si="4"/>
        <v>-1</v>
      </c>
      <c r="V11" s="22">
        <f t="shared" si="5"/>
        <v>1.4000000000000004</v>
      </c>
      <c r="W11" s="18">
        <v>15.8</v>
      </c>
      <c r="X11" s="19">
        <v>5</v>
      </c>
      <c r="Y11" s="20">
        <v>5.2</v>
      </c>
      <c r="Z11" s="20">
        <v>8.9</v>
      </c>
      <c r="AA11" s="21">
        <f t="shared" si="35"/>
        <v>0</v>
      </c>
      <c r="AB11" s="21">
        <f t="shared" si="6"/>
        <v>0</v>
      </c>
      <c r="AC11" s="21">
        <f t="shared" si="7"/>
        <v>0.10000000000000053</v>
      </c>
      <c r="AD11" s="22">
        <f t="shared" si="8"/>
        <v>-0.59999999999999964</v>
      </c>
      <c r="AE11" s="18">
        <v>15.8</v>
      </c>
      <c r="AF11" s="19">
        <v>5</v>
      </c>
      <c r="AG11" s="20">
        <v>5.6</v>
      </c>
      <c r="AH11" s="20">
        <v>8.8000000000000007</v>
      </c>
      <c r="AI11" s="21">
        <f t="shared" si="36"/>
        <v>0</v>
      </c>
      <c r="AJ11" s="21">
        <f t="shared" si="9"/>
        <v>0</v>
      </c>
      <c r="AK11" s="21">
        <f t="shared" si="10"/>
        <v>0.39999999999999947</v>
      </c>
      <c r="AL11" s="22">
        <f t="shared" si="11"/>
        <v>-9.9999999999999645E-2</v>
      </c>
      <c r="AM11" s="18">
        <v>15.9</v>
      </c>
      <c r="AN11" s="19">
        <v>5</v>
      </c>
      <c r="AO11" s="20">
        <v>6.1999999999999993</v>
      </c>
      <c r="AP11" s="20">
        <v>9</v>
      </c>
      <c r="AQ11" s="21">
        <f t="shared" si="37"/>
        <v>9.9999999999999645E-2</v>
      </c>
      <c r="AR11" s="21">
        <f t="shared" si="12"/>
        <v>0</v>
      </c>
      <c r="AS11" s="21">
        <f t="shared" si="13"/>
        <v>0.59999999999999964</v>
      </c>
      <c r="AT11" s="22">
        <f t="shared" si="14"/>
        <v>0.19999999999999929</v>
      </c>
      <c r="AU11" s="18">
        <v>15.6</v>
      </c>
      <c r="AV11" s="19">
        <v>5</v>
      </c>
      <c r="AW11" s="20">
        <v>5.6999999999999993</v>
      </c>
      <c r="AX11" s="20">
        <v>7.5</v>
      </c>
      <c r="AY11" s="21">
        <f t="shared" si="38"/>
        <v>-0.30000000000000071</v>
      </c>
      <c r="AZ11" s="21">
        <f t="shared" si="15"/>
        <v>0</v>
      </c>
      <c r="BA11" s="21">
        <f t="shared" si="16"/>
        <v>-0.5</v>
      </c>
      <c r="BB11" s="22">
        <f t="shared" si="17"/>
        <v>-1.5</v>
      </c>
      <c r="BC11" s="18">
        <v>15.6</v>
      </c>
      <c r="BD11" s="19">
        <v>5.3</v>
      </c>
      <c r="BE11" s="20">
        <v>5.6</v>
      </c>
      <c r="BF11" s="20">
        <v>7.1</v>
      </c>
      <c r="BG11" s="21">
        <f t="shared" si="39"/>
        <v>0</v>
      </c>
      <c r="BH11" s="21">
        <f t="shared" si="18"/>
        <v>0.29999999999999982</v>
      </c>
      <c r="BI11" s="21">
        <f t="shared" si="19"/>
        <v>-9.9999999999999645E-2</v>
      </c>
      <c r="BJ11" s="22">
        <f t="shared" si="20"/>
        <v>-0.40000000000000036</v>
      </c>
      <c r="BK11" s="18">
        <v>15.7</v>
      </c>
      <c r="BL11" s="19">
        <v>6</v>
      </c>
      <c r="BM11" s="20">
        <v>6</v>
      </c>
      <c r="BN11" s="20">
        <v>8</v>
      </c>
      <c r="BO11" s="21">
        <f t="shared" si="40"/>
        <v>9.9999999999999645E-2</v>
      </c>
      <c r="BP11" s="21">
        <f t="shared" si="21"/>
        <v>0.70000000000000018</v>
      </c>
      <c r="BQ11" s="21">
        <f t="shared" si="22"/>
        <v>0.40000000000000036</v>
      </c>
      <c r="BR11" s="22">
        <f t="shared" si="23"/>
        <v>0.90000000000000036</v>
      </c>
      <c r="BS11" s="18">
        <v>15.6</v>
      </c>
      <c r="BT11" s="19">
        <v>6</v>
      </c>
      <c r="BU11" s="20">
        <v>7.3</v>
      </c>
      <c r="BV11" s="20">
        <v>8.1</v>
      </c>
      <c r="BW11" s="21">
        <f t="shared" si="41"/>
        <v>-9.9999999999999645E-2</v>
      </c>
      <c r="BX11" s="21">
        <f t="shared" si="24"/>
        <v>0</v>
      </c>
      <c r="BY11" s="21">
        <f t="shared" si="25"/>
        <v>1.2999999999999998</v>
      </c>
      <c r="BZ11" s="21">
        <f t="shared" si="26"/>
        <v>9.9999999999999645E-2</v>
      </c>
      <c r="CA11" s="18">
        <v>15.5</v>
      </c>
      <c r="CB11" s="19">
        <v>6</v>
      </c>
      <c r="CC11" s="20">
        <v>6.3999999999999995</v>
      </c>
      <c r="CD11" s="20">
        <v>8.9</v>
      </c>
      <c r="CE11" s="21">
        <f t="shared" si="42"/>
        <v>-9.9999999999999645E-2</v>
      </c>
      <c r="CF11" s="21">
        <f t="shared" si="27"/>
        <v>0</v>
      </c>
      <c r="CG11" s="21">
        <f t="shared" si="28"/>
        <v>-0.90000000000000036</v>
      </c>
      <c r="CH11" s="21">
        <f t="shared" si="29"/>
        <v>0.80000000000000071</v>
      </c>
      <c r="CI11" s="18">
        <v>15.2</v>
      </c>
      <c r="CJ11" s="19">
        <v>6</v>
      </c>
      <c r="CK11" s="20">
        <v>6.2</v>
      </c>
      <c r="CL11" s="20">
        <v>8.9</v>
      </c>
      <c r="CM11" s="21">
        <f t="shared" si="43"/>
        <v>-0.30000000000000071</v>
      </c>
      <c r="CN11" s="21">
        <f t="shared" si="30"/>
        <v>0</v>
      </c>
      <c r="CO11" s="21">
        <f t="shared" si="31"/>
        <v>-0.19999999999999929</v>
      </c>
      <c r="CP11" s="22">
        <f t="shared" si="32"/>
        <v>0</v>
      </c>
    </row>
    <row r="12" spans="1:102" x14ac:dyDescent="0.3">
      <c r="A12" s="50"/>
      <c r="B12" s="1">
        <v>10</v>
      </c>
      <c r="C12" s="14">
        <v>14.3</v>
      </c>
      <c r="D12" s="1">
        <v>5</v>
      </c>
      <c r="E12" s="16">
        <v>5.8</v>
      </c>
      <c r="F12" s="16">
        <v>4.5999999999999996</v>
      </c>
      <c r="G12" s="14">
        <f t="shared" si="33"/>
        <v>14.5</v>
      </c>
      <c r="H12" s="1">
        <f t="shared" si="0"/>
        <v>5</v>
      </c>
      <c r="I12" s="16">
        <f t="shared" si="1"/>
        <v>5</v>
      </c>
      <c r="J12" s="16">
        <f t="shared" si="2"/>
        <v>7.6</v>
      </c>
      <c r="K12" s="16">
        <v>0.2</v>
      </c>
      <c r="L12" s="15">
        <v>0</v>
      </c>
      <c r="M12" s="16">
        <v>-0.79999999999999982</v>
      </c>
      <c r="N12" s="16">
        <v>3</v>
      </c>
      <c r="O12" s="14">
        <v>14.5</v>
      </c>
      <c r="P12" s="15">
        <v>5</v>
      </c>
      <c r="Q12" s="16">
        <v>4.2</v>
      </c>
      <c r="R12" s="16">
        <v>4.9000000000000004</v>
      </c>
      <c r="S12" s="3">
        <f t="shared" si="34"/>
        <v>0</v>
      </c>
      <c r="T12" s="15">
        <f t="shared" si="3"/>
        <v>0</v>
      </c>
      <c r="U12" s="3">
        <f t="shared" si="4"/>
        <v>-0.79999999999999982</v>
      </c>
      <c r="V12" s="17">
        <f t="shared" si="5"/>
        <v>-2.6999999999999993</v>
      </c>
      <c r="W12" s="14">
        <v>14.5</v>
      </c>
      <c r="X12" s="15">
        <v>5</v>
      </c>
      <c r="Y12" s="16">
        <v>4.2</v>
      </c>
      <c r="Z12" s="16">
        <v>4.8</v>
      </c>
      <c r="AA12" s="3">
        <f t="shared" si="35"/>
        <v>0</v>
      </c>
      <c r="AB12" s="3">
        <f t="shared" si="6"/>
        <v>0</v>
      </c>
      <c r="AC12" s="3">
        <f t="shared" si="7"/>
        <v>0</v>
      </c>
      <c r="AD12" s="17">
        <f t="shared" si="8"/>
        <v>-0.10000000000000053</v>
      </c>
      <c r="AE12" s="14">
        <v>14.6</v>
      </c>
      <c r="AF12" s="15">
        <v>5</v>
      </c>
      <c r="AG12" s="16">
        <v>5.8</v>
      </c>
      <c r="AH12" s="16">
        <v>5.0999999999999996</v>
      </c>
      <c r="AI12" s="3">
        <f t="shared" si="36"/>
        <v>9.9999999999999645E-2</v>
      </c>
      <c r="AJ12" s="3">
        <f t="shared" si="9"/>
        <v>0</v>
      </c>
      <c r="AK12" s="3">
        <f t="shared" si="10"/>
        <v>1.5999999999999996</v>
      </c>
      <c r="AL12" s="17">
        <f t="shared" si="11"/>
        <v>0.29999999999999982</v>
      </c>
      <c r="AM12" s="14">
        <v>14.7</v>
      </c>
      <c r="AN12" s="15">
        <v>5</v>
      </c>
      <c r="AO12" s="16">
        <v>6</v>
      </c>
      <c r="AP12" s="16">
        <v>5.6</v>
      </c>
      <c r="AQ12" s="3">
        <f t="shared" si="37"/>
        <v>9.9999999999999645E-2</v>
      </c>
      <c r="AR12" s="3">
        <f t="shared" si="12"/>
        <v>0</v>
      </c>
      <c r="AS12" s="3">
        <f t="shared" si="13"/>
        <v>0.20000000000000018</v>
      </c>
      <c r="AT12" s="17">
        <f t="shared" si="14"/>
        <v>0.5</v>
      </c>
      <c r="AU12" s="14">
        <v>14.6</v>
      </c>
      <c r="AV12" s="15">
        <v>5</v>
      </c>
      <c r="AW12" s="16">
        <v>5.7</v>
      </c>
      <c r="AX12" s="16">
        <v>5.2</v>
      </c>
      <c r="AY12" s="3">
        <f t="shared" si="38"/>
        <v>-9.9999999999999645E-2</v>
      </c>
      <c r="AZ12" s="3">
        <f t="shared" si="15"/>
        <v>0</v>
      </c>
      <c r="BA12" s="3">
        <f t="shared" si="16"/>
        <v>-0.29999999999999982</v>
      </c>
      <c r="BB12" s="3">
        <f t="shared" si="17"/>
        <v>-0.39999999999999947</v>
      </c>
      <c r="BC12" s="14">
        <v>14.6</v>
      </c>
      <c r="BD12" s="15">
        <v>5</v>
      </c>
      <c r="BE12" s="16">
        <v>5.4</v>
      </c>
      <c r="BF12" s="16">
        <v>4.0000000000000009</v>
      </c>
      <c r="BG12" s="3">
        <f t="shared" si="39"/>
        <v>0</v>
      </c>
      <c r="BH12" s="3">
        <f t="shared" si="18"/>
        <v>0</v>
      </c>
      <c r="BI12" s="3">
        <f t="shared" si="19"/>
        <v>-0.29999999999999982</v>
      </c>
      <c r="BJ12" s="17">
        <f t="shared" si="20"/>
        <v>-1.1999999999999993</v>
      </c>
      <c r="BK12" s="14">
        <v>15.2</v>
      </c>
      <c r="BL12" s="15">
        <v>6</v>
      </c>
      <c r="BM12" s="16">
        <v>4.3000000000000007</v>
      </c>
      <c r="BN12" s="16">
        <v>5.4000000000000012</v>
      </c>
      <c r="BO12" s="3">
        <f t="shared" si="40"/>
        <v>0.59999999999999964</v>
      </c>
      <c r="BP12" s="3">
        <f t="shared" si="21"/>
        <v>1</v>
      </c>
      <c r="BQ12" s="3">
        <f t="shared" si="22"/>
        <v>-1.0999999999999996</v>
      </c>
      <c r="BR12" s="17">
        <f t="shared" si="23"/>
        <v>1.4000000000000004</v>
      </c>
      <c r="BS12" s="14">
        <v>15</v>
      </c>
      <c r="BT12" s="15">
        <v>6</v>
      </c>
      <c r="BU12" s="16">
        <v>8.1000000000000014</v>
      </c>
      <c r="BV12" s="16">
        <v>5.7</v>
      </c>
      <c r="BW12" s="3">
        <f t="shared" si="41"/>
        <v>-0.19999999999999929</v>
      </c>
      <c r="BX12" s="3">
        <f t="shared" si="24"/>
        <v>0</v>
      </c>
      <c r="BY12" s="3">
        <f t="shared" si="25"/>
        <v>3.8000000000000007</v>
      </c>
      <c r="BZ12" s="17">
        <f t="shared" si="26"/>
        <v>0.29999999999999893</v>
      </c>
      <c r="CA12" s="14">
        <v>15</v>
      </c>
      <c r="CB12" s="15">
        <v>6</v>
      </c>
      <c r="CC12" s="16">
        <v>5.7000000000000011</v>
      </c>
      <c r="CD12" s="16">
        <v>7.0000000000000009</v>
      </c>
      <c r="CE12" s="3">
        <f t="shared" si="42"/>
        <v>0</v>
      </c>
      <c r="CF12" s="3">
        <f t="shared" si="27"/>
        <v>0</v>
      </c>
      <c r="CG12" s="3">
        <f t="shared" si="28"/>
        <v>-2.4000000000000004</v>
      </c>
      <c r="CH12" s="17">
        <f t="shared" si="29"/>
        <v>1.3000000000000007</v>
      </c>
      <c r="CI12" s="14">
        <v>15</v>
      </c>
      <c r="CJ12" s="15">
        <v>6</v>
      </c>
      <c r="CK12" s="16">
        <v>6.2000000000000011</v>
      </c>
      <c r="CL12" s="16">
        <v>7.1000000000000005</v>
      </c>
      <c r="CM12" s="3">
        <f t="shared" si="43"/>
        <v>0</v>
      </c>
      <c r="CN12" s="3">
        <f t="shared" si="30"/>
        <v>0</v>
      </c>
      <c r="CO12" s="3">
        <f t="shared" si="31"/>
        <v>0.5</v>
      </c>
      <c r="CP12" s="17">
        <f t="shared" si="32"/>
        <v>9.9999999999999645E-2</v>
      </c>
    </row>
    <row r="13" spans="1:102" x14ac:dyDescent="0.3">
      <c r="A13" s="50"/>
      <c r="B13" s="1">
        <v>11</v>
      </c>
      <c r="C13" s="14">
        <v>15.3</v>
      </c>
      <c r="D13" s="1">
        <v>4</v>
      </c>
      <c r="E13" s="16">
        <v>6.5</v>
      </c>
      <c r="F13" s="16">
        <v>8</v>
      </c>
      <c r="G13" s="14">
        <f t="shared" si="33"/>
        <v>15.4</v>
      </c>
      <c r="H13" s="1">
        <f t="shared" si="0"/>
        <v>5</v>
      </c>
      <c r="I13" s="16">
        <f t="shared" si="1"/>
        <v>6.4</v>
      </c>
      <c r="J13" s="16">
        <f t="shared" si="2"/>
        <v>8.5</v>
      </c>
      <c r="K13" s="16">
        <v>0.1</v>
      </c>
      <c r="L13" s="15">
        <v>1</v>
      </c>
      <c r="M13" s="16">
        <v>-0.1</v>
      </c>
      <c r="N13" s="16">
        <v>0.5</v>
      </c>
      <c r="O13" s="14">
        <v>15.6</v>
      </c>
      <c r="P13" s="15">
        <v>5</v>
      </c>
      <c r="Q13" s="16">
        <v>7</v>
      </c>
      <c r="R13" s="16">
        <v>9.1999999999999993</v>
      </c>
      <c r="S13" s="3">
        <f t="shared" si="34"/>
        <v>0.19999999999999929</v>
      </c>
      <c r="T13" s="15">
        <f t="shared" si="3"/>
        <v>0</v>
      </c>
      <c r="U13" s="3">
        <f t="shared" si="4"/>
        <v>0.59999999999999964</v>
      </c>
      <c r="V13" s="17">
        <f t="shared" si="5"/>
        <v>0.69999999999999929</v>
      </c>
      <c r="W13" s="14">
        <v>15.5</v>
      </c>
      <c r="X13" s="15">
        <v>6</v>
      </c>
      <c r="Y13" s="16">
        <v>7</v>
      </c>
      <c r="Z13" s="16">
        <v>8.8000000000000007</v>
      </c>
      <c r="AA13" s="3">
        <f t="shared" si="35"/>
        <v>-9.9999999999999645E-2</v>
      </c>
      <c r="AB13" s="3">
        <f t="shared" si="6"/>
        <v>1</v>
      </c>
      <c r="AC13" s="3">
        <f t="shared" si="7"/>
        <v>0</v>
      </c>
      <c r="AD13" s="17">
        <f t="shared" si="8"/>
        <v>-0.39999999999999858</v>
      </c>
      <c r="AE13" s="14">
        <v>15.7</v>
      </c>
      <c r="AF13" s="15">
        <v>7</v>
      </c>
      <c r="AG13" s="16">
        <v>8.1999999999999993</v>
      </c>
      <c r="AH13" s="16">
        <v>9.1</v>
      </c>
      <c r="AI13" s="3">
        <f t="shared" si="36"/>
        <v>0.19999999999999929</v>
      </c>
      <c r="AJ13" s="3">
        <f t="shared" si="9"/>
        <v>1</v>
      </c>
      <c r="AK13" s="3">
        <f t="shared" si="10"/>
        <v>1.1999999999999993</v>
      </c>
      <c r="AL13" s="17">
        <f t="shared" si="11"/>
        <v>0.29999999999999893</v>
      </c>
      <c r="AM13" s="14">
        <v>15.8</v>
      </c>
      <c r="AN13" s="15">
        <v>8</v>
      </c>
      <c r="AO13" s="16">
        <v>7.8999999999999995</v>
      </c>
      <c r="AP13" s="16">
        <v>8.6</v>
      </c>
      <c r="AQ13" s="3">
        <f t="shared" si="37"/>
        <v>0.10000000000000142</v>
      </c>
      <c r="AR13" s="3">
        <f t="shared" si="12"/>
        <v>1</v>
      </c>
      <c r="AS13" s="3">
        <f t="shared" si="13"/>
        <v>-0.29999999999999982</v>
      </c>
      <c r="AT13" s="17">
        <f t="shared" si="14"/>
        <v>-0.5</v>
      </c>
      <c r="AU13" s="14">
        <v>15.9</v>
      </c>
      <c r="AV13" s="15">
        <v>8</v>
      </c>
      <c r="AW13" s="16">
        <v>7.9999999999999991</v>
      </c>
      <c r="AX13" s="16">
        <v>8.8000000000000007</v>
      </c>
      <c r="AY13" s="3">
        <f t="shared" si="38"/>
        <v>9.9999999999999645E-2</v>
      </c>
      <c r="AZ13" s="3">
        <f t="shared" si="15"/>
        <v>0</v>
      </c>
      <c r="BA13" s="3">
        <f t="shared" si="16"/>
        <v>9.9999999999999645E-2</v>
      </c>
      <c r="BB13" s="17">
        <f t="shared" si="17"/>
        <v>0.20000000000000107</v>
      </c>
      <c r="BC13" s="14">
        <v>16.100000000000001</v>
      </c>
      <c r="BD13" s="15">
        <v>9</v>
      </c>
      <c r="BE13" s="16">
        <v>7.8</v>
      </c>
      <c r="BF13" s="16">
        <v>8.8000000000000007</v>
      </c>
      <c r="BG13" s="3">
        <f t="shared" si="39"/>
        <v>0.20000000000000107</v>
      </c>
      <c r="BH13" s="3">
        <f t="shared" si="18"/>
        <v>1</v>
      </c>
      <c r="BI13" s="3">
        <f t="shared" si="19"/>
        <v>-0.19999999999999929</v>
      </c>
      <c r="BJ13" s="17">
        <f t="shared" si="20"/>
        <v>0</v>
      </c>
      <c r="BK13" s="14">
        <v>15.9</v>
      </c>
      <c r="BL13" s="15">
        <v>9</v>
      </c>
      <c r="BM13" s="16">
        <v>8.8000000000000007</v>
      </c>
      <c r="BN13" s="16">
        <v>8.8000000000000007</v>
      </c>
      <c r="BO13" s="3">
        <f t="shared" si="40"/>
        <v>-0.20000000000000107</v>
      </c>
      <c r="BP13" s="3">
        <f t="shared" si="21"/>
        <v>0</v>
      </c>
      <c r="BQ13" s="3">
        <f t="shared" si="22"/>
        <v>1.0000000000000009</v>
      </c>
      <c r="BR13" s="17">
        <f t="shared" si="23"/>
        <v>0</v>
      </c>
      <c r="BS13" s="14">
        <v>15.9</v>
      </c>
      <c r="BT13" s="15">
        <v>9</v>
      </c>
      <c r="BU13" s="16">
        <v>8.1000000000000014</v>
      </c>
      <c r="BV13" s="16">
        <v>8.8000000000000007</v>
      </c>
      <c r="BW13" s="3">
        <f t="shared" si="41"/>
        <v>0</v>
      </c>
      <c r="BX13" s="3">
        <f t="shared" si="24"/>
        <v>0</v>
      </c>
      <c r="BY13" s="3">
        <f t="shared" si="25"/>
        <v>-0.69999999999999929</v>
      </c>
      <c r="BZ13" s="17">
        <f t="shared" si="26"/>
        <v>0</v>
      </c>
      <c r="CA13" s="14">
        <v>15.8</v>
      </c>
      <c r="CB13" s="15">
        <v>9</v>
      </c>
      <c r="CC13" s="16">
        <v>7.9000000000000012</v>
      </c>
      <c r="CD13" s="16">
        <v>9.4</v>
      </c>
      <c r="CE13" s="3">
        <f t="shared" si="42"/>
        <v>-9.9999999999999645E-2</v>
      </c>
      <c r="CF13" s="3">
        <f t="shared" si="27"/>
        <v>0</v>
      </c>
      <c r="CG13" s="3">
        <f t="shared" si="28"/>
        <v>-0.20000000000000018</v>
      </c>
      <c r="CH13" s="17">
        <f t="shared" si="29"/>
        <v>0.59999999999999964</v>
      </c>
      <c r="CI13" s="14">
        <v>15</v>
      </c>
      <c r="CJ13" s="15">
        <v>9</v>
      </c>
      <c r="CK13" s="16">
        <v>7.8000000000000016</v>
      </c>
      <c r="CL13" s="16">
        <v>8.9</v>
      </c>
      <c r="CM13" s="3">
        <f t="shared" si="43"/>
        <v>-0.80000000000000071</v>
      </c>
      <c r="CN13" s="3">
        <f t="shared" si="30"/>
        <v>0</v>
      </c>
      <c r="CO13" s="3">
        <f t="shared" si="31"/>
        <v>-9.9999999999999645E-2</v>
      </c>
      <c r="CP13" s="17">
        <f t="shared" si="32"/>
        <v>-0.5</v>
      </c>
    </row>
    <row r="14" spans="1:102" ht="15" thickBot="1" x14ac:dyDescent="0.35">
      <c r="A14" s="51"/>
      <c r="B14" s="1">
        <v>12</v>
      </c>
      <c r="C14" s="14">
        <v>14.8</v>
      </c>
      <c r="D14" s="1">
        <v>4</v>
      </c>
      <c r="E14" s="16">
        <v>6.3</v>
      </c>
      <c r="F14" s="16">
        <v>6</v>
      </c>
      <c r="G14" s="14">
        <f t="shared" si="33"/>
        <v>15.200000000000001</v>
      </c>
      <c r="H14" s="1">
        <f t="shared" si="0"/>
        <v>5</v>
      </c>
      <c r="I14" s="16">
        <f t="shared" si="1"/>
        <v>6.3</v>
      </c>
      <c r="J14" s="16">
        <f t="shared" si="2"/>
        <v>6.2</v>
      </c>
      <c r="K14" s="16">
        <v>0.4</v>
      </c>
      <c r="L14" s="15">
        <v>1</v>
      </c>
      <c r="M14" s="16">
        <v>0</v>
      </c>
      <c r="N14" s="16">
        <v>0.20000000000000018</v>
      </c>
      <c r="O14" s="23">
        <v>15.000000000000002</v>
      </c>
      <c r="P14" s="24">
        <v>5</v>
      </c>
      <c r="Q14" s="25">
        <v>5</v>
      </c>
      <c r="R14" s="25">
        <v>7.2</v>
      </c>
      <c r="S14" s="26">
        <f t="shared" si="34"/>
        <v>-0.19999999999999929</v>
      </c>
      <c r="T14" s="24">
        <f t="shared" si="3"/>
        <v>0</v>
      </c>
      <c r="U14" s="26">
        <f t="shared" si="4"/>
        <v>-1.2999999999999998</v>
      </c>
      <c r="V14" s="27">
        <f t="shared" si="5"/>
        <v>1</v>
      </c>
      <c r="W14" s="23">
        <v>14.900000000000002</v>
      </c>
      <c r="X14" s="24">
        <v>5</v>
      </c>
      <c r="Y14" s="25">
        <v>5</v>
      </c>
      <c r="Z14" s="25">
        <v>7.4</v>
      </c>
      <c r="AA14" s="26">
        <f t="shared" si="35"/>
        <v>-9.9999999999999645E-2</v>
      </c>
      <c r="AB14" s="26">
        <f t="shared" si="6"/>
        <v>0</v>
      </c>
      <c r="AC14" s="26">
        <f t="shared" si="7"/>
        <v>0</v>
      </c>
      <c r="AD14" s="27">
        <f t="shared" si="8"/>
        <v>0.20000000000000018</v>
      </c>
      <c r="AE14" s="23">
        <v>15.000000000000002</v>
      </c>
      <c r="AF14" s="24">
        <v>5</v>
      </c>
      <c r="AG14" s="25">
        <v>6.4</v>
      </c>
      <c r="AH14" s="25">
        <v>7.2</v>
      </c>
      <c r="AI14" s="26">
        <f t="shared" si="36"/>
        <v>9.9999999999999645E-2</v>
      </c>
      <c r="AJ14" s="26">
        <f t="shared" si="9"/>
        <v>0</v>
      </c>
      <c r="AK14" s="26">
        <f t="shared" si="10"/>
        <v>1.4000000000000004</v>
      </c>
      <c r="AL14" s="27">
        <f t="shared" si="11"/>
        <v>-0.20000000000000018</v>
      </c>
      <c r="AM14" s="23">
        <v>15.100000000000001</v>
      </c>
      <c r="AN14" s="24">
        <v>7</v>
      </c>
      <c r="AO14" s="25">
        <v>6.1000000000000005</v>
      </c>
      <c r="AP14" s="25">
        <v>7.1</v>
      </c>
      <c r="AQ14" s="26">
        <f t="shared" si="37"/>
        <v>9.9999999999999645E-2</v>
      </c>
      <c r="AR14" s="26">
        <f t="shared" si="12"/>
        <v>2</v>
      </c>
      <c r="AS14" s="26">
        <f t="shared" si="13"/>
        <v>-0.29999999999999982</v>
      </c>
      <c r="AT14" s="27">
        <f t="shared" si="14"/>
        <v>-0.10000000000000053</v>
      </c>
      <c r="AU14" s="23">
        <v>14.900000000000002</v>
      </c>
      <c r="AV14" s="24">
        <v>7</v>
      </c>
      <c r="AW14" s="25">
        <v>5.7000000000000011</v>
      </c>
      <c r="AX14" s="25">
        <v>7.1</v>
      </c>
      <c r="AY14" s="26">
        <f t="shared" si="38"/>
        <v>-0.19999999999999929</v>
      </c>
      <c r="AZ14" s="26">
        <f t="shared" si="15"/>
        <v>0</v>
      </c>
      <c r="BA14" s="26">
        <f t="shared" si="16"/>
        <v>-0.39999999999999947</v>
      </c>
      <c r="BB14" s="27">
        <f t="shared" si="17"/>
        <v>0</v>
      </c>
      <c r="BC14" s="23">
        <v>14.800000000000002</v>
      </c>
      <c r="BD14" s="24">
        <v>7</v>
      </c>
      <c r="BE14" s="25">
        <v>6.0000000000000009</v>
      </c>
      <c r="BF14" s="25">
        <v>7.2</v>
      </c>
      <c r="BG14" s="26">
        <f t="shared" si="39"/>
        <v>-9.9999999999999645E-2</v>
      </c>
      <c r="BH14" s="26">
        <f t="shared" si="18"/>
        <v>0</v>
      </c>
      <c r="BI14" s="26">
        <f t="shared" si="19"/>
        <v>0.29999999999999982</v>
      </c>
      <c r="BJ14" s="27">
        <f t="shared" si="20"/>
        <v>0.10000000000000053</v>
      </c>
      <c r="BK14" s="23">
        <v>14.600000000000001</v>
      </c>
      <c r="BL14" s="24">
        <v>8</v>
      </c>
      <c r="BM14" s="25">
        <v>7.4000000000000012</v>
      </c>
      <c r="BN14" s="25">
        <v>7</v>
      </c>
      <c r="BO14" s="26">
        <f t="shared" si="40"/>
        <v>-0.20000000000000107</v>
      </c>
      <c r="BP14" s="26">
        <f t="shared" si="21"/>
        <v>1</v>
      </c>
      <c r="BQ14" s="26">
        <f t="shared" si="22"/>
        <v>1.4000000000000004</v>
      </c>
      <c r="BR14" s="27">
        <f t="shared" si="23"/>
        <v>-0.20000000000000018</v>
      </c>
      <c r="BS14" s="23">
        <v>14.500000000000002</v>
      </c>
      <c r="BT14" s="24">
        <v>8</v>
      </c>
      <c r="BU14" s="25">
        <v>8.1000000000000014</v>
      </c>
      <c r="BV14" s="25">
        <v>7.1</v>
      </c>
      <c r="BW14" s="26">
        <f t="shared" si="41"/>
        <v>-9.9999999999999645E-2</v>
      </c>
      <c r="BX14" s="26">
        <f t="shared" si="24"/>
        <v>0</v>
      </c>
      <c r="BY14" s="26">
        <f t="shared" si="25"/>
        <v>0.70000000000000018</v>
      </c>
      <c r="BZ14" s="27">
        <f t="shared" si="26"/>
        <v>9.9999999999999645E-2</v>
      </c>
      <c r="CA14" s="23">
        <v>14.400000000000002</v>
      </c>
      <c r="CB14" s="24">
        <v>8</v>
      </c>
      <c r="CC14" s="25">
        <v>8.0000000000000018</v>
      </c>
      <c r="CD14" s="25">
        <v>7.5</v>
      </c>
      <c r="CE14" s="26">
        <f t="shared" si="42"/>
        <v>-9.9999999999999645E-2</v>
      </c>
      <c r="CF14" s="26">
        <f t="shared" si="27"/>
        <v>0</v>
      </c>
      <c r="CG14" s="26">
        <f t="shared" si="28"/>
        <v>-9.9999999999999645E-2</v>
      </c>
      <c r="CH14" s="27">
        <f t="shared" si="29"/>
        <v>0.40000000000000036</v>
      </c>
      <c r="CI14" s="23">
        <v>14.200000000000001</v>
      </c>
      <c r="CJ14" s="24">
        <v>8</v>
      </c>
      <c r="CK14" s="25">
        <v>7.1000000000000014</v>
      </c>
      <c r="CL14" s="25">
        <v>7.9</v>
      </c>
      <c r="CM14" s="26">
        <f t="shared" si="43"/>
        <v>-0.20000000000000107</v>
      </c>
      <c r="CN14" s="26">
        <f t="shared" si="30"/>
        <v>0</v>
      </c>
      <c r="CO14" s="26">
        <f t="shared" si="31"/>
        <v>-0.90000000000000036</v>
      </c>
      <c r="CP14" s="27">
        <f t="shared" si="32"/>
        <v>0.40000000000000036</v>
      </c>
    </row>
    <row r="15" spans="1:102" x14ac:dyDescent="0.3">
      <c r="A15" s="49" t="s">
        <v>6</v>
      </c>
      <c r="B15" s="5">
        <v>13</v>
      </c>
      <c r="C15" s="18">
        <v>15.4</v>
      </c>
      <c r="D15" s="5">
        <v>4</v>
      </c>
      <c r="E15" s="20">
        <v>6.9</v>
      </c>
      <c r="F15" s="20">
        <v>4.9000000000000004</v>
      </c>
      <c r="G15" s="18">
        <f t="shared" si="33"/>
        <v>15.8</v>
      </c>
      <c r="H15" s="5">
        <f t="shared" si="0"/>
        <v>5</v>
      </c>
      <c r="I15" s="20">
        <f t="shared" si="1"/>
        <v>7.2</v>
      </c>
      <c r="J15" s="20">
        <f t="shared" si="2"/>
        <v>4</v>
      </c>
      <c r="K15" s="20">
        <v>0.40000000000000036</v>
      </c>
      <c r="L15" s="19">
        <v>1</v>
      </c>
      <c r="M15" s="20">
        <v>0.29999999999999982</v>
      </c>
      <c r="N15" s="20">
        <v>-0.90000000000000036</v>
      </c>
      <c r="O15" s="18">
        <v>15.8</v>
      </c>
      <c r="P15" s="19">
        <v>6</v>
      </c>
      <c r="Q15" s="20">
        <v>7.7</v>
      </c>
      <c r="R15" s="20">
        <v>4.9000000000000004</v>
      </c>
      <c r="S15" s="21">
        <f t="shared" si="34"/>
        <v>0</v>
      </c>
      <c r="T15" s="19">
        <f t="shared" si="3"/>
        <v>1</v>
      </c>
      <c r="U15" s="21">
        <f t="shared" si="4"/>
        <v>0.5</v>
      </c>
      <c r="V15" s="22">
        <f t="shared" si="5"/>
        <v>0.90000000000000036</v>
      </c>
      <c r="W15" s="18">
        <v>15.7</v>
      </c>
      <c r="X15" s="19">
        <v>6</v>
      </c>
      <c r="Y15" s="20">
        <v>7.3</v>
      </c>
      <c r="Z15" s="20">
        <v>4.0999999999999996</v>
      </c>
      <c r="AA15" s="21">
        <f t="shared" si="35"/>
        <v>-0.10000000000000142</v>
      </c>
      <c r="AB15" s="21">
        <f t="shared" si="6"/>
        <v>0</v>
      </c>
      <c r="AC15" s="21">
        <f t="shared" si="7"/>
        <v>-0.40000000000000036</v>
      </c>
      <c r="AD15" s="22">
        <f t="shared" si="8"/>
        <v>-0.80000000000000071</v>
      </c>
      <c r="AE15" s="18">
        <v>15.7</v>
      </c>
      <c r="AF15" s="19">
        <v>7</v>
      </c>
      <c r="AG15" s="20">
        <v>7</v>
      </c>
      <c r="AH15" s="20">
        <v>4.5999999999999996</v>
      </c>
      <c r="AI15" s="21">
        <f t="shared" si="36"/>
        <v>0</v>
      </c>
      <c r="AJ15" s="21">
        <f t="shared" si="9"/>
        <v>1</v>
      </c>
      <c r="AK15" s="21">
        <f t="shared" si="10"/>
        <v>-0.29999999999999982</v>
      </c>
      <c r="AL15" s="22">
        <f t="shared" si="11"/>
        <v>0.5</v>
      </c>
      <c r="AM15" s="18">
        <v>15.9</v>
      </c>
      <c r="AN15" s="19">
        <v>7</v>
      </c>
      <c r="AO15" s="20">
        <v>6.3</v>
      </c>
      <c r="AP15" s="20">
        <v>6.1</v>
      </c>
      <c r="AQ15" s="21">
        <f t="shared" si="37"/>
        <v>0.20000000000000107</v>
      </c>
      <c r="AR15" s="21">
        <f t="shared" si="12"/>
        <v>0</v>
      </c>
      <c r="AS15" s="21">
        <f t="shared" si="13"/>
        <v>-0.70000000000000018</v>
      </c>
      <c r="AT15" s="22">
        <f t="shared" si="14"/>
        <v>1.5</v>
      </c>
      <c r="AU15" s="18">
        <v>15.9</v>
      </c>
      <c r="AV15" s="19">
        <v>7</v>
      </c>
      <c r="AW15" s="20">
        <v>6.1</v>
      </c>
      <c r="AX15" s="20">
        <v>7.2</v>
      </c>
      <c r="AY15" s="21">
        <f t="shared" si="38"/>
        <v>0</v>
      </c>
      <c r="AZ15" s="21">
        <f t="shared" si="15"/>
        <v>0</v>
      </c>
      <c r="BA15" s="21">
        <f t="shared" si="16"/>
        <v>-0.20000000000000018</v>
      </c>
      <c r="BB15" s="22">
        <f t="shared" si="17"/>
        <v>1.1000000000000005</v>
      </c>
      <c r="BC15" s="18">
        <v>15.8</v>
      </c>
      <c r="BD15" s="19">
        <v>8</v>
      </c>
      <c r="BE15" s="20">
        <v>5.8</v>
      </c>
      <c r="BF15" s="20">
        <v>6.8</v>
      </c>
      <c r="BG15" s="21">
        <f t="shared" si="39"/>
        <v>-9.9999999999999645E-2</v>
      </c>
      <c r="BH15" s="21">
        <f t="shared" si="18"/>
        <v>1</v>
      </c>
      <c r="BI15" s="21">
        <f t="shared" si="19"/>
        <v>-0.29999999999999982</v>
      </c>
      <c r="BJ15" s="22">
        <f t="shared" si="20"/>
        <v>-0.40000000000000036</v>
      </c>
      <c r="BK15" s="18">
        <v>15.7</v>
      </c>
      <c r="BL15" s="19">
        <v>9</v>
      </c>
      <c r="BM15" s="20">
        <v>4.9000000000000004</v>
      </c>
      <c r="BN15" s="20">
        <v>7.3</v>
      </c>
      <c r="BO15" s="21">
        <f t="shared" si="40"/>
        <v>-0.10000000000000142</v>
      </c>
      <c r="BP15" s="21">
        <f t="shared" si="21"/>
        <v>1</v>
      </c>
      <c r="BQ15" s="21">
        <f t="shared" si="22"/>
        <v>-0.89999999999999947</v>
      </c>
      <c r="BR15" s="22">
        <f t="shared" si="23"/>
        <v>0.5</v>
      </c>
      <c r="BS15" s="18">
        <v>15.5</v>
      </c>
      <c r="BT15" s="19">
        <v>9</v>
      </c>
      <c r="BU15" s="20">
        <v>5.5</v>
      </c>
      <c r="BV15" s="20">
        <v>7.7</v>
      </c>
      <c r="BW15" s="21">
        <f t="shared" si="41"/>
        <v>-0.19999999999999929</v>
      </c>
      <c r="BX15" s="21">
        <f t="shared" si="24"/>
        <v>0</v>
      </c>
      <c r="BY15" s="21">
        <f t="shared" si="25"/>
        <v>0.59999999999999964</v>
      </c>
      <c r="BZ15" s="22">
        <f t="shared" si="26"/>
        <v>0.40000000000000036</v>
      </c>
      <c r="CA15" s="18">
        <v>15.5</v>
      </c>
      <c r="CB15" s="19">
        <v>9</v>
      </c>
      <c r="CC15" s="20">
        <v>6.3</v>
      </c>
      <c r="CD15" s="20">
        <v>7.7</v>
      </c>
      <c r="CE15" s="21">
        <f t="shared" si="42"/>
        <v>0</v>
      </c>
      <c r="CF15" s="21">
        <f t="shared" si="27"/>
        <v>0</v>
      </c>
      <c r="CG15" s="21">
        <f t="shared" si="28"/>
        <v>0.79999999999999982</v>
      </c>
      <c r="CH15" s="22">
        <f t="shared" si="29"/>
        <v>0</v>
      </c>
      <c r="CI15" s="18">
        <v>15.3</v>
      </c>
      <c r="CJ15" s="19">
        <v>9</v>
      </c>
      <c r="CK15" s="20">
        <v>5.3</v>
      </c>
      <c r="CL15" s="20">
        <v>7.4</v>
      </c>
      <c r="CM15" s="21">
        <f t="shared" si="43"/>
        <v>-0.19999999999999929</v>
      </c>
      <c r="CN15" s="21">
        <f t="shared" si="30"/>
        <v>0</v>
      </c>
      <c r="CO15" s="21">
        <f t="shared" si="31"/>
        <v>-1</v>
      </c>
      <c r="CP15" s="22">
        <f t="shared" si="32"/>
        <v>-0.29999999999999982</v>
      </c>
    </row>
    <row r="16" spans="1:102" x14ac:dyDescent="0.3">
      <c r="A16" s="50"/>
      <c r="B16" s="1">
        <v>14</v>
      </c>
      <c r="C16" s="14">
        <v>14.5</v>
      </c>
      <c r="D16" s="1">
        <v>4</v>
      </c>
      <c r="E16" s="16">
        <v>6.8</v>
      </c>
      <c r="F16" s="16">
        <v>5.8</v>
      </c>
      <c r="G16" s="14">
        <f t="shared" si="33"/>
        <v>14.8</v>
      </c>
      <c r="H16" s="1">
        <f t="shared" si="0"/>
        <v>4</v>
      </c>
      <c r="I16" s="16">
        <f t="shared" si="1"/>
        <v>4.5999999999999996</v>
      </c>
      <c r="J16" s="16">
        <f t="shared" si="2"/>
        <v>7.6</v>
      </c>
      <c r="K16" s="16">
        <v>0.3</v>
      </c>
      <c r="L16" s="15">
        <v>0</v>
      </c>
      <c r="M16" s="16">
        <v>-2.2000000000000002</v>
      </c>
      <c r="N16" s="16">
        <v>1.7999999999999998</v>
      </c>
      <c r="O16" s="14">
        <v>14.8</v>
      </c>
      <c r="P16" s="15">
        <v>6</v>
      </c>
      <c r="Q16" s="16">
        <v>4.5</v>
      </c>
      <c r="R16" s="16">
        <v>7.8</v>
      </c>
      <c r="S16" s="3">
        <f t="shared" si="34"/>
        <v>0</v>
      </c>
      <c r="T16" s="15">
        <f t="shared" si="3"/>
        <v>2</v>
      </c>
      <c r="U16" s="3">
        <f t="shared" si="4"/>
        <v>-9.9999999999999645E-2</v>
      </c>
      <c r="V16" s="17">
        <f t="shared" si="5"/>
        <v>0.20000000000000018</v>
      </c>
      <c r="W16" s="14">
        <v>14.8</v>
      </c>
      <c r="X16" s="15">
        <v>6</v>
      </c>
      <c r="Y16" s="16">
        <v>4.8</v>
      </c>
      <c r="Z16" s="16">
        <v>7.4</v>
      </c>
      <c r="AA16" s="3">
        <f t="shared" si="35"/>
        <v>0</v>
      </c>
      <c r="AB16" s="3">
        <f t="shared" si="6"/>
        <v>0</v>
      </c>
      <c r="AC16" s="3">
        <f t="shared" si="7"/>
        <v>0.29999999999999982</v>
      </c>
      <c r="AD16" s="17">
        <f t="shared" si="8"/>
        <v>-0.39999999999999947</v>
      </c>
      <c r="AE16" s="14">
        <v>14.9</v>
      </c>
      <c r="AF16" s="15">
        <v>6</v>
      </c>
      <c r="AG16" s="16">
        <v>4.0999999999999996</v>
      </c>
      <c r="AH16" s="16">
        <v>8.1</v>
      </c>
      <c r="AI16" s="3">
        <f t="shared" si="36"/>
        <v>9.9999999999999645E-2</v>
      </c>
      <c r="AJ16" s="3">
        <f t="shared" si="9"/>
        <v>0</v>
      </c>
      <c r="AK16" s="3">
        <f t="shared" si="10"/>
        <v>-0.70000000000000018</v>
      </c>
      <c r="AL16" s="17">
        <f t="shared" si="11"/>
        <v>0.69999999999999929</v>
      </c>
      <c r="AM16" s="14">
        <v>15.2</v>
      </c>
      <c r="AN16" s="15">
        <v>7</v>
      </c>
      <c r="AO16" s="16">
        <v>3.8</v>
      </c>
      <c r="AP16" s="16">
        <v>7.9999999999999982</v>
      </c>
      <c r="AQ16" s="3">
        <f t="shared" si="37"/>
        <v>0.29999999999999893</v>
      </c>
      <c r="AR16" s="3">
        <f t="shared" si="12"/>
        <v>1</v>
      </c>
      <c r="AS16" s="3">
        <f t="shared" si="13"/>
        <v>-0.29999999999999982</v>
      </c>
      <c r="AT16" s="17">
        <f t="shared" si="14"/>
        <v>-0.10000000000000142</v>
      </c>
      <c r="AU16" s="14">
        <v>15.2</v>
      </c>
      <c r="AV16" s="15">
        <v>8</v>
      </c>
      <c r="AW16" s="16">
        <v>3.7</v>
      </c>
      <c r="AX16" s="16">
        <v>7.9999999999999982</v>
      </c>
      <c r="AY16" s="3">
        <f t="shared" si="38"/>
        <v>0</v>
      </c>
      <c r="AZ16" s="3">
        <f t="shared" si="15"/>
        <v>1</v>
      </c>
      <c r="BA16" s="3">
        <f t="shared" si="16"/>
        <v>-9.9999999999999645E-2</v>
      </c>
      <c r="BB16" s="17">
        <f t="shared" si="17"/>
        <v>0</v>
      </c>
      <c r="BC16" s="14">
        <v>14.6</v>
      </c>
      <c r="BD16" s="15">
        <v>8</v>
      </c>
      <c r="BE16" s="16">
        <v>2.4</v>
      </c>
      <c r="BF16" s="16">
        <v>6.6999999999999993</v>
      </c>
      <c r="BG16" s="3">
        <f t="shared" si="39"/>
        <v>-0.59999999999999964</v>
      </c>
      <c r="BH16" s="3">
        <f t="shared" si="18"/>
        <v>0</v>
      </c>
      <c r="BI16" s="3">
        <f t="shared" si="19"/>
        <v>-1.3000000000000003</v>
      </c>
      <c r="BJ16" s="17">
        <f t="shared" si="20"/>
        <v>-1.2999999999999989</v>
      </c>
      <c r="BK16" s="14">
        <v>14.6</v>
      </c>
      <c r="BL16" s="15">
        <v>8</v>
      </c>
      <c r="BM16" s="16">
        <v>1.6</v>
      </c>
      <c r="BN16" s="16">
        <v>7.1999999999999993</v>
      </c>
      <c r="BO16" s="3">
        <f t="shared" si="40"/>
        <v>0</v>
      </c>
      <c r="BP16" s="3">
        <f t="shared" si="21"/>
        <v>0</v>
      </c>
      <c r="BQ16" s="3">
        <f t="shared" si="22"/>
        <v>-0.79999999999999982</v>
      </c>
      <c r="BR16" s="17">
        <f t="shared" si="23"/>
        <v>0.5</v>
      </c>
      <c r="BS16" s="14">
        <v>14.4</v>
      </c>
      <c r="BT16" s="15">
        <v>8</v>
      </c>
      <c r="BU16" s="16">
        <v>2</v>
      </c>
      <c r="BV16" s="16">
        <v>7.1</v>
      </c>
      <c r="BW16" s="3">
        <f t="shared" si="41"/>
        <v>-0.19999999999999929</v>
      </c>
      <c r="BX16" s="3">
        <f t="shared" si="24"/>
        <v>0</v>
      </c>
      <c r="BY16" s="3">
        <f t="shared" si="25"/>
        <v>0.39999999999999991</v>
      </c>
      <c r="BZ16" s="3">
        <f t="shared" si="26"/>
        <v>-9.9999999999999645E-2</v>
      </c>
      <c r="CA16" s="14">
        <v>14.2</v>
      </c>
      <c r="CB16" s="15">
        <v>8</v>
      </c>
      <c r="CC16" s="16">
        <v>2.1999999999999997</v>
      </c>
      <c r="CD16" s="16">
        <v>7.7</v>
      </c>
      <c r="CE16" s="3">
        <f t="shared" si="42"/>
        <v>-0.20000000000000107</v>
      </c>
      <c r="CF16" s="3">
        <f t="shared" si="27"/>
        <v>0</v>
      </c>
      <c r="CG16" s="3">
        <f t="shared" si="28"/>
        <v>0.19999999999999973</v>
      </c>
      <c r="CH16" s="3">
        <f t="shared" si="29"/>
        <v>0.60000000000000053</v>
      </c>
      <c r="CI16" s="14">
        <v>13.9</v>
      </c>
      <c r="CJ16" s="15">
        <v>8</v>
      </c>
      <c r="CK16" s="16">
        <v>1.9</v>
      </c>
      <c r="CL16" s="16">
        <v>7.3</v>
      </c>
      <c r="CM16" s="3">
        <f t="shared" si="43"/>
        <v>-0.29999999999999893</v>
      </c>
      <c r="CN16" s="3">
        <f t="shared" si="30"/>
        <v>0</v>
      </c>
      <c r="CO16" s="3">
        <f t="shared" si="31"/>
        <v>-0.29999999999999982</v>
      </c>
      <c r="CP16" s="17">
        <f t="shared" si="32"/>
        <v>-0.40000000000000036</v>
      </c>
    </row>
    <row r="17" spans="1:94" x14ac:dyDescent="0.3">
      <c r="A17" s="50"/>
      <c r="B17" s="1">
        <v>15</v>
      </c>
      <c r="C17" s="14">
        <v>15.7</v>
      </c>
      <c r="D17" s="1">
        <v>5</v>
      </c>
      <c r="E17" s="16">
        <v>5.9</v>
      </c>
      <c r="F17" s="16">
        <v>5.2</v>
      </c>
      <c r="G17" s="14">
        <f t="shared" si="33"/>
        <v>16.099999999999998</v>
      </c>
      <c r="H17" s="1">
        <f t="shared" si="0"/>
        <v>6</v>
      </c>
      <c r="I17" s="16">
        <f t="shared" si="1"/>
        <v>6.1000000000000005</v>
      </c>
      <c r="J17" s="16">
        <f t="shared" si="2"/>
        <v>5.6000000000000005</v>
      </c>
      <c r="K17" s="16">
        <v>0.4</v>
      </c>
      <c r="L17" s="15">
        <v>1</v>
      </c>
      <c r="M17" s="16">
        <v>0.2</v>
      </c>
      <c r="N17" s="16">
        <v>0.4</v>
      </c>
      <c r="O17" s="14">
        <v>15.899999999999999</v>
      </c>
      <c r="P17" s="15">
        <v>7</v>
      </c>
      <c r="Q17" s="16">
        <v>6.1000000000000005</v>
      </c>
      <c r="R17" s="16">
        <v>6.4</v>
      </c>
      <c r="S17" s="3">
        <f t="shared" si="34"/>
        <v>-0.19999999999999929</v>
      </c>
      <c r="T17" s="15">
        <f t="shared" si="3"/>
        <v>1</v>
      </c>
      <c r="U17" s="3">
        <f t="shared" si="4"/>
        <v>0</v>
      </c>
      <c r="V17" s="17">
        <f t="shared" si="5"/>
        <v>0.79999999999999982</v>
      </c>
      <c r="W17" s="14">
        <v>16.100000000000001</v>
      </c>
      <c r="X17" s="15">
        <v>7</v>
      </c>
      <c r="Y17" s="16">
        <v>6.5000000000000009</v>
      </c>
      <c r="Z17" s="16">
        <v>6.1</v>
      </c>
      <c r="AA17" s="3">
        <f t="shared" si="35"/>
        <v>0.20000000000000284</v>
      </c>
      <c r="AB17" s="3">
        <f t="shared" si="6"/>
        <v>0</v>
      </c>
      <c r="AC17" s="3">
        <f t="shared" si="7"/>
        <v>0.40000000000000036</v>
      </c>
      <c r="AD17" s="17">
        <f t="shared" si="8"/>
        <v>-0.30000000000000071</v>
      </c>
      <c r="AE17" s="14">
        <v>16.2</v>
      </c>
      <c r="AF17" s="15">
        <v>7</v>
      </c>
      <c r="AG17" s="16">
        <v>5.8000000000000007</v>
      </c>
      <c r="AH17" s="16">
        <v>6.7</v>
      </c>
      <c r="AI17" s="3">
        <f t="shared" si="36"/>
        <v>9.9999999999997868E-2</v>
      </c>
      <c r="AJ17" s="3">
        <f t="shared" si="9"/>
        <v>0</v>
      </c>
      <c r="AK17" s="3">
        <f t="shared" si="10"/>
        <v>-0.70000000000000018</v>
      </c>
      <c r="AL17" s="17">
        <f t="shared" si="11"/>
        <v>0.60000000000000053</v>
      </c>
      <c r="AM17" s="14">
        <v>16.2</v>
      </c>
      <c r="AN17" s="15">
        <v>8</v>
      </c>
      <c r="AO17" s="16">
        <v>6.3000000000000007</v>
      </c>
      <c r="AP17" s="16">
        <v>6.6</v>
      </c>
      <c r="AQ17" s="3">
        <f t="shared" si="37"/>
        <v>0</v>
      </c>
      <c r="AR17" s="3">
        <f t="shared" si="12"/>
        <v>1</v>
      </c>
      <c r="AS17" s="3">
        <f t="shared" si="13"/>
        <v>0.5</v>
      </c>
      <c r="AT17" s="17">
        <f t="shared" si="14"/>
        <v>-0.10000000000000053</v>
      </c>
      <c r="AU17" s="14">
        <v>16.5</v>
      </c>
      <c r="AV17" s="15">
        <v>9</v>
      </c>
      <c r="AW17" s="16">
        <v>6.2000000000000011</v>
      </c>
      <c r="AX17" s="16">
        <v>6.7</v>
      </c>
      <c r="AY17" s="3">
        <f t="shared" si="38"/>
        <v>0.30000000000000071</v>
      </c>
      <c r="AZ17" s="3">
        <f t="shared" si="15"/>
        <v>1</v>
      </c>
      <c r="BA17" s="3">
        <f t="shared" si="16"/>
        <v>-9.9999999999999645E-2</v>
      </c>
      <c r="BB17" s="17">
        <f t="shared" si="17"/>
        <v>0.10000000000000053</v>
      </c>
      <c r="BC17" s="14">
        <v>16.3</v>
      </c>
      <c r="BD17" s="15">
        <v>10</v>
      </c>
      <c r="BE17" s="16">
        <v>7.1000000000000005</v>
      </c>
      <c r="BF17" s="16">
        <v>7.1</v>
      </c>
      <c r="BG17" s="3">
        <f t="shared" si="39"/>
        <v>-0.19999999999999929</v>
      </c>
      <c r="BH17" s="3">
        <f t="shared" si="18"/>
        <v>1</v>
      </c>
      <c r="BI17" s="3">
        <f t="shared" si="19"/>
        <v>0.89999999999999947</v>
      </c>
      <c r="BJ17" s="17">
        <f t="shared" si="20"/>
        <v>0.39999999999999947</v>
      </c>
      <c r="BK17" s="14">
        <v>16.5</v>
      </c>
      <c r="BL17" s="15">
        <v>10</v>
      </c>
      <c r="BM17" s="16">
        <v>6.3000000000000007</v>
      </c>
      <c r="BN17" s="16">
        <v>8.1000000000000014</v>
      </c>
      <c r="BO17" s="3">
        <f t="shared" si="40"/>
        <v>0.19999999999999929</v>
      </c>
      <c r="BP17" s="3">
        <f t="shared" si="21"/>
        <v>0</v>
      </c>
      <c r="BQ17" s="3">
        <f t="shared" si="22"/>
        <v>-0.79999999999999982</v>
      </c>
      <c r="BR17" s="17">
        <f t="shared" si="23"/>
        <v>1.0000000000000018</v>
      </c>
      <c r="BS17" s="14">
        <v>16.399999999999999</v>
      </c>
      <c r="BT17" s="15">
        <v>10</v>
      </c>
      <c r="BU17" s="16">
        <v>6.7000000000000011</v>
      </c>
      <c r="BV17" s="16">
        <v>8.4</v>
      </c>
      <c r="BW17" s="3">
        <f t="shared" si="41"/>
        <v>-0.10000000000000142</v>
      </c>
      <c r="BX17" s="3">
        <f t="shared" si="24"/>
        <v>0</v>
      </c>
      <c r="BY17" s="3">
        <f t="shared" si="25"/>
        <v>0.40000000000000036</v>
      </c>
      <c r="BZ17" s="17">
        <f t="shared" si="26"/>
        <v>0.29999999999999893</v>
      </c>
      <c r="CA17" s="14">
        <v>16.5</v>
      </c>
      <c r="CB17" s="15">
        <v>10</v>
      </c>
      <c r="CC17" s="16">
        <v>6.5000000000000009</v>
      </c>
      <c r="CD17" s="16">
        <v>9.3000000000000007</v>
      </c>
      <c r="CE17" s="3">
        <f t="shared" si="42"/>
        <v>0.10000000000000142</v>
      </c>
      <c r="CF17" s="3">
        <f t="shared" si="27"/>
        <v>0</v>
      </c>
      <c r="CG17" s="3">
        <f t="shared" si="28"/>
        <v>-0.20000000000000018</v>
      </c>
      <c r="CH17" s="17">
        <f t="shared" si="29"/>
        <v>0.90000000000000036</v>
      </c>
      <c r="CI17" s="14">
        <v>16.2</v>
      </c>
      <c r="CJ17" s="15">
        <v>10</v>
      </c>
      <c r="CK17" s="16">
        <v>6.4000000000000012</v>
      </c>
      <c r="CL17" s="16">
        <v>8.4</v>
      </c>
      <c r="CM17" s="3">
        <f t="shared" si="43"/>
        <v>-0.30000000000000071</v>
      </c>
      <c r="CN17" s="3">
        <f t="shared" si="30"/>
        <v>0</v>
      </c>
      <c r="CO17" s="3">
        <f t="shared" si="31"/>
        <v>-9.9999999999999645E-2</v>
      </c>
      <c r="CP17" s="17">
        <f t="shared" si="32"/>
        <v>-0.90000000000000036</v>
      </c>
    </row>
    <row r="18" spans="1:94" ht="15" thickBot="1" x14ac:dyDescent="0.35">
      <c r="A18" s="51"/>
      <c r="B18" s="1">
        <v>16</v>
      </c>
      <c r="C18" s="14">
        <v>15.7</v>
      </c>
      <c r="D18" s="1">
        <v>4</v>
      </c>
      <c r="E18" s="16">
        <v>7.5</v>
      </c>
      <c r="F18" s="16">
        <v>7</v>
      </c>
      <c r="G18" s="14">
        <f t="shared" si="33"/>
        <v>15.899999999999999</v>
      </c>
      <c r="H18" s="1">
        <f t="shared" si="0"/>
        <v>5</v>
      </c>
      <c r="I18" s="16">
        <f t="shared" si="1"/>
        <v>7.4</v>
      </c>
      <c r="J18" s="16">
        <f t="shared" si="2"/>
        <v>8.5</v>
      </c>
      <c r="K18" s="16">
        <v>0.2</v>
      </c>
      <c r="L18" s="15">
        <v>1</v>
      </c>
      <c r="M18" s="16">
        <v>-0.1</v>
      </c>
      <c r="N18" s="16">
        <v>1.5</v>
      </c>
      <c r="O18" s="23">
        <v>15.999999999999998</v>
      </c>
      <c r="P18" s="24">
        <v>6</v>
      </c>
      <c r="Q18" s="25">
        <v>7.3000000000000007</v>
      </c>
      <c r="R18" s="25">
        <v>8.6999999999999993</v>
      </c>
      <c r="S18" s="26">
        <f t="shared" si="34"/>
        <v>9.9999999999999645E-2</v>
      </c>
      <c r="T18" s="24">
        <f t="shared" si="3"/>
        <v>1</v>
      </c>
      <c r="U18" s="26">
        <f t="shared" si="4"/>
        <v>-9.9999999999999645E-2</v>
      </c>
      <c r="V18" s="27">
        <f t="shared" si="5"/>
        <v>0.19999999999999929</v>
      </c>
      <c r="W18" s="23">
        <v>15.999999999999998</v>
      </c>
      <c r="X18" s="24">
        <v>6</v>
      </c>
      <c r="Y18" s="25">
        <v>7.2000000000000011</v>
      </c>
      <c r="Z18" s="25">
        <v>8.6</v>
      </c>
      <c r="AA18" s="26">
        <f t="shared" si="35"/>
        <v>0</v>
      </c>
      <c r="AB18" s="26">
        <f t="shared" si="6"/>
        <v>0</v>
      </c>
      <c r="AC18" s="26">
        <f t="shared" si="7"/>
        <v>-9.9999999999999645E-2</v>
      </c>
      <c r="AD18" s="27">
        <f t="shared" si="8"/>
        <v>-9.9999999999999645E-2</v>
      </c>
      <c r="AE18" s="23">
        <v>16.100000000000001</v>
      </c>
      <c r="AF18" s="24">
        <v>7</v>
      </c>
      <c r="AG18" s="25">
        <v>6.7000000000000011</v>
      </c>
      <c r="AH18" s="25">
        <v>9.1999999999999993</v>
      </c>
      <c r="AI18" s="26">
        <f t="shared" si="36"/>
        <v>0.1000000000000032</v>
      </c>
      <c r="AJ18" s="26">
        <f t="shared" si="9"/>
        <v>1</v>
      </c>
      <c r="AK18" s="26">
        <f t="shared" si="10"/>
        <v>-0.5</v>
      </c>
      <c r="AL18" s="27">
        <f t="shared" si="11"/>
        <v>0.59999999999999964</v>
      </c>
      <c r="AM18" s="23">
        <v>16.100000000000001</v>
      </c>
      <c r="AN18" s="24">
        <v>8</v>
      </c>
      <c r="AO18" s="25">
        <v>6.8000000000000007</v>
      </c>
      <c r="AP18" s="25">
        <v>9.1999999999999993</v>
      </c>
      <c r="AQ18" s="26">
        <f t="shared" si="37"/>
        <v>0</v>
      </c>
      <c r="AR18" s="26">
        <f t="shared" si="12"/>
        <v>1</v>
      </c>
      <c r="AS18" s="26">
        <f t="shared" si="13"/>
        <v>9.9999999999999645E-2</v>
      </c>
      <c r="AT18" s="27">
        <f t="shared" si="14"/>
        <v>0</v>
      </c>
      <c r="AU18" s="23">
        <v>16.3</v>
      </c>
      <c r="AV18" s="24">
        <v>8</v>
      </c>
      <c r="AW18" s="25">
        <v>6.8000000000000007</v>
      </c>
      <c r="AX18" s="25">
        <v>9.1999999999999993</v>
      </c>
      <c r="AY18" s="26">
        <f t="shared" si="38"/>
        <v>0.19999999999999929</v>
      </c>
      <c r="AZ18" s="26">
        <f t="shared" si="15"/>
        <v>0</v>
      </c>
      <c r="BA18" s="26">
        <f t="shared" si="16"/>
        <v>0</v>
      </c>
      <c r="BB18" s="27">
        <f t="shared" si="17"/>
        <v>0</v>
      </c>
      <c r="BC18" s="23">
        <v>16.2</v>
      </c>
      <c r="BD18" s="24">
        <v>9</v>
      </c>
      <c r="BE18" s="25">
        <v>6.7000000000000011</v>
      </c>
      <c r="BF18" s="25">
        <v>9.4</v>
      </c>
      <c r="BG18" s="26">
        <f t="shared" si="39"/>
        <v>-0.10000000000000142</v>
      </c>
      <c r="BH18" s="26">
        <f t="shared" si="18"/>
        <v>1</v>
      </c>
      <c r="BI18" s="26">
        <f t="shared" si="19"/>
        <v>-9.9999999999999645E-2</v>
      </c>
      <c r="BJ18" s="27">
        <f t="shared" si="20"/>
        <v>0.20000000000000107</v>
      </c>
      <c r="BK18" s="23">
        <v>16.2</v>
      </c>
      <c r="BL18" s="24">
        <v>9</v>
      </c>
      <c r="BM18" s="25">
        <v>6.0000000000000009</v>
      </c>
      <c r="BN18" s="25">
        <v>9.4</v>
      </c>
      <c r="BO18" s="26">
        <f t="shared" si="40"/>
        <v>0</v>
      </c>
      <c r="BP18" s="26">
        <f t="shared" si="21"/>
        <v>0</v>
      </c>
      <c r="BQ18" s="26">
        <f t="shared" si="22"/>
        <v>-0.70000000000000018</v>
      </c>
      <c r="BR18" s="27">
        <f t="shared" si="23"/>
        <v>0</v>
      </c>
      <c r="BS18" s="23">
        <v>16</v>
      </c>
      <c r="BT18" s="24">
        <v>9</v>
      </c>
      <c r="BU18" s="25">
        <v>6.1000000000000005</v>
      </c>
      <c r="BV18" s="25">
        <v>8.5</v>
      </c>
      <c r="BW18" s="26">
        <f t="shared" si="41"/>
        <v>-0.19999999999999929</v>
      </c>
      <c r="BX18" s="26">
        <f t="shared" si="24"/>
        <v>0</v>
      </c>
      <c r="BY18" s="26">
        <f t="shared" si="25"/>
        <v>9.9999999999999645E-2</v>
      </c>
      <c r="BZ18" s="27">
        <f t="shared" si="26"/>
        <v>-0.90000000000000036</v>
      </c>
      <c r="CA18" s="23">
        <v>15.2</v>
      </c>
      <c r="CB18" s="24">
        <v>9</v>
      </c>
      <c r="CC18" s="25">
        <v>6.1000000000000005</v>
      </c>
      <c r="CD18" s="25">
        <v>9.3000000000000007</v>
      </c>
      <c r="CE18" s="26">
        <f t="shared" si="42"/>
        <v>-0.80000000000000071</v>
      </c>
      <c r="CF18" s="26">
        <f t="shared" si="27"/>
        <v>0</v>
      </c>
      <c r="CG18" s="26">
        <f t="shared" si="28"/>
        <v>0</v>
      </c>
      <c r="CH18" s="27">
        <f t="shared" si="29"/>
        <v>0.80000000000000071</v>
      </c>
      <c r="CI18" s="23">
        <v>14.9</v>
      </c>
      <c r="CJ18" s="24">
        <v>9</v>
      </c>
      <c r="CK18" s="25">
        <v>6.3000000000000007</v>
      </c>
      <c r="CL18" s="25">
        <v>9.1999999999999993</v>
      </c>
      <c r="CM18" s="26">
        <f t="shared" si="43"/>
        <v>-0.29999999999999893</v>
      </c>
      <c r="CN18" s="26">
        <f t="shared" si="30"/>
        <v>0</v>
      </c>
      <c r="CO18" s="26">
        <f t="shared" si="31"/>
        <v>0.20000000000000018</v>
      </c>
      <c r="CP18" s="27">
        <f t="shared" si="32"/>
        <v>-0.10000000000000142</v>
      </c>
    </row>
    <row r="19" spans="1:94" x14ac:dyDescent="0.3">
      <c r="A19" s="49" t="s">
        <v>7</v>
      </c>
      <c r="B19" s="5">
        <v>17</v>
      </c>
      <c r="C19" s="18">
        <v>13.6</v>
      </c>
      <c r="D19" s="5">
        <v>4</v>
      </c>
      <c r="E19" s="20">
        <v>5.9</v>
      </c>
      <c r="F19" s="20">
        <v>7</v>
      </c>
      <c r="G19" s="18">
        <f t="shared" si="33"/>
        <v>14.1</v>
      </c>
      <c r="H19" s="5">
        <f t="shared" si="0"/>
        <v>5</v>
      </c>
      <c r="I19" s="20">
        <f t="shared" si="1"/>
        <v>4.9000000000000004</v>
      </c>
      <c r="J19" s="20">
        <f t="shared" si="2"/>
        <v>8.1999999999999993</v>
      </c>
      <c r="K19" s="20">
        <v>0.5</v>
      </c>
      <c r="L19" s="19">
        <v>1</v>
      </c>
      <c r="M19" s="20">
        <v>-1</v>
      </c>
      <c r="N19" s="20">
        <v>1.1999999999999993</v>
      </c>
      <c r="O19" s="18">
        <v>14.2</v>
      </c>
      <c r="P19" s="19">
        <v>5</v>
      </c>
      <c r="Q19" s="20">
        <v>5.2</v>
      </c>
      <c r="R19" s="20">
        <v>7.8999999999999995</v>
      </c>
      <c r="S19" s="21">
        <f t="shared" si="34"/>
        <v>9.9999999999999645E-2</v>
      </c>
      <c r="T19" s="19">
        <f t="shared" si="3"/>
        <v>0</v>
      </c>
      <c r="U19" s="21">
        <f t="shared" si="4"/>
        <v>0.29999999999999982</v>
      </c>
      <c r="V19" s="22">
        <f t="shared" si="5"/>
        <v>-0.29999999999999982</v>
      </c>
      <c r="W19" s="18">
        <v>14.2</v>
      </c>
      <c r="X19" s="19">
        <v>5</v>
      </c>
      <c r="Y19" s="20">
        <v>5.4</v>
      </c>
      <c r="Z19" s="20">
        <v>8.1999999999999993</v>
      </c>
      <c r="AA19" s="21">
        <f t="shared" si="35"/>
        <v>0</v>
      </c>
      <c r="AB19" s="21">
        <f t="shared" si="6"/>
        <v>0</v>
      </c>
      <c r="AC19" s="21">
        <f t="shared" si="7"/>
        <v>0.20000000000000018</v>
      </c>
      <c r="AD19" s="22">
        <f t="shared" si="8"/>
        <v>0.29999999999999982</v>
      </c>
      <c r="AE19" s="18">
        <v>14.3</v>
      </c>
      <c r="AF19" s="19">
        <v>5</v>
      </c>
      <c r="AG19" s="20">
        <v>5.4</v>
      </c>
      <c r="AH19" s="20">
        <v>7.9</v>
      </c>
      <c r="AI19" s="21">
        <f t="shared" si="36"/>
        <v>0.10000000000000142</v>
      </c>
      <c r="AJ19" s="21">
        <f t="shared" si="9"/>
        <v>0</v>
      </c>
      <c r="AK19" s="21">
        <f t="shared" si="10"/>
        <v>0</v>
      </c>
      <c r="AL19" s="22">
        <f t="shared" si="11"/>
        <v>-0.29999999999999893</v>
      </c>
      <c r="AM19" s="18">
        <v>14.3</v>
      </c>
      <c r="AN19" s="19">
        <v>7</v>
      </c>
      <c r="AO19" s="20">
        <v>5.2</v>
      </c>
      <c r="AP19" s="20">
        <v>7.5</v>
      </c>
      <c r="AQ19" s="21">
        <f t="shared" si="37"/>
        <v>0</v>
      </c>
      <c r="AR19" s="21">
        <f t="shared" si="12"/>
        <v>2</v>
      </c>
      <c r="AS19" s="21">
        <f t="shared" si="13"/>
        <v>-0.20000000000000018</v>
      </c>
      <c r="AT19" s="22">
        <f t="shared" si="14"/>
        <v>-0.40000000000000036</v>
      </c>
      <c r="AU19" s="18">
        <v>14.3</v>
      </c>
      <c r="AV19" s="19">
        <v>7</v>
      </c>
      <c r="AW19" s="20">
        <v>5.0999999999999996</v>
      </c>
      <c r="AX19" s="20">
        <v>7.3</v>
      </c>
      <c r="AY19" s="21">
        <f t="shared" si="38"/>
        <v>0</v>
      </c>
      <c r="AZ19" s="21">
        <f t="shared" si="15"/>
        <v>0</v>
      </c>
      <c r="BA19" s="21">
        <f t="shared" si="16"/>
        <v>-0.10000000000000053</v>
      </c>
      <c r="BB19" s="22">
        <f t="shared" si="17"/>
        <v>-0.20000000000000018</v>
      </c>
      <c r="BC19" s="18">
        <v>13.6</v>
      </c>
      <c r="BD19" s="19">
        <v>7</v>
      </c>
      <c r="BE19" s="20">
        <v>2.6</v>
      </c>
      <c r="BF19" s="20">
        <v>6.8</v>
      </c>
      <c r="BG19" s="21">
        <f t="shared" si="39"/>
        <v>-0.70000000000000107</v>
      </c>
      <c r="BH19" s="21">
        <f t="shared" si="18"/>
        <v>0</v>
      </c>
      <c r="BI19" s="21">
        <f t="shared" si="19"/>
        <v>-2.4999999999999996</v>
      </c>
      <c r="BJ19" s="22">
        <f t="shared" si="20"/>
        <v>-0.5</v>
      </c>
      <c r="BK19" s="18">
        <v>13.6</v>
      </c>
      <c r="BL19" s="19">
        <v>7</v>
      </c>
      <c r="BM19" s="20">
        <v>2.8</v>
      </c>
      <c r="BN19" s="20">
        <v>8.3000000000000007</v>
      </c>
      <c r="BO19" s="21">
        <f t="shared" si="40"/>
        <v>0</v>
      </c>
      <c r="BP19" s="21">
        <f t="shared" si="21"/>
        <v>0</v>
      </c>
      <c r="BQ19" s="21">
        <f t="shared" si="22"/>
        <v>0.19999999999999973</v>
      </c>
      <c r="BR19" s="22">
        <f t="shared" si="23"/>
        <v>1.5000000000000009</v>
      </c>
      <c r="BS19" s="18">
        <v>13.899999999999999</v>
      </c>
      <c r="BT19" s="19">
        <v>7</v>
      </c>
      <c r="BU19" s="20">
        <v>2.5999999999999996</v>
      </c>
      <c r="BV19" s="20">
        <v>7.4</v>
      </c>
      <c r="BW19" s="21">
        <f t="shared" si="41"/>
        <v>0.29999999999999893</v>
      </c>
      <c r="BX19" s="21">
        <f t="shared" si="24"/>
        <v>0</v>
      </c>
      <c r="BY19" s="21">
        <f t="shared" si="25"/>
        <v>-0.20000000000000018</v>
      </c>
      <c r="BZ19" s="21">
        <f t="shared" si="26"/>
        <v>-0.90000000000000036</v>
      </c>
      <c r="CA19" s="18">
        <v>13.899999999999999</v>
      </c>
      <c r="CB19" s="19">
        <v>7</v>
      </c>
      <c r="CC19" s="20">
        <v>1.3999999999999995</v>
      </c>
      <c r="CD19" s="20">
        <v>8.5</v>
      </c>
      <c r="CE19" s="21">
        <f t="shared" si="42"/>
        <v>0</v>
      </c>
      <c r="CF19" s="21">
        <f t="shared" si="27"/>
        <v>0</v>
      </c>
      <c r="CG19" s="21">
        <f t="shared" si="28"/>
        <v>-1.2000000000000002</v>
      </c>
      <c r="CH19" s="21">
        <f t="shared" si="29"/>
        <v>1.0999999999999996</v>
      </c>
      <c r="CI19" s="18">
        <v>13.7</v>
      </c>
      <c r="CJ19" s="19">
        <v>7</v>
      </c>
      <c r="CK19" s="20">
        <v>-0.79999999999999982</v>
      </c>
      <c r="CL19" s="20">
        <v>8.5</v>
      </c>
      <c r="CM19" s="21">
        <f t="shared" si="43"/>
        <v>-0.19999999999999929</v>
      </c>
      <c r="CN19" s="21">
        <f t="shared" si="30"/>
        <v>0</v>
      </c>
      <c r="CO19" s="21">
        <f t="shared" si="31"/>
        <v>-2.1999999999999993</v>
      </c>
      <c r="CP19" s="22">
        <f t="shared" si="32"/>
        <v>0</v>
      </c>
    </row>
    <row r="20" spans="1:94" x14ac:dyDescent="0.3">
      <c r="A20" s="50"/>
      <c r="B20" s="1">
        <v>18</v>
      </c>
      <c r="C20" s="14">
        <v>15.2</v>
      </c>
      <c r="D20" s="1">
        <v>4</v>
      </c>
      <c r="E20" s="16">
        <v>6.7</v>
      </c>
      <c r="F20" s="16">
        <v>7.5</v>
      </c>
      <c r="G20" s="14">
        <f t="shared" si="33"/>
        <v>15.399999999999999</v>
      </c>
      <c r="H20" s="1">
        <f t="shared" si="0"/>
        <v>4</v>
      </c>
      <c r="I20" s="16">
        <f t="shared" si="1"/>
        <v>6.8</v>
      </c>
      <c r="J20" s="16">
        <f t="shared" si="2"/>
        <v>7.1</v>
      </c>
      <c r="K20" s="16">
        <v>0.2</v>
      </c>
      <c r="L20" s="15">
        <v>0</v>
      </c>
      <c r="M20" s="16">
        <v>0.1</v>
      </c>
      <c r="N20" s="16">
        <v>-0.40000000000000036</v>
      </c>
      <c r="O20" s="14">
        <v>15.399999999999999</v>
      </c>
      <c r="P20" s="15">
        <v>4</v>
      </c>
      <c r="Q20" s="16">
        <v>6.5</v>
      </c>
      <c r="R20" s="16">
        <v>7.5</v>
      </c>
      <c r="S20" s="3">
        <f t="shared" si="34"/>
        <v>0</v>
      </c>
      <c r="T20" s="15">
        <f t="shared" si="3"/>
        <v>0</v>
      </c>
      <c r="U20" s="3">
        <f t="shared" si="4"/>
        <v>-0.29999999999999982</v>
      </c>
      <c r="V20" s="17">
        <f t="shared" si="5"/>
        <v>0.40000000000000036</v>
      </c>
      <c r="W20" s="14">
        <v>15.2</v>
      </c>
      <c r="X20" s="15">
        <v>4</v>
      </c>
      <c r="Y20" s="16">
        <v>6.7666666666666666</v>
      </c>
      <c r="Z20" s="16">
        <v>7.6</v>
      </c>
      <c r="AA20" s="3">
        <f t="shared" si="35"/>
        <v>-0.19999999999999929</v>
      </c>
      <c r="AB20" s="3">
        <f t="shared" si="6"/>
        <v>0</v>
      </c>
      <c r="AC20" s="3">
        <f t="shared" si="7"/>
        <v>0.26666666666666661</v>
      </c>
      <c r="AD20" s="3">
        <f t="shared" si="8"/>
        <v>9.9999999999999645E-2</v>
      </c>
      <c r="AE20" s="14">
        <v>15.3</v>
      </c>
      <c r="AF20" s="15">
        <v>4</v>
      </c>
      <c r="AG20" s="16">
        <v>6.5</v>
      </c>
      <c r="AH20" s="16">
        <v>7.7</v>
      </c>
      <c r="AI20" s="3">
        <f t="shared" si="36"/>
        <v>0.10000000000000142</v>
      </c>
      <c r="AJ20" s="3">
        <f t="shared" si="9"/>
        <v>0</v>
      </c>
      <c r="AK20" s="3">
        <f t="shared" si="10"/>
        <v>-0.26666666666666661</v>
      </c>
      <c r="AL20" s="3">
        <f t="shared" si="11"/>
        <v>0.10000000000000053</v>
      </c>
      <c r="AM20" s="14">
        <v>15.3</v>
      </c>
      <c r="AN20" s="15">
        <v>5</v>
      </c>
      <c r="AO20" s="16">
        <v>6.3</v>
      </c>
      <c r="AP20" s="16">
        <v>7.1</v>
      </c>
      <c r="AQ20" s="3">
        <f t="shared" si="37"/>
        <v>0</v>
      </c>
      <c r="AR20" s="3">
        <f t="shared" si="12"/>
        <v>1</v>
      </c>
      <c r="AS20" s="3">
        <f t="shared" si="13"/>
        <v>-0.20000000000000018</v>
      </c>
      <c r="AT20" s="3">
        <f t="shared" si="14"/>
        <v>-0.60000000000000053</v>
      </c>
      <c r="AU20" s="14">
        <v>15.400000000000002</v>
      </c>
      <c r="AV20" s="15">
        <v>5</v>
      </c>
      <c r="AW20" s="16">
        <v>6.8</v>
      </c>
      <c r="AX20" s="16">
        <v>7.1</v>
      </c>
      <c r="AY20" s="3">
        <f t="shared" si="38"/>
        <v>0.10000000000000142</v>
      </c>
      <c r="AZ20" s="3">
        <f t="shared" si="15"/>
        <v>0</v>
      </c>
      <c r="BA20" s="3">
        <f t="shared" si="16"/>
        <v>0.5</v>
      </c>
      <c r="BB20" s="17">
        <f t="shared" si="17"/>
        <v>0</v>
      </c>
      <c r="BC20" s="14">
        <v>14.900000000000002</v>
      </c>
      <c r="BD20" s="15">
        <v>6</v>
      </c>
      <c r="BE20" s="16">
        <v>6.8</v>
      </c>
      <c r="BF20" s="16">
        <v>6.3000000000000007</v>
      </c>
      <c r="BG20" s="3">
        <f t="shared" si="39"/>
        <v>-0.5</v>
      </c>
      <c r="BH20" s="3">
        <f t="shared" si="18"/>
        <v>1</v>
      </c>
      <c r="BI20" s="3">
        <f t="shared" si="19"/>
        <v>0</v>
      </c>
      <c r="BJ20" s="17">
        <f t="shared" si="20"/>
        <v>-0.79999999999999893</v>
      </c>
      <c r="BK20" s="14">
        <v>14.900000000000002</v>
      </c>
      <c r="BL20" s="15">
        <v>6</v>
      </c>
      <c r="BM20" s="16">
        <v>7</v>
      </c>
      <c r="BN20" s="16">
        <v>7.8</v>
      </c>
      <c r="BO20" s="3">
        <f t="shared" si="40"/>
        <v>0</v>
      </c>
      <c r="BP20" s="3">
        <f t="shared" si="21"/>
        <v>0</v>
      </c>
      <c r="BQ20" s="3">
        <f t="shared" si="22"/>
        <v>0.20000000000000018</v>
      </c>
      <c r="BR20" s="17">
        <f t="shared" si="23"/>
        <v>1.4999999999999991</v>
      </c>
      <c r="BS20" s="14">
        <v>15.200000000000003</v>
      </c>
      <c r="BT20" s="15">
        <v>6</v>
      </c>
      <c r="BU20" s="16">
        <v>6.8</v>
      </c>
      <c r="BV20" s="16">
        <v>6.8</v>
      </c>
      <c r="BW20" s="3">
        <f t="shared" si="41"/>
        <v>0.30000000000000071</v>
      </c>
      <c r="BX20" s="3">
        <f t="shared" si="24"/>
        <v>0</v>
      </c>
      <c r="BY20" s="3">
        <f t="shared" si="25"/>
        <v>-0.20000000000000018</v>
      </c>
      <c r="BZ20" s="3">
        <f t="shared" si="26"/>
        <v>-1</v>
      </c>
      <c r="CA20" s="14">
        <v>15.200000000000003</v>
      </c>
      <c r="CB20" s="15">
        <v>6</v>
      </c>
      <c r="CC20" s="16">
        <v>5.6</v>
      </c>
      <c r="CD20" s="16">
        <v>7.8</v>
      </c>
      <c r="CE20" s="3">
        <f t="shared" si="42"/>
        <v>0</v>
      </c>
      <c r="CF20" s="3">
        <f t="shared" si="27"/>
        <v>0</v>
      </c>
      <c r="CG20" s="3">
        <f t="shared" si="28"/>
        <v>-1.2000000000000002</v>
      </c>
      <c r="CH20" s="3">
        <f t="shared" si="29"/>
        <v>1</v>
      </c>
      <c r="CI20" s="14">
        <v>14.9</v>
      </c>
      <c r="CJ20" s="15">
        <v>6</v>
      </c>
      <c r="CK20" s="16">
        <v>3.4000000000000004</v>
      </c>
      <c r="CL20" s="16">
        <v>7.7</v>
      </c>
      <c r="CM20" s="3">
        <f t="shared" si="43"/>
        <v>-0.30000000000000249</v>
      </c>
      <c r="CN20" s="3">
        <f t="shared" si="30"/>
        <v>0</v>
      </c>
      <c r="CO20" s="3">
        <f t="shared" si="31"/>
        <v>-2.1999999999999993</v>
      </c>
      <c r="CP20" s="17">
        <f t="shared" si="32"/>
        <v>-9.9999999999999645E-2</v>
      </c>
    </row>
    <row r="21" spans="1:94" x14ac:dyDescent="0.3">
      <c r="A21" s="50"/>
      <c r="B21" s="1">
        <v>19</v>
      </c>
      <c r="C21" s="14">
        <v>14.6</v>
      </c>
      <c r="D21" s="1">
        <v>4</v>
      </c>
      <c r="E21" s="16">
        <v>6.5</v>
      </c>
      <c r="F21" s="16">
        <v>8.1999999999999993</v>
      </c>
      <c r="G21" s="14">
        <f t="shared" si="33"/>
        <v>15</v>
      </c>
      <c r="H21" s="1">
        <f t="shared" si="0"/>
        <v>5</v>
      </c>
      <c r="I21" s="16">
        <f t="shared" si="1"/>
        <v>6.2</v>
      </c>
      <c r="J21" s="16">
        <f t="shared" si="2"/>
        <v>8.5</v>
      </c>
      <c r="K21" s="16">
        <v>0.4</v>
      </c>
      <c r="L21" s="15">
        <v>1</v>
      </c>
      <c r="M21" s="16">
        <v>-0.29999999999999982</v>
      </c>
      <c r="N21" s="16">
        <v>0.3</v>
      </c>
      <c r="O21" s="14">
        <v>14.9</v>
      </c>
      <c r="P21" s="15">
        <v>5</v>
      </c>
      <c r="Q21" s="16">
        <v>6.1000000000000005</v>
      </c>
      <c r="R21" s="16">
        <v>9.1999999999999993</v>
      </c>
      <c r="S21" s="3">
        <f t="shared" si="34"/>
        <v>-9.9999999999999645E-2</v>
      </c>
      <c r="T21" s="15">
        <f t="shared" si="3"/>
        <v>0</v>
      </c>
      <c r="U21" s="3">
        <f t="shared" si="4"/>
        <v>-9.9999999999999645E-2</v>
      </c>
      <c r="V21" s="17">
        <f t="shared" si="5"/>
        <v>0.69999999999999929</v>
      </c>
      <c r="W21" s="14">
        <v>14.8</v>
      </c>
      <c r="X21" s="15">
        <v>5</v>
      </c>
      <c r="Y21" s="16">
        <v>6.5000000000000009</v>
      </c>
      <c r="Z21" s="16">
        <v>8.9</v>
      </c>
      <c r="AA21" s="3">
        <f t="shared" si="35"/>
        <v>-9.9999999999999645E-2</v>
      </c>
      <c r="AB21" s="3">
        <f t="shared" si="6"/>
        <v>0</v>
      </c>
      <c r="AC21" s="3">
        <f t="shared" si="7"/>
        <v>0.40000000000000036</v>
      </c>
      <c r="AD21" s="17">
        <f t="shared" si="8"/>
        <v>-0.29999999999999893</v>
      </c>
      <c r="AE21" s="14">
        <v>15.1</v>
      </c>
      <c r="AF21" s="15">
        <v>6</v>
      </c>
      <c r="AG21" s="16">
        <v>6.2000000000000011</v>
      </c>
      <c r="AH21" s="16">
        <v>8.9</v>
      </c>
      <c r="AI21" s="3">
        <f t="shared" si="36"/>
        <v>0.29999999999999893</v>
      </c>
      <c r="AJ21" s="3">
        <f t="shared" si="9"/>
        <v>1</v>
      </c>
      <c r="AK21" s="3">
        <f t="shared" si="10"/>
        <v>-0.29999999999999982</v>
      </c>
      <c r="AL21" s="17">
        <f t="shared" si="11"/>
        <v>0</v>
      </c>
      <c r="AM21" s="14">
        <v>15.1</v>
      </c>
      <c r="AN21" s="15">
        <v>6</v>
      </c>
      <c r="AO21" s="16">
        <v>6.2000000000000011</v>
      </c>
      <c r="AP21" s="16">
        <v>8</v>
      </c>
      <c r="AQ21" s="3">
        <f t="shared" si="37"/>
        <v>0</v>
      </c>
      <c r="AR21" s="3">
        <f t="shared" si="12"/>
        <v>0</v>
      </c>
      <c r="AS21" s="3">
        <f t="shared" si="13"/>
        <v>0</v>
      </c>
      <c r="AT21" s="17">
        <f t="shared" si="14"/>
        <v>-0.90000000000000036</v>
      </c>
      <c r="AU21" s="14">
        <v>14.8</v>
      </c>
      <c r="AV21" s="15">
        <v>7</v>
      </c>
      <c r="AW21" s="16">
        <v>6.2000000000000011</v>
      </c>
      <c r="AX21" s="16">
        <v>8</v>
      </c>
      <c r="AY21" s="3">
        <f t="shared" si="38"/>
        <v>-0.29999999999999893</v>
      </c>
      <c r="AZ21" s="3">
        <f t="shared" si="15"/>
        <v>1</v>
      </c>
      <c r="BA21" s="3">
        <f t="shared" si="16"/>
        <v>0</v>
      </c>
      <c r="BB21" s="17">
        <f t="shared" si="17"/>
        <v>0</v>
      </c>
      <c r="BC21" s="14">
        <v>15</v>
      </c>
      <c r="BD21" s="15">
        <v>8</v>
      </c>
      <c r="BE21" s="16">
        <v>6.2000000000000011</v>
      </c>
      <c r="BF21" s="16">
        <v>7.8</v>
      </c>
      <c r="BG21" s="3">
        <f t="shared" si="39"/>
        <v>0.19999999999999929</v>
      </c>
      <c r="BH21" s="3">
        <f t="shared" si="18"/>
        <v>1</v>
      </c>
      <c r="BI21" s="3">
        <f t="shared" si="19"/>
        <v>0</v>
      </c>
      <c r="BJ21" s="17">
        <f t="shared" si="20"/>
        <v>-0.20000000000000018</v>
      </c>
      <c r="BK21" s="14">
        <v>14.6</v>
      </c>
      <c r="BL21" s="15">
        <v>8</v>
      </c>
      <c r="BM21" s="16">
        <v>6.2000000000000011</v>
      </c>
      <c r="BN21" s="16">
        <v>7.9</v>
      </c>
      <c r="BO21" s="3">
        <f t="shared" si="40"/>
        <v>-0.40000000000000036</v>
      </c>
      <c r="BP21" s="3">
        <f t="shared" si="21"/>
        <v>0</v>
      </c>
      <c r="BQ21" s="3">
        <f t="shared" si="22"/>
        <v>0</v>
      </c>
      <c r="BR21" s="17">
        <f t="shared" si="23"/>
        <v>0.10000000000000053</v>
      </c>
      <c r="BS21" s="14">
        <v>14.7</v>
      </c>
      <c r="BT21" s="15">
        <v>8</v>
      </c>
      <c r="BU21" s="16">
        <v>6.2000000000000011</v>
      </c>
      <c r="BV21" s="16">
        <v>6.9</v>
      </c>
      <c r="BW21" s="3">
        <f t="shared" si="41"/>
        <v>9.9999999999999645E-2</v>
      </c>
      <c r="BX21" s="3">
        <f t="shared" si="24"/>
        <v>0</v>
      </c>
      <c r="BY21" s="3">
        <f t="shared" si="25"/>
        <v>0</v>
      </c>
      <c r="BZ21" s="17">
        <f t="shared" si="26"/>
        <v>-1</v>
      </c>
      <c r="CA21" s="14">
        <v>14.7</v>
      </c>
      <c r="CB21" s="15">
        <v>8</v>
      </c>
      <c r="CC21" s="16">
        <v>6.6000000000000005</v>
      </c>
      <c r="CD21" s="16">
        <v>7.6</v>
      </c>
      <c r="CE21" s="3">
        <f t="shared" si="42"/>
        <v>0</v>
      </c>
      <c r="CF21" s="3">
        <f t="shared" si="27"/>
        <v>0</v>
      </c>
      <c r="CG21" s="3">
        <f t="shared" si="28"/>
        <v>0.39999999999999947</v>
      </c>
      <c r="CH21" s="17">
        <f t="shared" si="29"/>
        <v>0.69999999999999929</v>
      </c>
      <c r="CI21" s="14">
        <v>14.3</v>
      </c>
      <c r="CJ21" s="15">
        <v>8</v>
      </c>
      <c r="CK21" s="16">
        <v>3.600000000000001</v>
      </c>
      <c r="CL21" s="16">
        <v>7.6</v>
      </c>
      <c r="CM21" s="3">
        <f t="shared" si="43"/>
        <v>-0.39999999999999858</v>
      </c>
      <c r="CN21" s="3">
        <f t="shared" si="30"/>
        <v>0</v>
      </c>
      <c r="CO21" s="3">
        <f t="shared" si="31"/>
        <v>-2.9999999999999996</v>
      </c>
      <c r="CP21" s="17">
        <f t="shared" si="32"/>
        <v>0</v>
      </c>
    </row>
    <row r="22" spans="1:94" ht="15" thickBot="1" x14ac:dyDescent="0.35">
      <c r="A22" s="51"/>
      <c r="B22" s="1">
        <v>20</v>
      </c>
      <c r="C22" s="14">
        <v>14.3</v>
      </c>
      <c r="D22" s="1">
        <v>5</v>
      </c>
      <c r="E22" s="16">
        <v>6</v>
      </c>
      <c r="F22" s="16">
        <v>5.7</v>
      </c>
      <c r="G22" s="14">
        <f t="shared" si="33"/>
        <v>14.8</v>
      </c>
      <c r="H22" s="1">
        <f t="shared" si="0"/>
        <v>5</v>
      </c>
      <c r="I22" s="16">
        <f t="shared" si="1"/>
        <v>5.6</v>
      </c>
      <c r="J22" s="16">
        <f t="shared" si="2"/>
        <v>6</v>
      </c>
      <c r="K22" s="16">
        <v>0.5</v>
      </c>
      <c r="L22" s="15">
        <v>0</v>
      </c>
      <c r="M22" s="16">
        <v>-0.40000000000000036</v>
      </c>
      <c r="N22" s="16">
        <v>0.3</v>
      </c>
      <c r="O22" s="23">
        <v>14.8</v>
      </c>
      <c r="P22" s="24">
        <v>5</v>
      </c>
      <c r="Q22" s="25">
        <v>4.5999999999999996</v>
      </c>
      <c r="R22" s="25">
        <v>6.8</v>
      </c>
      <c r="S22" s="26">
        <f t="shared" si="34"/>
        <v>0</v>
      </c>
      <c r="T22" s="24">
        <f t="shared" si="3"/>
        <v>0</v>
      </c>
      <c r="U22" s="26">
        <f t="shared" si="4"/>
        <v>-1</v>
      </c>
      <c r="V22" s="27">
        <f t="shared" si="5"/>
        <v>0.79999999999999982</v>
      </c>
      <c r="W22" s="23">
        <v>14.3</v>
      </c>
      <c r="X22" s="24">
        <v>5</v>
      </c>
      <c r="Y22" s="25">
        <v>4.8</v>
      </c>
      <c r="Z22" s="25">
        <v>7.1</v>
      </c>
      <c r="AA22" s="26">
        <f t="shared" si="35"/>
        <v>-0.5</v>
      </c>
      <c r="AB22" s="26">
        <f t="shared" si="6"/>
        <v>0</v>
      </c>
      <c r="AC22" s="26">
        <f t="shared" si="7"/>
        <v>0.20000000000000018</v>
      </c>
      <c r="AD22" s="27">
        <f t="shared" si="8"/>
        <v>0.29999999999999982</v>
      </c>
      <c r="AE22" s="23">
        <v>14.3</v>
      </c>
      <c r="AF22" s="24">
        <v>5</v>
      </c>
      <c r="AG22" s="25">
        <v>4.4000000000000004</v>
      </c>
      <c r="AH22" s="25">
        <v>7.6</v>
      </c>
      <c r="AI22" s="26">
        <f t="shared" si="36"/>
        <v>0</v>
      </c>
      <c r="AJ22" s="26">
        <f t="shared" si="9"/>
        <v>0</v>
      </c>
      <c r="AK22" s="26">
        <f t="shared" si="10"/>
        <v>-0.39999999999999947</v>
      </c>
      <c r="AL22" s="27">
        <f t="shared" si="11"/>
        <v>0.5</v>
      </c>
      <c r="AM22" s="23">
        <v>14.3</v>
      </c>
      <c r="AN22" s="24">
        <v>5</v>
      </c>
      <c r="AO22" s="25">
        <v>3.8</v>
      </c>
      <c r="AP22" s="25">
        <v>6.9</v>
      </c>
      <c r="AQ22" s="26">
        <f t="shared" si="37"/>
        <v>0</v>
      </c>
      <c r="AR22" s="26">
        <f t="shared" si="12"/>
        <v>0</v>
      </c>
      <c r="AS22" s="26">
        <f t="shared" si="13"/>
        <v>-0.60000000000000053</v>
      </c>
      <c r="AT22" s="27">
        <f t="shared" si="14"/>
        <v>-0.69999999999999929</v>
      </c>
      <c r="AU22" s="23">
        <v>14.3</v>
      </c>
      <c r="AV22" s="24">
        <v>5</v>
      </c>
      <c r="AW22" s="25">
        <v>3.9</v>
      </c>
      <c r="AX22" s="25">
        <v>6.8</v>
      </c>
      <c r="AY22" s="26">
        <f t="shared" si="38"/>
        <v>0</v>
      </c>
      <c r="AZ22" s="26">
        <f t="shared" si="15"/>
        <v>0</v>
      </c>
      <c r="BA22" s="26">
        <f t="shared" si="16"/>
        <v>0.10000000000000009</v>
      </c>
      <c r="BB22" s="26">
        <f t="shared" si="17"/>
        <v>-0.10000000000000053</v>
      </c>
      <c r="BC22" s="23">
        <v>13.700000000000001</v>
      </c>
      <c r="BD22" s="24">
        <v>6</v>
      </c>
      <c r="BE22" s="25">
        <v>4.2000000000000011</v>
      </c>
      <c r="BF22" s="25">
        <v>5.7</v>
      </c>
      <c r="BG22" s="26">
        <f t="shared" si="39"/>
        <v>-0.59999999999999964</v>
      </c>
      <c r="BH22" s="26">
        <f t="shared" si="18"/>
        <v>1</v>
      </c>
      <c r="BI22" s="26">
        <f t="shared" si="19"/>
        <v>0.30000000000000115</v>
      </c>
      <c r="BJ22" s="27">
        <f t="shared" si="20"/>
        <v>-1.0999999999999996</v>
      </c>
      <c r="BK22" s="23">
        <v>14.100000000000001</v>
      </c>
      <c r="BL22" s="24">
        <v>6</v>
      </c>
      <c r="BM22" s="25">
        <v>4.7000000000000011</v>
      </c>
      <c r="BN22" s="25">
        <v>8.5</v>
      </c>
      <c r="BO22" s="26">
        <f t="shared" si="40"/>
        <v>0.40000000000000036</v>
      </c>
      <c r="BP22" s="26">
        <f t="shared" si="21"/>
        <v>0</v>
      </c>
      <c r="BQ22" s="26">
        <f t="shared" si="22"/>
        <v>0.5</v>
      </c>
      <c r="BR22" s="27">
        <f t="shared" si="23"/>
        <v>2.8</v>
      </c>
      <c r="BS22" s="23">
        <v>14.600000000000001</v>
      </c>
      <c r="BT22" s="24">
        <v>6</v>
      </c>
      <c r="BU22" s="25">
        <v>4.3000000000000007</v>
      </c>
      <c r="BV22" s="25">
        <v>7.6</v>
      </c>
      <c r="BW22" s="26">
        <f t="shared" si="41"/>
        <v>0.5</v>
      </c>
      <c r="BX22" s="26">
        <f t="shared" si="24"/>
        <v>0</v>
      </c>
      <c r="BY22" s="26">
        <f t="shared" si="25"/>
        <v>-0.40000000000000036</v>
      </c>
      <c r="BZ22" s="27">
        <f t="shared" si="26"/>
        <v>-0.90000000000000036</v>
      </c>
      <c r="CA22" s="23">
        <v>14.600000000000001</v>
      </c>
      <c r="CB22" s="24">
        <v>6</v>
      </c>
      <c r="CC22" s="25">
        <v>1.5000000000000009</v>
      </c>
      <c r="CD22" s="25">
        <v>9</v>
      </c>
      <c r="CE22" s="26">
        <f t="shared" si="42"/>
        <v>0</v>
      </c>
      <c r="CF22" s="26">
        <f t="shared" si="27"/>
        <v>0</v>
      </c>
      <c r="CG22" s="26">
        <f t="shared" si="28"/>
        <v>-2.8</v>
      </c>
      <c r="CH22" s="27">
        <f t="shared" si="29"/>
        <v>1.4000000000000004</v>
      </c>
      <c r="CI22" s="23">
        <v>14.5</v>
      </c>
      <c r="CJ22" s="24">
        <v>6</v>
      </c>
      <c r="CK22" s="25">
        <v>0.1</v>
      </c>
      <c r="CL22" s="25">
        <v>8.8999999999999986</v>
      </c>
      <c r="CM22" s="26">
        <f t="shared" si="43"/>
        <v>-0.10000000000000142</v>
      </c>
      <c r="CN22" s="26">
        <f t="shared" si="30"/>
        <v>0</v>
      </c>
      <c r="CO22" s="26">
        <f t="shared" si="31"/>
        <v>-1.4000000000000008</v>
      </c>
      <c r="CP22" s="27">
        <f t="shared" si="32"/>
        <v>-0.10000000000000142</v>
      </c>
    </row>
    <row r="23" spans="1:94" x14ac:dyDescent="0.3">
      <c r="A23" s="49" t="s">
        <v>8</v>
      </c>
      <c r="B23" s="5">
        <v>21</v>
      </c>
      <c r="C23" s="18">
        <v>14.4</v>
      </c>
      <c r="D23" s="5">
        <v>4</v>
      </c>
      <c r="E23" s="20">
        <v>7.4</v>
      </c>
      <c r="F23" s="20">
        <v>8</v>
      </c>
      <c r="G23" s="18">
        <f t="shared" si="33"/>
        <v>14.6</v>
      </c>
      <c r="H23" s="5">
        <f t="shared" si="0"/>
        <v>4</v>
      </c>
      <c r="I23" s="20">
        <f t="shared" si="1"/>
        <v>6.4</v>
      </c>
      <c r="J23" s="20">
        <f t="shared" si="2"/>
        <v>8.5</v>
      </c>
      <c r="K23" s="20">
        <v>0.2</v>
      </c>
      <c r="L23" s="19">
        <v>0</v>
      </c>
      <c r="M23" s="20">
        <v>-1</v>
      </c>
      <c r="N23" s="20">
        <v>0.5</v>
      </c>
      <c r="O23" s="18">
        <v>14.7</v>
      </c>
      <c r="P23" s="19">
        <v>4</v>
      </c>
      <c r="Q23" s="20">
        <v>6.1000000000000005</v>
      </c>
      <c r="R23" s="20">
        <v>9.1999999999999993</v>
      </c>
      <c r="S23" s="21">
        <f t="shared" si="34"/>
        <v>9.9999999999999645E-2</v>
      </c>
      <c r="T23" s="19">
        <f t="shared" si="3"/>
        <v>0</v>
      </c>
      <c r="U23" s="21">
        <f t="shared" si="4"/>
        <v>-0.29999999999999982</v>
      </c>
      <c r="V23" s="22">
        <f t="shared" si="5"/>
        <v>0.69999999999999929</v>
      </c>
      <c r="W23" s="18">
        <v>14.649999999999999</v>
      </c>
      <c r="X23" s="19">
        <v>4</v>
      </c>
      <c r="Y23" s="20">
        <v>5.9500000000000011</v>
      </c>
      <c r="Z23" s="20">
        <v>9.1499999999999986</v>
      </c>
      <c r="AA23" s="21">
        <f t="shared" si="35"/>
        <v>-5.0000000000000711E-2</v>
      </c>
      <c r="AB23" s="21">
        <f t="shared" si="6"/>
        <v>0</v>
      </c>
      <c r="AC23" s="21">
        <f t="shared" si="7"/>
        <v>-0.14999999999999947</v>
      </c>
      <c r="AD23" s="21">
        <f t="shared" si="8"/>
        <v>-5.0000000000000711E-2</v>
      </c>
      <c r="AE23" s="18">
        <v>14.5</v>
      </c>
      <c r="AF23" s="19">
        <v>4</v>
      </c>
      <c r="AG23" s="20">
        <v>5.6</v>
      </c>
      <c r="AH23" s="20">
        <v>9.2999999999999989</v>
      </c>
      <c r="AI23" s="21">
        <f t="shared" si="36"/>
        <v>-0.14999999999999858</v>
      </c>
      <c r="AJ23" s="21">
        <f t="shared" si="9"/>
        <v>0</v>
      </c>
      <c r="AK23" s="21">
        <f t="shared" si="10"/>
        <v>-0.35000000000000142</v>
      </c>
      <c r="AL23" s="21">
        <f t="shared" si="11"/>
        <v>0.15000000000000036</v>
      </c>
      <c r="AM23" s="18">
        <v>14.2</v>
      </c>
      <c r="AN23" s="19">
        <v>4</v>
      </c>
      <c r="AO23" s="20">
        <v>4</v>
      </c>
      <c r="AP23" s="20">
        <v>8.6499999999999986</v>
      </c>
      <c r="AQ23" s="21">
        <f t="shared" si="37"/>
        <v>-0.30000000000000071</v>
      </c>
      <c r="AR23" s="21">
        <f t="shared" si="12"/>
        <v>0</v>
      </c>
      <c r="AS23" s="21">
        <f t="shared" si="13"/>
        <v>-1.5999999999999996</v>
      </c>
      <c r="AT23" s="21">
        <f t="shared" si="14"/>
        <v>-0.65000000000000036</v>
      </c>
      <c r="AU23" s="18">
        <v>14.5</v>
      </c>
      <c r="AV23" s="19">
        <v>5</v>
      </c>
      <c r="AW23" s="20">
        <v>3.5</v>
      </c>
      <c r="AX23" s="20">
        <v>8.3000000000000007</v>
      </c>
      <c r="AY23" s="21">
        <f t="shared" si="38"/>
        <v>0.30000000000000071</v>
      </c>
      <c r="AZ23" s="21">
        <f t="shared" si="15"/>
        <v>1</v>
      </c>
      <c r="BA23" s="21">
        <f t="shared" si="16"/>
        <v>-0.5</v>
      </c>
      <c r="BB23" s="22">
        <f t="shared" si="17"/>
        <v>-0.34999999999999787</v>
      </c>
      <c r="BC23" s="18">
        <v>14.4</v>
      </c>
      <c r="BD23" s="19">
        <v>6</v>
      </c>
      <c r="BE23" s="20">
        <v>4.4000000000000004</v>
      </c>
      <c r="BF23" s="20">
        <v>7.7000000000000011</v>
      </c>
      <c r="BG23" s="21">
        <f t="shared" si="39"/>
        <v>-9.9999999999999645E-2</v>
      </c>
      <c r="BH23" s="21">
        <f t="shared" si="18"/>
        <v>1</v>
      </c>
      <c r="BI23" s="21">
        <f t="shared" si="19"/>
        <v>0.90000000000000036</v>
      </c>
      <c r="BJ23" s="22">
        <f t="shared" si="20"/>
        <v>-0.59999999999999964</v>
      </c>
      <c r="BK23" s="18">
        <v>14.4</v>
      </c>
      <c r="BL23" s="19">
        <v>7</v>
      </c>
      <c r="BM23" s="20">
        <v>4.8000000000000007</v>
      </c>
      <c r="BN23" s="20">
        <v>7.7000000000000011</v>
      </c>
      <c r="BO23" s="21">
        <f t="shared" si="40"/>
        <v>0</v>
      </c>
      <c r="BP23" s="21">
        <f t="shared" si="21"/>
        <v>1</v>
      </c>
      <c r="BQ23" s="21">
        <f t="shared" si="22"/>
        <v>0.40000000000000036</v>
      </c>
      <c r="BR23" s="22">
        <f t="shared" si="23"/>
        <v>0</v>
      </c>
      <c r="BS23" s="18">
        <v>14.5</v>
      </c>
      <c r="BT23" s="19">
        <v>7</v>
      </c>
      <c r="BU23" s="20">
        <v>5.3</v>
      </c>
      <c r="BV23" s="20">
        <v>7.8000000000000007</v>
      </c>
      <c r="BW23" s="21">
        <f t="shared" si="41"/>
        <v>9.9999999999999645E-2</v>
      </c>
      <c r="BX23" s="21">
        <f t="shared" si="24"/>
        <v>0</v>
      </c>
      <c r="BY23" s="21">
        <f t="shared" si="25"/>
        <v>0.49999999999999911</v>
      </c>
      <c r="BZ23" s="21">
        <f t="shared" si="26"/>
        <v>9.9999999999999645E-2</v>
      </c>
      <c r="CA23" s="18">
        <v>14.4</v>
      </c>
      <c r="CB23" s="19">
        <v>7</v>
      </c>
      <c r="CC23" s="20">
        <v>5</v>
      </c>
      <c r="CD23" s="20">
        <v>7.6</v>
      </c>
      <c r="CE23" s="21">
        <f t="shared" si="42"/>
        <v>-9.9999999999999645E-2</v>
      </c>
      <c r="CF23" s="21">
        <f t="shared" si="27"/>
        <v>0</v>
      </c>
      <c r="CG23" s="21">
        <f t="shared" si="28"/>
        <v>-0.29999999999999982</v>
      </c>
      <c r="CH23" s="21">
        <f t="shared" si="29"/>
        <v>-0.20000000000000107</v>
      </c>
      <c r="CI23" s="18">
        <v>14.3</v>
      </c>
      <c r="CJ23" s="19">
        <v>7</v>
      </c>
      <c r="CK23" s="20">
        <v>2.7</v>
      </c>
      <c r="CL23" s="20">
        <v>7.6</v>
      </c>
      <c r="CM23" s="21">
        <f t="shared" si="43"/>
        <v>-9.9999999999999645E-2</v>
      </c>
      <c r="CN23" s="21">
        <f t="shared" si="30"/>
        <v>0</v>
      </c>
      <c r="CO23" s="21">
        <f t="shared" si="31"/>
        <v>-2.2999999999999998</v>
      </c>
      <c r="CP23" s="22">
        <f t="shared" si="32"/>
        <v>0</v>
      </c>
    </row>
    <row r="24" spans="1:94" x14ac:dyDescent="0.3">
      <c r="A24" s="50"/>
      <c r="B24" s="1">
        <v>22</v>
      </c>
      <c r="C24" s="14">
        <v>14.8</v>
      </c>
      <c r="D24" s="1">
        <v>4</v>
      </c>
      <c r="E24" s="16">
        <v>6.5</v>
      </c>
      <c r="F24" s="16">
        <v>5.3</v>
      </c>
      <c r="G24" s="14">
        <f t="shared" si="33"/>
        <v>14.9</v>
      </c>
      <c r="H24" s="15">
        <f t="shared" si="0"/>
        <v>5</v>
      </c>
      <c r="I24" s="16">
        <f t="shared" si="1"/>
        <v>5.6</v>
      </c>
      <c r="J24" s="16">
        <f t="shared" si="2"/>
        <v>7.8</v>
      </c>
      <c r="K24" s="16">
        <v>0.1</v>
      </c>
      <c r="L24" s="15">
        <v>1</v>
      </c>
      <c r="M24" s="16">
        <v>-0.9</v>
      </c>
      <c r="N24" s="16">
        <v>2.5</v>
      </c>
      <c r="O24" s="14">
        <v>15</v>
      </c>
      <c r="P24" s="15">
        <v>5</v>
      </c>
      <c r="Q24" s="16">
        <v>5.1999999999999993</v>
      </c>
      <c r="R24" s="16">
        <v>8.5</v>
      </c>
      <c r="S24" s="3">
        <f t="shared" si="34"/>
        <v>9.9999999999999645E-2</v>
      </c>
      <c r="T24" s="15">
        <f t="shared" si="3"/>
        <v>0</v>
      </c>
      <c r="U24" s="3">
        <f t="shared" si="4"/>
        <v>-0.40000000000000036</v>
      </c>
      <c r="V24" s="17">
        <f t="shared" si="5"/>
        <v>0.70000000000000018</v>
      </c>
      <c r="W24" s="14">
        <v>14.95</v>
      </c>
      <c r="X24" s="15">
        <v>5</v>
      </c>
      <c r="Y24" s="16">
        <v>5.0499999999999989</v>
      </c>
      <c r="Z24" s="16">
        <v>8.4499999999999993</v>
      </c>
      <c r="AA24" s="3">
        <f t="shared" si="35"/>
        <v>-5.0000000000000711E-2</v>
      </c>
      <c r="AB24" s="3">
        <f t="shared" si="6"/>
        <v>0</v>
      </c>
      <c r="AC24" s="3">
        <f t="shared" si="7"/>
        <v>-0.15000000000000036</v>
      </c>
      <c r="AD24" s="3">
        <f t="shared" si="8"/>
        <v>-5.0000000000000711E-2</v>
      </c>
      <c r="AE24" s="14">
        <v>14.9</v>
      </c>
      <c r="AF24" s="15">
        <v>5</v>
      </c>
      <c r="AG24" s="16">
        <v>4.8</v>
      </c>
      <c r="AH24" s="16">
        <v>8.6</v>
      </c>
      <c r="AI24" s="3">
        <f t="shared" si="36"/>
        <v>-4.9999999999998934E-2</v>
      </c>
      <c r="AJ24" s="3">
        <f t="shared" si="9"/>
        <v>0</v>
      </c>
      <c r="AK24" s="3">
        <f t="shared" si="10"/>
        <v>-0.24999999999999911</v>
      </c>
      <c r="AL24" s="3">
        <f t="shared" si="11"/>
        <v>0.15000000000000036</v>
      </c>
      <c r="AM24" s="14">
        <v>14.600000000000001</v>
      </c>
      <c r="AN24" s="15">
        <v>5</v>
      </c>
      <c r="AO24" s="16">
        <v>3.2</v>
      </c>
      <c r="AP24" s="16">
        <v>7.9499999999999993</v>
      </c>
      <c r="AQ24" s="3">
        <f t="shared" si="37"/>
        <v>-0.29999999999999893</v>
      </c>
      <c r="AR24" s="3">
        <f t="shared" si="12"/>
        <v>0</v>
      </c>
      <c r="AS24" s="3">
        <f t="shared" si="13"/>
        <v>-1.5999999999999996</v>
      </c>
      <c r="AT24" s="3">
        <f t="shared" si="14"/>
        <v>-0.65000000000000036</v>
      </c>
      <c r="AU24" s="14">
        <v>14.600000000000001</v>
      </c>
      <c r="AV24" s="15">
        <v>5</v>
      </c>
      <c r="AW24" s="16">
        <v>3.9000000000000012</v>
      </c>
      <c r="AX24" s="16">
        <v>7.5</v>
      </c>
      <c r="AY24" s="3">
        <f t="shared" si="38"/>
        <v>0</v>
      </c>
      <c r="AZ24" s="3">
        <f t="shared" si="15"/>
        <v>0</v>
      </c>
      <c r="BA24" s="3">
        <f t="shared" si="16"/>
        <v>0.70000000000000107</v>
      </c>
      <c r="BB24" s="17">
        <f t="shared" si="17"/>
        <v>-0.44999999999999929</v>
      </c>
      <c r="BC24" s="14">
        <v>13.000000000000002</v>
      </c>
      <c r="BD24" s="15">
        <v>5</v>
      </c>
      <c r="BE24" s="16">
        <v>2.0000000000000009</v>
      </c>
      <c r="BF24" s="16">
        <v>7.5</v>
      </c>
      <c r="BG24" s="3">
        <f t="shared" si="39"/>
        <v>-1.5999999999999996</v>
      </c>
      <c r="BH24" s="3">
        <f t="shared" si="18"/>
        <v>0</v>
      </c>
      <c r="BI24" s="3">
        <f t="shared" si="19"/>
        <v>-1.9000000000000004</v>
      </c>
      <c r="BJ24" s="17">
        <f t="shared" si="20"/>
        <v>0</v>
      </c>
      <c r="BK24" s="14">
        <v>12.9</v>
      </c>
      <c r="BL24" s="15">
        <v>6</v>
      </c>
      <c r="BM24" s="16">
        <v>2.4000000000000008</v>
      </c>
      <c r="BN24" s="16">
        <v>7.5</v>
      </c>
      <c r="BO24" s="3">
        <f t="shared" si="40"/>
        <v>-0.10000000000000142</v>
      </c>
      <c r="BP24" s="3">
        <f t="shared" si="21"/>
        <v>1</v>
      </c>
      <c r="BQ24" s="3">
        <f t="shared" si="22"/>
        <v>0.39999999999999991</v>
      </c>
      <c r="BR24" s="17">
        <f t="shared" si="23"/>
        <v>0</v>
      </c>
      <c r="BS24" s="14">
        <v>12.9</v>
      </c>
      <c r="BT24" s="15">
        <v>6</v>
      </c>
      <c r="BU24" s="16">
        <v>2.8</v>
      </c>
      <c r="BV24" s="16">
        <v>7.6</v>
      </c>
      <c r="BW24" s="3">
        <f t="shared" si="41"/>
        <v>0</v>
      </c>
      <c r="BX24" s="3">
        <f t="shared" si="24"/>
        <v>0</v>
      </c>
      <c r="BY24" s="3">
        <f t="shared" si="25"/>
        <v>0.39999999999999902</v>
      </c>
      <c r="BZ24" s="3">
        <f t="shared" si="26"/>
        <v>9.9999999999999645E-2</v>
      </c>
      <c r="CA24" s="14">
        <v>12.7</v>
      </c>
      <c r="CB24" s="15">
        <v>6</v>
      </c>
      <c r="CC24" s="16">
        <v>2.6</v>
      </c>
      <c r="CD24" s="16">
        <v>7.3</v>
      </c>
      <c r="CE24" s="3">
        <f t="shared" si="42"/>
        <v>-0.20000000000000107</v>
      </c>
      <c r="CF24" s="3">
        <f t="shared" si="27"/>
        <v>0</v>
      </c>
      <c r="CG24" s="3">
        <f t="shared" si="28"/>
        <v>-0.19999999999999973</v>
      </c>
      <c r="CH24" s="3">
        <f t="shared" si="29"/>
        <v>-0.29999999999999982</v>
      </c>
      <c r="CI24" s="14">
        <v>12.6</v>
      </c>
      <c r="CJ24" s="15">
        <v>6</v>
      </c>
      <c r="CK24" s="16">
        <v>0.30000000000000027</v>
      </c>
      <c r="CL24" s="16">
        <v>7.3</v>
      </c>
      <c r="CM24" s="3">
        <f t="shared" si="43"/>
        <v>-9.9999999999999645E-2</v>
      </c>
      <c r="CN24" s="3">
        <f t="shared" si="30"/>
        <v>0</v>
      </c>
      <c r="CO24" s="3">
        <f t="shared" si="31"/>
        <v>-2.2999999999999998</v>
      </c>
      <c r="CP24" s="17">
        <f t="shared" si="32"/>
        <v>0</v>
      </c>
    </row>
    <row r="25" spans="1:94" x14ac:dyDescent="0.3">
      <c r="A25" s="50"/>
      <c r="B25" s="1">
        <v>23</v>
      </c>
      <c r="C25" s="14">
        <v>14.2</v>
      </c>
      <c r="D25" s="1">
        <v>5</v>
      </c>
      <c r="E25" s="16">
        <v>7</v>
      </c>
      <c r="F25" s="16">
        <v>4.9000000000000004</v>
      </c>
      <c r="G25" s="14">
        <f t="shared" si="33"/>
        <v>14.799999999999999</v>
      </c>
      <c r="H25" s="1">
        <f t="shared" si="0"/>
        <v>5</v>
      </c>
      <c r="I25" s="16">
        <f t="shared" si="1"/>
        <v>4.7</v>
      </c>
      <c r="J25" s="16">
        <f t="shared" si="2"/>
        <v>5.9</v>
      </c>
      <c r="K25" s="16">
        <v>0.6</v>
      </c>
      <c r="L25" s="15">
        <v>0</v>
      </c>
      <c r="M25" s="16">
        <v>-2.2999999999999998</v>
      </c>
      <c r="N25" s="16">
        <v>1</v>
      </c>
      <c r="O25" s="14">
        <v>14.6</v>
      </c>
      <c r="P25" s="15">
        <v>5</v>
      </c>
      <c r="Q25" s="16">
        <v>4.1000000000000005</v>
      </c>
      <c r="R25" s="16">
        <v>6.8000000000000007</v>
      </c>
      <c r="S25" s="3">
        <f t="shared" si="34"/>
        <v>-0.19999999999999929</v>
      </c>
      <c r="T25" s="15">
        <f t="shared" si="3"/>
        <v>0</v>
      </c>
      <c r="U25" s="3">
        <f t="shared" si="4"/>
        <v>-0.59999999999999964</v>
      </c>
      <c r="V25" s="17">
        <f t="shared" si="5"/>
        <v>0.90000000000000036</v>
      </c>
      <c r="W25" s="14">
        <v>14.4</v>
      </c>
      <c r="X25" s="15">
        <v>5</v>
      </c>
      <c r="Y25" s="16">
        <v>4.0000000000000009</v>
      </c>
      <c r="Z25" s="16">
        <v>6.8000000000000007</v>
      </c>
      <c r="AA25" s="3">
        <f t="shared" si="35"/>
        <v>-0.19999999999999929</v>
      </c>
      <c r="AB25" s="3">
        <f t="shared" si="6"/>
        <v>0</v>
      </c>
      <c r="AC25" s="3">
        <f t="shared" si="7"/>
        <v>-9.9999999999999645E-2</v>
      </c>
      <c r="AD25" s="17">
        <f t="shared" si="8"/>
        <v>0</v>
      </c>
      <c r="AE25" s="14">
        <v>14.4</v>
      </c>
      <c r="AF25" s="15">
        <v>5</v>
      </c>
      <c r="AG25" s="16">
        <v>3.3000000000000007</v>
      </c>
      <c r="AH25" s="16">
        <v>7.1000000000000005</v>
      </c>
      <c r="AI25" s="3">
        <f t="shared" si="36"/>
        <v>0</v>
      </c>
      <c r="AJ25" s="3">
        <f t="shared" si="9"/>
        <v>0</v>
      </c>
      <c r="AK25" s="3">
        <f t="shared" si="10"/>
        <v>-0.70000000000000018</v>
      </c>
      <c r="AL25" s="17">
        <f t="shared" si="11"/>
        <v>0.29999999999999982</v>
      </c>
      <c r="AM25" s="14">
        <v>14.4</v>
      </c>
      <c r="AN25" s="15">
        <v>5</v>
      </c>
      <c r="AO25" s="16">
        <v>2.4000000000000008</v>
      </c>
      <c r="AP25" s="16">
        <v>7.2000000000000011</v>
      </c>
      <c r="AQ25" s="3">
        <f t="shared" si="37"/>
        <v>0</v>
      </c>
      <c r="AR25" s="3">
        <f t="shared" si="12"/>
        <v>0</v>
      </c>
      <c r="AS25" s="3">
        <f t="shared" si="13"/>
        <v>-0.89999999999999991</v>
      </c>
      <c r="AT25" s="17">
        <f t="shared" si="14"/>
        <v>0.10000000000000053</v>
      </c>
      <c r="AU25" s="14">
        <v>14.5</v>
      </c>
      <c r="AV25" s="15">
        <v>5</v>
      </c>
      <c r="AW25" s="16">
        <v>2.5000000000000013</v>
      </c>
      <c r="AX25" s="16">
        <v>6.8</v>
      </c>
      <c r="AY25" s="3">
        <f t="shared" si="38"/>
        <v>9.9999999999999645E-2</v>
      </c>
      <c r="AZ25" s="3">
        <f t="shared" si="15"/>
        <v>0</v>
      </c>
      <c r="BA25" s="3">
        <f t="shared" si="16"/>
        <v>0.10000000000000053</v>
      </c>
      <c r="BB25" s="3">
        <f t="shared" si="17"/>
        <v>-0.40000000000000124</v>
      </c>
      <c r="BC25" s="14">
        <v>14.1</v>
      </c>
      <c r="BD25" s="15">
        <v>4</v>
      </c>
      <c r="BE25" s="16">
        <v>2.8000000000000016</v>
      </c>
      <c r="BF25" s="16">
        <v>7.3</v>
      </c>
      <c r="BG25" s="3">
        <f t="shared" si="39"/>
        <v>-0.40000000000000036</v>
      </c>
      <c r="BH25" s="3">
        <f t="shared" si="18"/>
        <v>-1</v>
      </c>
      <c r="BI25" s="3">
        <f t="shared" si="19"/>
        <v>0.30000000000000027</v>
      </c>
      <c r="BJ25" s="17">
        <f t="shared" si="20"/>
        <v>0.5</v>
      </c>
      <c r="BK25" s="14">
        <v>14</v>
      </c>
      <c r="BL25" s="15">
        <v>4</v>
      </c>
      <c r="BM25" s="16">
        <v>2.8000000000000016</v>
      </c>
      <c r="BN25" s="16">
        <v>6.6</v>
      </c>
      <c r="BO25" s="3">
        <f t="shared" si="40"/>
        <v>-9.9999999999999645E-2</v>
      </c>
      <c r="BP25" s="3">
        <f t="shared" si="21"/>
        <v>0</v>
      </c>
      <c r="BQ25" s="3">
        <f t="shared" si="22"/>
        <v>0</v>
      </c>
      <c r="BR25" s="17">
        <f t="shared" si="23"/>
        <v>-0.70000000000000018</v>
      </c>
      <c r="BS25" s="14">
        <v>14</v>
      </c>
      <c r="BT25" s="15">
        <v>4</v>
      </c>
      <c r="BU25" s="16">
        <v>2.2000000000000015</v>
      </c>
      <c r="BV25" s="16">
        <v>6.6</v>
      </c>
      <c r="BW25" s="3">
        <f t="shared" si="41"/>
        <v>0</v>
      </c>
      <c r="BX25" s="3">
        <f t="shared" si="24"/>
        <v>0</v>
      </c>
      <c r="BY25" s="3">
        <f t="shared" si="25"/>
        <v>-0.60000000000000009</v>
      </c>
      <c r="BZ25" s="17">
        <f t="shared" si="26"/>
        <v>0</v>
      </c>
      <c r="CA25" s="14">
        <v>13.9</v>
      </c>
      <c r="CB25" s="15">
        <v>4</v>
      </c>
      <c r="CC25" s="16">
        <v>2.3000000000000016</v>
      </c>
      <c r="CD25" s="16">
        <v>6.3999999999999995</v>
      </c>
      <c r="CE25" s="3">
        <f t="shared" si="42"/>
        <v>-9.9999999999999645E-2</v>
      </c>
      <c r="CF25" s="3">
        <f t="shared" si="27"/>
        <v>0</v>
      </c>
      <c r="CG25" s="3">
        <f t="shared" si="28"/>
        <v>0.10000000000000009</v>
      </c>
      <c r="CH25" s="17">
        <f t="shared" si="29"/>
        <v>-0.20000000000000018</v>
      </c>
      <c r="CI25" s="14">
        <v>13.8</v>
      </c>
      <c r="CJ25" s="15">
        <v>4</v>
      </c>
      <c r="CK25" s="16">
        <v>0</v>
      </c>
      <c r="CL25" s="16">
        <v>6.3999999999999995</v>
      </c>
      <c r="CM25" s="3">
        <f t="shared" si="43"/>
        <v>-9.9999999999999645E-2</v>
      </c>
      <c r="CN25" s="3">
        <f t="shared" si="30"/>
        <v>0</v>
      </c>
      <c r="CO25" s="3">
        <f t="shared" si="31"/>
        <v>-2.3000000000000016</v>
      </c>
      <c r="CP25" s="17">
        <f t="shared" si="32"/>
        <v>0</v>
      </c>
    </row>
    <row r="26" spans="1:94" ht="15" thickBot="1" x14ac:dyDescent="0.35">
      <c r="A26" s="51"/>
      <c r="B26" s="1">
        <v>24</v>
      </c>
      <c r="C26" s="14">
        <v>15.1</v>
      </c>
      <c r="D26" s="1">
        <v>4</v>
      </c>
      <c r="E26" s="16">
        <v>6.9</v>
      </c>
      <c r="F26" s="16">
        <v>5.7</v>
      </c>
      <c r="G26" s="14">
        <f t="shared" si="33"/>
        <v>15.2</v>
      </c>
      <c r="H26" s="1">
        <f t="shared" si="0"/>
        <v>4</v>
      </c>
      <c r="I26" s="16">
        <f t="shared" si="1"/>
        <v>5.8</v>
      </c>
      <c r="J26" s="16">
        <f t="shared" si="2"/>
        <v>9</v>
      </c>
      <c r="K26" s="16">
        <v>0.1</v>
      </c>
      <c r="L26" s="15">
        <v>0</v>
      </c>
      <c r="M26" s="16">
        <v>-1.1000000000000005</v>
      </c>
      <c r="N26" s="16">
        <v>3.3</v>
      </c>
      <c r="O26" s="23">
        <v>15.6</v>
      </c>
      <c r="P26" s="24">
        <v>4</v>
      </c>
      <c r="Q26" s="25">
        <v>5.7</v>
      </c>
      <c r="R26" s="25">
        <v>9.5</v>
      </c>
      <c r="S26" s="26">
        <f t="shared" si="34"/>
        <v>0.40000000000000036</v>
      </c>
      <c r="T26" s="24">
        <f t="shared" si="3"/>
        <v>0</v>
      </c>
      <c r="U26" s="26">
        <f t="shared" si="4"/>
        <v>-9.9999999999999645E-2</v>
      </c>
      <c r="V26" s="27">
        <f t="shared" si="5"/>
        <v>0.5</v>
      </c>
      <c r="W26" s="23">
        <v>15.7</v>
      </c>
      <c r="X26" s="24">
        <v>4</v>
      </c>
      <c r="Y26" s="25">
        <v>5.5</v>
      </c>
      <c r="Z26" s="25">
        <v>9.4</v>
      </c>
      <c r="AA26" s="26">
        <f t="shared" si="35"/>
        <v>9.9999999999999645E-2</v>
      </c>
      <c r="AB26" s="26">
        <f t="shared" si="6"/>
        <v>0</v>
      </c>
      <c r="AC26" s="26">
        <f t="shared" si="7"/>
        <v>-0.20000000000000018</v>
      </c>
      <c r="AD26" s="27">
        <f t="shared" si="8"/>
        <v>-9.9999999999999645E-2</v>
      </c>
      <c r="AE26" s="23">
        <v>15.5</v>
      </c>
      <c r="AF26" s="24">
        <v>4</v>
      </c>
      <c r="AG26" s="25">
        <v>5.6</v>
      </c>
      <c r="AH26" s="25">
        <v>9.4</v>
      </c>
      <c r="AI26" s="26">
        <f t="shared" si="36"/>
        <v>-0.19999999999999929</v>
      </c>
      <c r="AJ26" s="26">
        <f t="shared" si="9"/>
        <v>0</v>
      </c>
      <c r="AK26" s="26">
        <f t="shared" si="10"/>
        <v>9.9999999999999645E-2</v>
      </c>
      <c r="AL26" s="27">
        <f t="shared" si="11"/>
        <v>0</v>
      </c>
      <c r="AM26" s="23">
        <v>14.9</v>
      </c>
      <c r="AN26" s="24">
        <v>4</v>
      </c>
      <c r="AO26" s="25">
        <v>3.3</v>
      </c>
      <c r="AP26" s="25">
        <v>8</v>
      </c>
      <c r="AQ26" s="26">
        <f t="shared" si="37"/>
        <v>-0.59999999999999964</v>
      </c>
      <c r="AR26" s="26">
        <f t="shared" si="12"/>
        <v>0</v>
      </c>
      <c r="AS26" s="26">
        <f t="shared" si="13"/>
        <v>-2.2999999999999998</v>
      </c>
      <c r="AT26" s="27">
        <f t="shared" si="14"/>
        <v>-1.4000000000000004</v>
      </c>
      <c r="AU26" s="23">
        <v>15.1</v>
      </c>
      <c r="AV26" s="24">
        <v>5</v>
      </c>
      <c r="AW26" s="25">
        <v>3.4000000000000004</v>
      </c>
      <c r="AX26" s="25">
        <v>7.6</v>
      </c>
      <c r="AY26" s="26">
        <f t="shared" si="38"/>
        <v>0.19999999999999929</v>
      </c>
      <c r="AZ26" s="26">
        <f t="shared" si="15"/>
        <v>1</v>
      </c>
      <c r="BA26" s="26">
        <f t="shared" si="16"/>
        <v>0.10000000000000053</v>
      </c>
      <c r="BB26" s="27">
        <f t="shared" si="17"/>
        <v>-0.40000000000000036</v>
      </c>
      <c r="BC26" s="23">
        <v>14.799999999999999</v>
      </c>
      <c r="BD26" s="24">
        <v>5</v>
      </c>
      <c r="BE26" s="25">
        <v>2.5000000000000009</v>
      </c>
      <c r="BF26" s="25">
        <v>7.4</v>
      </c>
      <c r="BG26" s="26">
        <f t="shared" si="39"/>
        <v>-0.30000000000000071</v>
      </c>
      <c r="BH26" s="26">
        <f t="shared" si="18"/>
        <v>0</v>
      </c>
      <c r="BI26" s="26">
        <f t="shared" si="19"/>
        <v>-0.89999999999999947</v>
      </c>
      <c r="BJ26" s="27">
        <f t="shared" si="20"/>
        <v>-0.19999999999999929</v>
      </c>
      <c r="BK26" s="23">
        <v>14.799999999999999</v>
      </c>
      <c r="BL26" s="24">
        <v>6</v>
      </c>
      <c r="BM26" s="25">
        <v>3.3000000000000007</v>
      </c>
      <c r="BN26" s="25">
        <v>8.1</v>
      </c>
      <c r="BO26" s="26">
        <f t="shared" si="40"/>
        <v>0</v>
      </c>
      <c r="BP26" s="26">
        <f t="shared" si="21"/>
        <v>1</v>
      </c>
      <c r="BQ26" s="26">
        <f t="shared" si="22"/>
        <v>0.79999999999999982</v>
      </c>
      <c r="BR26" s="27">
        <f t="shared" si="23"/>
        <v>0.69999999999999929</v>
      </c>
      <c r="BS26" s="23">
        <v>14.9</v>
      </c>
      <c r="BT26" s="24">
        <v>6</v>
      </c>
      <c r="BU26" s="25">
        <v>4.8</v>
      </c>
      <c r="BV26" s="25">
        <v>8.2999999999999989</v>
      </c>
      <c r="BW26" s="26">
        <f t="shared" si="41"/>
        <v>0.10000000000000142</v>
      </c>
      <c r="BX26" s="26">
        <f t="shared" si="24"/>
        <v>0</v>
      </c>
      <c r="BY26" s="26">
        <f t="shared" si="25"/>
        <v>1.4999999999999991</v>
      </c>
      <c r="BZ26" s="27">
        <f t="shared" si="26"/>
        <v>0.19999999999999929</v>
      </c>
      <c r="CA26" s="23">
        <v>14.7</v>
      </c>
      <c r="CB26" s="24">
        <v>6</v>
      </c>
      <c r="CC26" s="25">
        <v>4.2</v>
      </c>
      <c r="CD26" s="25">
        <v>8</v>
      </c>
      <c r="CE26" s="26">
        <f t="shared" si="42"/>
        <v>-0.20000000000000107</v>
      </c>
      <c r="CF26" s="26">
        <f t="shared" si="27"/>
        <v>0</v>
      </c>
      <c r="CG26" s="26">
        <f t="shared" si="28"/>
        <v>-0.59999999999999964</v>
      </c>
      <c r="CH26" s="27">
        <f t="shared" si="29"/>
        <v>-0.29999999999999893</v>
      </c>
      <c r="CI26" s="23">
        <v>14.6</v>
      </c>
      <c r="CJ26" s="24">
        <v>6</v>
      </c>
      <c r="CK26" s="25">
        <v>1.9000000000000004</v>
      </c>
      <c r="CL26" s="25">
        <v>8</v>
      </c>
      <c r="CM26" s="26">
        <f t="shared" si="43"/>
        <v>-9.9999999999999645E-2</v>
      </c>
      <c r="CN26" s="26">
        <f t="shared" si="30"/>
        <v>0</v>
      </c>
      <c r="CO26" s="26">
        <f t="shared" si="31"/>
        <v>-2.2999999999999998</v>
      </c>
      <c r="CP26" s="27">
        <f t="shared" si="32"/>
        <v>0</v>
      </c>
    </row>
    <row r="27" spans="1:94" x14ac:dyDescent="0.3">
      <c r="A27" s="49" t="s">
        <v>9</v>
      </c>
      <c r="B27" s="5">
        <v>25</v>
      </c>
      <c r="C27" s="18">
        <v>16</v>
      </c>
      <c r="D27" s="5">
        <v>5</v>
      </c>
      <c r="E27" s="20">
        <v>7.3</v>
      </c>
      <c r="F27" s="20">
        <v>9.5</v>
      </c>
      <c r="G27" s="18">
        <f t="shared" si="33"/>
        <v>16.3</v>
      </c>
      <c r="H27" s="5">
        <f t="shared" si="0"/>
        <v>5</v>
      </c>
      <c r="I27" s="20">
        <f t="shared" si="1"/>
        <v>7.8</v>
      </c>
      <c r="J27" s="20">
        <f t="shared" si="2"/>
        <v>11.600000000000001</v>
      </c>
      <c r="K27" s="20">
        <v>0.3</v>
      </c>
      <c r="L27" s="19">
        <v>0</v>
      </c>
      <c r="M27" s="20">
        <v>0.5</v>
      </c>
      <c r="N27" s="20">
        <v>2.1000000000000014</v>
      </c>
      <c r="O27" s="18">
        <v>16.600000000000001</v>
      </c>
      <c r="P27" s="19">
        <v>6</v>
      </c>
      <c r="Q27" s="20">
        <v>7.3</v>
      </c>
      <c r="R27" s="20">
        <v>11.000000000000002</v>
      </c>
      <c r="S27" s="21">
        <f t="shared" si="34"/>
        <v>0.30000000000000071</v>
      </c>
      <c r="T27" s="19">
        <f t="shared" si="3"/>
        <v>1</v>
      </c>
      <c r="U27" s="21">
        <f t="shared" si="4"/>
        <v>-0.5</v>
      </c>
      <c r="V27" s="22">
        <f t="shared" si="5"/>
        <v>-0.59999999999999964</v>
      </c>
      <c r="W27" s="18">
        <v>16.899999999999999</v>
      </c>
      <c r="X27" s="19">
        <v>6</v>
      </c>
      <c r="Y27" s="20">
        <v>7.7</v>
      </c>
      <c r="Z27" s="20">
        <v>11.200000000000003</v>
      </c>
      <c r="AA27" s="21">
        <f t="shared" si="35"/>
        <v>0.29999999999999716</v>
      </c>
      <c r="AB27" s="21">
        <f t="shared" si="6"/>
        <v>0</v>
      </c>
      <c r="AC27" s="21">
        <f t="shared" si="7"/>
        <v>0.40000000000000036</v>
      </c>
      <c r="AD27" s="22">
        <f t="shared" si="8"/>
        <v>0.20000000000000107</v>
      </c>
      <c r="AE27" s="18">
        <v>16.899999999999999</v>
      </c>
      <c r="AF27" s="19">
        <v>7</v>
      </c>
      <c r="AG27" s="20">
        <v>6.5</v>
      </c>
      <c r="AH27" s="20">
        <v>11.500000000000002</v>
      </c>
      <c r="AI27" s="21">
        <f t="shared" si="36"/>
        <v>0</v>
      </c>
      <c r="AJ27" s="21">
        <f t="shared" si="9"/>
        <v>1</v>
      </c>
      <c r="AK27" s="21">
        <f t="shared" si="10"/>
        <v>-1.2000000000000002</v>
      </c>
      <c r="AL27" s="22">
        <f t="shared" si="11"/>
        <v>0.29999999999999893</v>
      </c>
      <c r="AM27" s="18">
        <v>16.799999999999997</v>
      </c>
      <c r="AN27" s="19">
        <v>7</v>
      </c>
      <c r="AO27" s="20">
        <v>10</v>
      </c>
      <c r="AP27" s="20">
        <v>11.200000000000003</v>
      </c>
      <c r="AQ27" s="21">
        <f t="shared" si="37"/>
        <v>-0.10000000000000142</v>
      </c>
      <c r="AR27" s="21">
        <f t="shared" si="12"/>
        <v>0</v>
      </c>
      <c r="AS27" s="21">
        <f t="shared" si="13"/>
        <v>3.5</v>
      </c>
      <c r="AT27" s="22">
        <f t="shared" si="14"/>
        <v>-0.29999999999999893</v>
      </c>
      <c r="AU27" s="18">
        <v>16.799999999999997</v>
      </c>
      <c r="AV27" s="19">
        <v>7</v>
      </c>
      <c r="AW27" s="20">
        <v>5.9</v>
      </c>
      <c r="AX27" s="20">
        <v>12.000000000000002</v>
      </c>
      <c r="AY27" s="21">
        <f t="shared" si="38"/>
        <v>0</v>
      </c>
      <c r="AZ27" s="21">
        <f t="shared" si="15"/>
        <v>0</v>
      </c>
      <c r="BA27" s="21">
        <f t="shared" si="16"/>
        <v>-4.0999999999999996</v>
      </c>
      <c r="BB27" s="22">
        <f t="shared" si="17"/>
        <v>0.79999999999999893</v>
      </c>
      <c r="BC27" s="18">
        <v>16.299999999999997</v>
      </c>
      <c r="BD27" s="19">
        <v>7</v>
      </c>
      <c r="BE27" s="20">
        <v>9.6000000000000014</v>
      </c>
      <c r="BF27" s="20">
        <v>12.100000000000001</v>
      </c>
      <c r="BG27" s="21">
        <f t="shared" si="39"/>
        <v>-0.5</v>
      </c>
      <c r="BH27" s="21">
        <f t="shared" si="18"/>
        <v>0</v>
      </c>
      <c r="BI27" s="21">
        <f t="shared" si="19"/>
        <v>3.7000000000000011</v>
      </c>
      <c r="BJ27" s="22">
        <f t="shared" si="20"/>
        <v>9.9999999999999645E-2</v>
      </c>
      <c r="BK27" s="18">
        <v>16.399999999999999</v>
      </c>
      <c r="BL27" s="19">
        <v>7</v>
      </c>
      <c r="BM27" s="20">
        <v>7.4000000000000012</v>
      </c>
      <c r="BN27" s="20">
        <v>12.200000000000003</v>
      </c>
      <c r="BO27" s="21">
        <f t="shared" si="40"/>
        <v>0.10000000000000142</v>
      </c>
      <c r="BP27" s="21">
        <f t="shared" si="21"/>
        <v>0</v>
      </c>
      <c r="BQ27" s="21">
        <f t="shared" si="22"/>
        <v>-2.2000000000000002</v>
      </c>
      <c r="BR27" s="22">
        <f t="shared" si="23"/>
        <v>0.10000000000000142</v>
      </c>
      <c r="BS27" s="18">
        <v>14.7</v>
      </c>
      <c r="BT27" s="19">
        <v>7</v>
      </c>
      <c r="BU27" s="20">
        <v>7.4000000000000012</v>
      </c>
      <c r="BV27" s="20">
        <v>11.800000000000002</v>
      </c>
      <c r="BW27" s="21">
        <f t="shared" si="41"/>
        <v>-1.6999999999999993</v>
      </c>
      <c r="BX27" s="21">
        <f t="shared" si="24"/>
        <v>0</v>
      </c>
      <c r="BY27" s="21">
        <f t="shared" si="25"/>
        <v>0</v>
      </c>
      <c r="BZ27" s="22">
        <f t="shared" si="26"/>
        <v>-0.40000000000000036</v>
      </c>
      <c r="CA27" s="18">
        <v>14.899999999999999</v>
      </c>
      <c r="CB27" s="19">
        <v>7</v>
      </c>
      <c r="CC27" s="20">
        <v>8.8000000000000007</v>
      </c>
      <c r="CD27" s="20">
        <v>12.000000000000002</v>
      </c>
      <c r="CE27" s="21">
        <f t="shared" si="42"/>
        <v>0.19999999999999929</v>
      </c>
      <c r="CF27" s="21">
        <f t="shared" si="27"/>
        <v>0</v>
      </c>
      <c r="CG27" s="21">
        <f t="shared" si="28"/>
        <v>1.3999999999999995</v>
      </c>
      <c r="CH27" s="22">
        <f t="shared" si="29"/>
        <v>0.19999999999999929</v>
      </c>
      <c r="CI27" s="18">
        <v>14.399999999999999</v>
      </c>
      <c r="CJ27" s="19">
        <v>7</v>
      </c>
      <c r="CK27" s="20">
        <v>5.2000000000000011</v>
      </c>
      <c r="CL27" s="20">
        <v>12.200000000000003</v>
      </c>
      <c r="CM27" s="21">
        <f t="shared" si="43"/>
        <v>-0.5</v>
      </c>
      <c r="CN27" s="21">
        <f t="shared" si="30"/>
        <v>0</v>
      </c>
      <c r="CO27" s="21">
        <f t="shared" si="31"/>
        <v>-3.5999999999999996</v>
      </c>
      <c r="CP27" s="22">
        <f t="shared" si="32"/>
        <v>0.20000000000000107</v>
      </c>
    </row>
    <row r="28" spans="1:94" x14ac:dyDescent="0.3">
      <c r="A28" s="50"/>
      <c r="B28" s="1">
        <v>26</v>
      </c>
      <c r="C28" s="14">
        <v>14.3</v>
      </c>
      <c r="D28" s="1">
        <v>5</v>
      </c>
      <c r="E28" s="16">
        <v>6.4</v>
      </c>
      <c r="F28" s="16">
        <v>8.1999999999999993</v>
      </c>
      <c r="G28" s="14">
        <f t="shared" si="33"/>
        <v>14.5</v>
      </c>
      <c r="H28" s="1">
        <f t="shared" si="0"/>
        <v>6</v>
      </c>
      <c r="I28" s="16">
        <f t="shared" si="1"/>
        <v>6.6000000000000005</v>
      </c>
      <c r="J28" s="16">
        <f t="shared" si="2"/>
        <v>7.6999999999999993</v>
      </c>
      <c r="K28" s="16">
        <v>0.2</v>
      </c>
      <c r="L28" s="15">
        <v>1</v>
      </c>
      <c r="M28" s="16">
        <v>0.2</v>
      </c>
      <c r="N28" s="16">
        <v>-0.5</v>
      </c>
      <c r="O28" s="14">
        <v>14.8</v>
      </c>
      <c r="P28" s="15">
        <v>7</v>
      </c>
      <c r="Q28" s="16">
        <v>6.0000000000000009</v>
      </c>
      <c r="R28" s="16">
        <v>7.1</v>
      </c>
      <c r="S28" s="3">
        <f t="shared" si="34"/>
        <v>0.30000000000000071</v>
      </c>
      <c r="T28" s="15">
        <f t="shared" si="3"/>
        <v>1</v>
      </c>
      <c r="U28" s="3">
        <f t="shared" si="4"/>
        <v>-0.59999999999999964</v>
      </c>
      <c r="V28" s="17">
        <f t="shared" si="5"/>
        <v>-0.59999999999999964</v>
      </c>
      <c r="W28" s="14">
        <v>15.3</v>
      </c>
      <c r="X28" s="15">
        <v>7</v>
      </c>
      <c r="Y28" s="16">
        <v>5.0000000000000009</v>
      </c>
      <c r="Z28" s="16">
        <v>8.1</v>
      </c>
      <c r="AA28" s="3">
        <f t="shared" si="35"/>
        <v>0.5</v>
      </c>
      <c r="AB28" s="3">
        <f t="shared" si="6"/>
        <v>0</v>
      </c>
      <c r="AC28" s="3">
        <f t="shared" si="7"/>
        <v>-1</v>
      </c>
      <c r="AD28" s="17">
        <f t="shared" si="8"/>
        <v>1</v>
      </c>
      <c r="AE28" s="14">
        <v>15.200000000000001</v>
      </c>
      <c r="AF28" s="15">
        <v>8</v>
      </c>
      <c r="AG28" s="16">
        <v>5.8000000000000007</v>
      </c>
      <c r="AH28" s="16">
        <v>7.9</v>
      </c>
      <c r="AI28" s="3">
        <f t="shared" si="36"/>
        <v>-9.9999999999999645E-2</v>
      </c>
      <c r="AJ28" s="3">
        <f t="shared" si="9"/>
        <v>1</v>
      </c>
      <c r="AK28" s="3">
        <f t="shared" si="10"/>
        <v>0.79999999999999982</v>
      </c>
      <c r="AL28" s="17">
        <f t="shared" si="11"/>
        <v>-0.19999999999999929</v>
      </c>
      <c r="AM28" s="14">
        <v>15.200000000000001</v>
      </c>
      <c r="AN28" s="15">
        <v>8</v>
      </c>
      <c r="AO28" s="16">
        <v>5.5000000000000009</v>
      </c>
      <c r="AP28" s="16">
        <v>6.9</v>
      </c>
      <c r="AQ28" s="3">
        <f t="shared" si="37"/>
        <v>0</v>
      </c>
      <c r="AR28" s="3">
        <f t="shared" si="12"/>
        <v>0</v>
      </c>
      <c r="AS28" s="3">
        <f t="shared" si="13"/>
        <v>-0.29999999999999982</v>
      </c>
      <c r="AT28" s="17">
        <f t="shared" si="14"/>
        <v>-1</v>
      </c>
      <c r="AU28" s="14">
        <v>15.200000000000001</v>
      </c>
      <c r="AV28" s="15">
        <v>9</v>
      </c>
      <c r="AW28" s="16">
        <v>6.1000000000000005</v>
      </c>
      <c r="AX28" s="16">
        <v>6.4</v>
      </c>
      <c r="AY28" s="3">
        <f t="shared" si="38"/>
        <v>0</v>
      </c>
      <c r="AZ28" s="3">
        <f t="shared" si="15"/>
        <v>1</v>
      </c>
      <c r="BA28" s="3">
        <f t="shared" si="16"/>
        <v>0.59999999999999964</v>
      </c>
      <c r="BB28" s="17">
        <f t="shared" si="17"/>
        <v>-0.5</v>
      </c>
      <c r="BC28" s="14">
        <v>15.4</v>
      </c>
      <c r="BD28" s="15">
        <v>9</v>
      </c>
      <c r="BE28" s="16">
        <v>6.1000000000000005</v>
      </c>
      <c r="BF28" s="16">
        <v>7</v>
      </c>
      <c r="BG28" s="3">
        <f t="shared" si="39"/>
        <v>0.19999999999999929</v>
      </c>
      <c r="BH28" s="3">
        <f t="shared" si="18"/>
        <v>0</v>
      </c>
      <c r="BI28" s="3">
        <f t="shared" si="19"/>
        <v>0</v>
      </c>
      <c r="BJ28" s="17">
        <f t="shared" si="20"/>
        <v>0.59999999999999964</v>
      </c>
      <c r="BK28" s="14">
        <v>15.200000000000001</v>
      </c>
      <c r="BL28" s="15">
        <v>9</v>
      </c>
      <c r="BM28" s="16">
        <v>4.8000000000000007</v>
      </c>
      <c r="BN28" s="16">
        <v>7.1999999999999993</v>
      </c>
      <c r="BO28" s="3">
        <f t="shared" si="40"/>
        <v>-0.19999999999999929</v>
      </c>
      <c r="BP28" s="3">
        <f t="shared" si="21"/>
        <v>0</v>
      </c>
      <c r="BQ28" s="3">
        <f t="shared" si="22"/>
        <v>-1.2999999999999998</v>
      </c>
      <c r="BR28" s="17">
        <f t="shared" si="23"/>
        <v>0.19999999999999929</v>
      </c>
      <c r="BS28" s="14">
        <v>14.600000000000001</v>
      </c>
      <c r="BT28" s="15">
        <v>9</v>
      </c>
      <c r="BU28" s="16">
        <v>6.3000000000000007</v>
      </c>
      <c r="BV28" s="16">
        <v>5.6</v>
      </c>
      <c r="BW28" s="3">
        <f t="shared" si="41"/>
        <v>-0.59999999999999964</v>
      </c>
      <c r="BX28" s="3">
        <f t="shared" si="24"/>
        <v>0</v>
      </c>
      <c r="BY28" s="3">
        <f t="shared" si="25"/>
        <v>1.5</v>
      </c>
      <c r="BZ28" s="17">
        <f t="shared" si="26"/>
        <v>-1.5999999999999996</v>
      </c>
      <c r="CA28" s="14">
        <v>14.5</v>
      </c>
      <c r="CB28" s="15">
        <v>9</v>
      </c>
      <c r="CC28" s="16">
        <v>4.6000000000000005</v>
      </c>
      <c r="CD28" s="16">
        <v>5.0999999999999996</v>
      </c>
      <c r="CE28" s="3">
        <f t="shared" si="42"/>
        <v>-0.10000000000000142</v>
      </c>
      <c r="CF28" s="3">
        <f t="shared" si="27"/>
        <v>0</v>
      </c>
      <c r="CG28" s="3">
        <f t="shared" si="28"/>
        <v>-1.7000000000000002</v>
      </c>
      <c r="CH28" s="17">
        <f t="shared" si="29"/>
        <v>-0.5</v>
      </c>
      <c r="CI28" s="14">
        <v>14.100000000000001</v>
      </c>
      <c r="CJ28" s="15">
        <v>9</v>
      </c>
      <c r="CK28" s="16">
        <v>5.6000000000000005</v>
      </c>
      <c r="CL28" s="16">
        <v>5</v>
      </c>
      <c r="CM28" s="3">
        <f t="shared" si="43"/>
        <v>-0.39999999999999858</v>
      </c>
      <c r="CN28" s="3">
        <f t="shared" si="30"/>
        <v>0</v>
      </c>
      <c r="CO28" s="3">
        <f t="shared" si="31"/>
        <v>1</v>
      </c>
      <c r="CP28" s="17">
        <f t="shared" si="32"/>
        <v>-9.9999999999999645E-2</v>
      </c>
    </row>
    <row r="29" spans="1:94" x14ac:dyDescent="0.3">
      <c r="A29" s="50"/>
      <c r="B29" s="1">
        <v>27</v>
      </c>
      <c r="C29" s="14">
        <v>15.4</v>
      </c>
      <c r="D29" s="1">
        <v>4</v>
      </c>
      <c r="E29" s="16">
        <v>6.8</v>
      </c>
      <c r="F29" s="16">
        <v>9</v>
      </c>
      <c r="G29" s="14">
        <f t="shared" si="33"/>
        <v>16</v>
      </c>
      <c r="H29" s="1">
        <f t="shared" si="0"/>
        <v>6</v>
      </c>
      <c r="I29" s="16">
        <f t="shared" si="1"/>
        <v>7</v>
      </c>
      <c r="J29" s="16">
        <f t="shared" si="2"/>
        <v>9</v>
      </c>
      <c r="K29" s="16">
        <v>0.59999999999999964</v>
      </c>
      <c r="L29" s="15">
        <v>2</v>
      </c>
      <c r="M29" s="16">
        <v>0.20000000000000018</v>
      </c>
      <c r="N29" s="16">
        <v>0</v>
      </c>
      <c r="O29" s="14">
        <v>16</v>
      </c>
      <c r="P29" s="15">
        <v>6</v>
      </c>
      <c r="Q29" s="16">
        <v>6.9</v>
      </c>
      <c r="R29" s="16">
        <v>8.5</v>
      </c>
      <c r="S29" s="3">
        <f t="shared" si="34"/>
        <v>0</v>
      </c>
      <c r="T29" s="15">
        <f t="shared" si="3"/>
        <v>0</v>
      </c>
      <c r="U29" s="3">
        <f t="shared" si="4"/>
        <v>-9.9999999999999645E-2</v>
      </c>
      <c r="V29" s="17">
        <f t="shared" si="5"/>
        <v>-0.5</v>
      </c>
      <c r="W29" s="14">
        <v>15.8</v>
      </c>
      <c r="X29" s="15">
        <v>6</v>
      </c>
      <c r="Y29" s="16">
        <v>7.2</v>
      </c>
      <c r="Z29" s="16">
        <v>9</v>
      </c>
      <c r="AA29" s="3">
        <f t="shared" si="35"/>
        <v>-0.19999999999999929</v>
      </c>
      <c r="AB29" s="3">
        <f t="shared" si="6"/>
        <v>0</v>
      </c>
      <c r="AC29" s="3">
        <f t="shared" si="7"/>
        <v>0.29999999999999982</v>
      </c>
      <c r="AD29" s="17">
        <f t="shared" si="8"/>
        <v>0.5</v>
      </c>
      <c r="AE29" s="14">
        <v>16.2</v>
      </c>
      <c r="AF29" s="15">
        <v>7</v>
      </c>
      <c r="AG29" s="16">
        <v>7.3</v>
      </c>
      <c r="AH29" s="16">
        <v>8.6</v>
      </c>
      <c r="AI29" s="3">
        <f t="shared" si="36"/>
        <v>0.39999999999999858</v>
      </c>
      <c r="AJ29" s="3">
        <f t="shared" si="9"/>
        <v>1</v>
      </c>
      <c r="AK29" s="3">
        <f t="shared" si="10"/>
        <v>9.9999999999999645E-2</v>
      </c>
      <c r="AL29" s="17">
        <f t="shared" si="11"/>
        <v>-0.40000000000000036</v>
      </c>
      <c r="AM29" s="14">
        <v>16.5</v>
      </c>
      <c r="AN29" s="15">
        <v>7</v>
      </c>
      <c r="AO29" s="16">
        <v>6.6</v>
      </c>
      <c r="AP29" s="16">
        <v>9.8000000000000007</v>
      </c>
      <c r="AQ29" s="3">
        <f t="shared" si="37"/>
        <v>0.30000000000000071</v>
      </c>
      <c r="AR29" s="3">
        <f t="shared" si="12"/>
        <v>0</v>
      </c>
      <c r="AS29" s="3">
        <f t="shared" si="13"/>
        <v>-0.70000000000000018</v>
      </c>
      <c r="AT29" s="17">
        <f t="shared" si="14"/>
        <v>1.2000000000000011</v>
      </c>
      <c r="AU29" s="14">
        <v>16.5</v>
      </c>
      <c r="AV29" s="15">
        <v>8</v>
      </c>
      <c r="AW29" s="16">
        <v>6</v>
      </c>
      <c r="AX29" s="16">
        <v>10.199999999999999</v>
      </c>
      <c r="AY29" s="3">
        <f t="shared" si="38"/>
        <v>0</v>
      </c>
      <c r="AZ29" s="3">
        <f t="shared" si="15"/>
        <v>1</v>
      </c>
      <c r="BA29" s="3">
        <f t="shared" si="16"/>
        <v>-0.59999999999999964</v>
      </c>
      <c r="BB29" s="17">
        <f t="shared" si="17"/>
        <v>0.39999999999999858</v>
      </c>
      <c r="BC29" s="14">
        <v>16.5</v>
      </c>
      <c r="BD29" s="15">
        <v>9</v>
      </c>
      <c r="BE29" s="16">
        <v>6.7</v>
      </c>
      <c r="BF29" s="16">
        <v>9.8000000000000007</v>
      </c>
      <c r="BG29" s="3">
        <f t="shared" si="39"/>
        <v>0</v>
      </c>
      <c r="BH29" s="3">
        <f t="shared" si="18"/>
        <v>1</v>
      </c>
      <c r="BI29" s="3">
        <f t="shared" si="19"/>
        <v>0.70000000000000018</v>
      </c>
      <c r="BJ29" s="17">
        <f t="shared" si="20"/>
        <v>-0.39999999999999858</v>
      </c>
      <c r="BK29" s="14">
        <v>16.3</v>
      </c>
      <c r="BL29" s="15">
        <v>10</v>
      </c>
      <c r="BM29" s="16">
        <v>6.5</v>
      </c>
      <c r="BN29" s="16">
        <v>10.7</v>
      </c>
      <c r="BO29" s="3">
        <f t="shared" si="40"/>
        <v>-0.19999999999999929</v>
      </c>
      <c r="BP29" s="3">
        <f t="shared" si="21"/>
        <v>1</v>
      </c>
      <c r="BQ29" s="3">
        <f t="shared" si="22"/>
        <v>-0.20000000000000018</v>
      </c>
      <c r="BR29" s="17">
        <f t="shared" si="23"/>
        <v>0.89999999999999858</v>
      </c>
      <c r="BS29" s="14">
        <v>16.2</v>
      </c>
      <c r="BT29" s="15">
        <v>10</v>
      </c>
      <c r="BU29" s="16">
        <v>10</v>
      </c>
      <c r="BV29" s="16">
        <v>9.5</v>
      </c>
      <c r="BW29" s="3">
        <f t="shared" si="41"/>
        <v>-0.10000000000000142</v>
      </c>
      <c r="BX29" s="3">
        <f t="shared" si="24"/>
        <v>0</v>
      </c>
      <c r="BY29" s="3">
        <f t="shared" si="25"/>
        <v>3.5</v>
      </c>
      <c r="BZ29" s="17">
        <f t="shared" si="26"/>
        <v>-1.1999999999999993</v>
      </c>
      <c r="CA29" s="14">
        <v>16.399999999999999</v>
      </c>
      <c r="CB29" s="15">
        <v>10</v>
      </c>
      <c r="CC29" s="16">
        <v>6.9</v>
      </c>
      <c r="CD29" s="16">
        <v>14</v>
      </c>
      <c r="CE29" s="3">
        <f t="shared" si="42"/>
        <v>0.19999999999999929</v>
      </c>
      <c r="CF29" s="3">
        <f t="shared" si="27"/>
        <v>0</v>
      </c>
      <c r="CG29" s="3">
        <f t="shared" si="28"/>
        <v>-3.0999999999999996</v>
      </c>
      <c r="CH29" s="17">
        <f t="shared" si="29"/>
        <v>4.5</v>
      </c>
      <c r="CI29" s="14">
        <v>16.2</v>
      </c>
      <c r="CJ29" s="15">
        <v>10</v>
      </c>
      <c r="CK29" s="16">
        <v>5.5</v>
      </c>
      <c r="CL29" s="16">
        <v>13.1</v>
      </c>
      <c r="CM29" s="3">
        <f t="shared" si="43"/>
        <v>-0.19999999999999929</v>
      </c>
      <c r="CN29" s="3">
        <f t="shared" si="30"/>
        <v>0</v>
      </c>
      <c r="CO29" s="3">
        <f t="shared" si="31"/>
        <v>-1.4000000000000004</v>
      </c>
      <c r="CP29" s="17">
        <f t="shared" si="32"/>
        <v>-0.90000000000000036</v>
      </c>
    </row>
    <row r="30" spans="1:94" ht="15" thickBot="1" x14ac:dyDescent="0.35">
      <c r="A30" s="51"/>
      <c r="B30" s="29">
        <v>28</v>
      </c>
      <c r="C30" s="23">
        <v>15.6</v>
      </c>
      <c r="D30" s="29">
        <v>5</v>
      </c>
      <c r="E30" s="25">
        <v>7.1</v>
      </c>
      <c r="F30" s="25">
        <v>7.2</v>
      </c>
      <c r="G30" s="23">
        <f t="shared" si="33"/>
        <v>16.2</v>
      </c>
      <c r="H30" s="29">
        <f t="shared" si="0"/>
        <v>6</v>
      </c>
      <c r="I30" s="25">
        <f t="shared" si="1"/>
        <v>7.3999999999999995</v>
      </c>
      <c r="J30" s="25">
        <f t="shared" si="2"/>
        <v>9</v>
      </c>
      <c r="K30" s="25">
        <v>0.59999999999999964</v>
      </c>
      <c r="L30" s="24">
        <v>1</v>
      </c>
      <c r="M30" s="25">
        <v>0.3</v>
      </c>
      <c r="N30" s="25">
        <v>1.7999999999999998</v>
      </c>
      <c r="O30" s="23">
        <v>16.7</v>
      </c>
      <c r="P30" s="24">
        <v>7</v>
      </c>
      <c r="Q30" s="25">
        <v>6.3999999999999995</v>
      </c>
      <c r="R30" s="25">
        <v>8.3000000000000007</v>
      </c>
      <c r="S30" s="26">
        <f t="shared" si="34"/>
        <v>0.5</v>
      </c>
      <c r="T30" s="24">
        <f t="shared" si="3"/>
        <v>1</v>
      </c>
      <c r="U30" s="26">
        <f t="shared" si="4"/>
        <v>-1</v>
      </c>
      <c r="V30" s="27">
        <f t="shared" si="5"/>
        <v>-0.69999999999999929</v>
      </c>
      <c r="W30" s="23">
        <v>16.899999999999999</v>
      </c>
      <c r="X30" s="24">
        <v>7</v>
      </c>
      <c r="Y30" s="25">
        <v>6.8999999999999995</v>
      </c>
      <c r="Z30" s="25">
        <v>8.1999999999999993</v>
      </c>
      <c r="AA30" s="26">
        <f t="shared" si="35"/>
        <v>0.19999999999999929</v>
      </c>
      <c r="AB30" s="26">
        <f t="shared" si="6"/>
        <v>0</v>
      </c>
      <c r="AC30" s="26">
        <f t="shared" si="7"/>
        <v>0.5</v>
      </c>
      <c r="AD30" s="27">
        <f t="shared" si="8"/>
        <v>-0.10000000000000142</v>
      </c>
      <c r="AE30" s="23">
        <v>17.3</v>
      </c>
      <c r="AF30" s="24">
        <v>8</v>
      </c>
      <c r="AG30" s="25">
        <v>6.4999999999999991</v>
      </c>
      <c r="AH30" s="25">
        <v>12.1</v>
      </c>
      <c r="AI30" s="26">
        <f t="shared" si="36"/>
        <v>0.40000000000000213</v>
      </c>
      <c r="AJ30" s="26">
        <f t="shared" si="9"/>
        <v>1</v>
      </c>
      <c r="AK30" s="26">
        <f t="shared" si="10"/>
        <v>-0.40000000000000036</v>
      </c>
      <c r="AL30" s="27">
        <f t="shared" si="11"/>
        <v>3.9000000000000004</v>
      </c>
      <c r="AM30" s="23">
        <v>17.399999999999999</v>
      </c>
      <c r="AN30" s="24">
        <v>9</v>
      </c>
      <c r="AO30" s="25">
        <v>7.0999999999999988</v>
      </c>
      <c r="AP30" s="25">
        <v>12.6</v>
      </c>
      <c r="AQ30" s="26">
        <f t="shared" si="37"/>
        <v>9.9999999999997868E-2</v>
      </c>
      <c r="AR30" s="26">
        <f t="shared" si="12"/>
        <v>1</v>
      </c>
      <c r="AS30" s="26">
        <f t="shared" si="13"/>
        <v>0.59999999999999964</v>
      </c>
      <c r="AT30" s="27">
        <f t="shared" si="14"/>
        <v>0.5</v>
      </c>
      <c r="AU30" s="23">
        <v>17.7</v>
      </c>
      <c r="AV30" s="24">
        <v>10</v>
      </c>
      <c r="AW30" s="25">
        <v>6.6999999999999993</v>
      </c>
      <c r="AX30" s="25">
        <v>12.8</v>
      </c>
      <c r="AY30" s="26">
        <f t="shared" si="38"/>
        <v>0.30000000000000071</v>
      </c>
      <c r="AZ30" s="26">
        <f t="shared" si="15"/>
        <v>1</v>
      </c>
      <c r="BA30" s="26">
        <f t="shared" si="16"/>
        <v>-0.39999999999999947</v>
      </c>
      <c r="BB30" s="27">
        <f t="shared" si="17"/>
        <v>0.20000000000000107</v>
      </c>
      <c r="BC30" s="23">
        <v>18.3</v>
      </c>
      <c r="BD30" s="24">
        <v>11</v>
      </c>
      <c r="BE30" s="25">
        <v>8.8999999999999986</v>
      </c>
      <c r="BF30" s="25">
        <v>13.4</v>
      </c>
      <c r="BG30" s="26">
        <f t="shared" si="39"/>
        <v>0.60000000000000142</v>
      </c>
      <c r="BH30" s="26">
        <f t="shared" si="18"/>
        <v>1</v>
      </c>
      <c r="BI30" s="26">
        <f t="shared" si="19"/>
        <v>2.1999999999999993</v>
      </c>
      <c r="BJ30" s="27">
        <f t="shared" si="20"/>
        <v>0.59999999999999964</v>
      </c>
      <c r="BK30" s="23">
        <v>18.3</v>
      </c>
      <c r="BL30" s="24">
        <v>11</v>
      </c>
      <c r="BM30" s="25">
        <v>9.4999999999999982</v>
      </c>
      <c r="BN30" s="25">
        <v>13.7</v>
      </c>
      <c r="BO30" s="26">
        <f t="shared" si="40"/>
        <v>0</v>
      </c>
      <c r="BP30" s="26">
        <f t="shared" si="21"/>
        <v>0</v>
      </c>
      <c r="BQ30" s="26">
        <f t="shared" si="22"/>
        <v>0.59999999999999964</v>
      </c>
      <c r="BR30" s="27">
        <f t="shared" si="23"/>
        <v>0.29999999999999893</v>
      </c>
      <c r="BS30" s="23">
        <v>17.8</v>
      </c>
      <c r="BT30" s="24">
        <v>11</v>
      </c>
      <c r="BU30" s="25">
        <v>4.299999999999998</v>
      </c>
      <c r="BV30" s="25">
        <v>14.2</v>
      </c>
      <c r="BW30" s="26">
        <f t="shared" si="41"/>
        <v>-0.5</v>
      </c>
      <c r="BX30" s="26">
        <f t="shared" si="24"/>
        <v>0</v>
      </c>
      <c r="BY30" s="26">
        <f t="shared" si="25"/>
        <v>-5.2</v>
      </c>
      <c r="BZ30" s="27">
        <f t="shared" si="26"/>
        <v>0.5</v>
      </c>
      <c r="CA30" s="23">
        <v>17.8</v>
      </c>
      <c r="CB30" s="24">
        <v>11</v>
      </c>
      <c r="CC30" s="25">
        <v>5.4999999999999982</v>
      </c>
      <c r="CD30" s="25">
        <v>14.8</v>
      </c>
      <c r="CE30" s="26">
        <f t="shared" si="42"/>
        <v>0</v>
      </c>
      <c r="CF30" s="26">
        <f t="shared" si="27"/>
        <v>0</v>
      </c>
      <c r="CG30" s="26">
        <f t="shared" si="28"/>
        <v>1.2000000000000002</v>
      </c>
      <c r="CH30" s="27">
        <f t="shared" si="29"/>
        <v>0.60000000000000142</v>
      </c>
      <c r="CI30" s="23">
        <v>17.899999999999999</v>
      </c>
      <c r="CJ30" s="24">
        <v>11</v>
      </c>
      <c r="CK30" s="25">
        <v>9.5999999999999979</v>
      </c>
      <c r="CL30" s="25">
        <v>15.2</v>
      </c>
      <c r="CM30" s="26">
        <f t="shared" si="43"/>
        <v>9.9999999999997868E-2</v>
      </c>
      <c r="CN30" s="26">
        <f t="shared" si="30"/>
        <v>0</v>
      </c>
      <c r="CO30" s="26">
        <f t="shared" si="31"/>
        <v>4.0999999999999996</v>
      </c>
      <c r="CP30" s="27">
        <f t="shared" si="32"/>
        <v>0.39999999999999858</v>
      </c>
    </row>
  </sheetData>
  <mergeCells count="23">
    <mergeCell ref="CU1:CX1"/>
    <mergeCell ref="A3:A6"/>
    <mergeCell ref="A7:A10"/>
    <mergeCell ref="A11:A14"/>
    <mergeCell ref="AE1:AL1"/>
    <mergeCell ref="AM1:AT1"/>
    <mergeCell ref="CQ1:CT1"/>
    <mergeCell ref="CA1:CH1"/>
    <mergeCell ref="CI1:CP1"/>
    <mergeCell ref="AU1:BB1"/>
    <mergeCell ref="BC1:BJ1"/>
    <mergeCell ref="BK1:BR1"/>
    <mergeCell ref="BS1:BZ1"/>
    <mergeCell ref="A23:A26"/>
    <mergeCell ref="A27:A30"/>
    <mergeCell ref="G1:N1"/>
    <mergeCell ref="O1:V1"/>
    <mergeCell ref="W1:AD1"/>
    <mergeCell ref="A19:A22"/>
    <mergeCell ref="A15:A18"/>
    <mergeCell ref="A1:A2"/>
    <mergeCell ref="B1:B2"/>
    <mergeCell ref="C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259D-F57B-44FB-B443-4B275C330471}">
  <dimension ref="A1:FQ15"/>
  <sheetViews>
    <sheetView zoomScaleNormal="100" workbookViewId="0">
      <selection activeCell="EK19" sqref="EK19"/>
    </sheetView>
  </sheetViews>
  <sheetFormatPr defaultRowHeight="14.4" x14ac:dyDescent="0.3"/>
  <cols>
    <col min="1" max="1" width="9.44140625" bestFit="1" customWidth="1"/>
    <col min="2" max="2" width="8.44140625" bestFit="1" customWidth="1"/>
    <col min="3" max="3" width="11.109375" bestFit="1" customWidth="1"/>
    <col min="4" max="4" width="10.6640625" bestFit="1" customWidth="1"/>
    <col min="5" max="5" width="7.109375" bestFit="1" customWidth="1"/>
    <col min="6" max="12" width="6.5546875" bestFit="1" customWidth="1"/>
    <col min="13" max="13" width="7.33203125" bestFit="1" customWidth="1"/>
    <col min="14" max="14" width="9.44140625" bestFit="1" customWidth="1"/>
    <col min="15" max="15" width="8.44140625" bestFit="1" customWidth="1"/>
    <col min="16" max="16" width="11.109375" bestFit="1" customWidth="1"/>
    <col min="17" max="17" width="10.6640625" bestFit="1" customWidth="1"/>
    <col min="18" max="18" width="7.109375" bestFit="1" customWidth="1"/>
    <col min="19" max="25" width="6.5546875" bestFit="1" customWidth="1"/>
    <col min="26" max="26" width="7.33203125" bestFit="1" customWidth="1"/>
    <col min="27" max="27" width="9.44140625" bestFit="1" customWidth="1"/>
    <col min="28" max="28" width="8.44140625" bestFit="1" customWidth="1"/>
    <col min="29" max="29" width="11.109375" bestFit="1" customWidth="1"/>
    <col min="30" max="30" width="10.6640625" bestFit="1" customWidth="1"/>
    <col min="31" max="31" width="7.109375" bestFit="1" customWidth="1"/>
    <col min="32" max="38" width="6.5546875" bestFit="1" customWidth="1"/>
    <col min="39" max="39" width="7.33203125" bestFit="1" customWidth="1"/>
    <col min="40" max="40" width="9.44140625" bestFit="1" customWidth="1"/>
    <col min="41" max="41" width="8.44140625" bestFit="1" customWidth="1"/>
    <col min="42" max="42" width="11.109375" bestFit="1" customWidth="1"/>
    <col min="43" max="43" width="10.6640625" bestFit="1" customWidth="1"/>
    <col min="44" max="44" width="7.109375" bestFit="1" customWidth="1"/>
    <col min="45" max="51" width="6.5546875" bestFit="1" customWidth="1"/>
    <col min="52" max="52" width="7.33203125" bestFit="1" customWidth="1"/>
    <col min="53" max="53" width="9.44140625" bestFit="1" customWidth="1"/>
    <col min="54" max="54" width="8.44140625" bestFit="1" customWidth="1"/>
    <col min="55" max="55" width="11.109375" bestFit="1" customWidth="1"/>
    <col min="56" max="56" width="10.6640625" bestFit="1" customWidth="1"/>
    <col min="57" max="57" width="7.109375" bestFit="1" customWidth="1"/>
    <col min="58" max="64" width="6.5546875" bestFit="1" customWidth="1"/>
    <col min="65" max="65" width="7.33203125" bestFit="1" customWidth="1"/>
    <col min="66" max="66" width="9.44140625" bestFit="1" customWidth="1"/>
    <col min="67" max="67" width="8.44140625" bestFit="1" customWidth="1"/>
    <col min="68" max="68" width="11.109375" bestFit="1" customWidth="1"/>
    <col min="69" max="69" width="10.6640625" bestFit="1" customWidth="1"/>
    <col min="70" max="70" width="7.109375" bestFit="1" customWidth="1"/>
    <col min="71" max="77" width="6.5546875" bestFit="1" customWidth="1"/>
    <col min="78" max="78" width="7.33203125" bestFit="1" customWidth="1"/>
    <col min="79" max="79" width="9.44140625" bestFit="1" customWidth="1"/>
    <col min="80" max="80" width="8.44140625" bestFit="1" customWidth="1"/>
    <col min="81" max="81" width="11.109375" bestFit="1" customWidth="1"/>
    <col min="82" max="82" width="10.6640625" bestFit="1" customWidth="1"/>
    <col min="83" max="83" width="7.109375" bestFit="1" customWidth="1"/>
    <col min="84" max="90" width="6.5546875" bestFit="1" customWidth="1"/>
    <col min="91" max="91" width="7.33203125" bestFit="1" customWidth="1"/>
    <col min="92" max="92" width="9.44140625" bestFit="1" customWidth="1"/>
    <col min="93" max="93" width="8.44140625" bestFit="1" customWidth="1"/>
    <col min="94" max="94" width="11.109375" bestFit="1" customWidth="1"/>
    <col min="95" max="95" width="10.6640625" bestFit="1" customWidth="1"/>
    <col min="96" max="96" width="7.109375" bestFit="1" customWidth="1"/>
    <col min="97" max="103" width="6.5546875" bestFit="1" customWidth="1"/>
    <col min="104" max="104" width="7.33203125" bestFit="1" customWidth="1"/>
    <col min="105" max="105" width="9.44140625" bestFit="1" customWidth="1"/>
    <col min="106" max="106" width="8.44140625" bestFit="1" customWidth="1"/>
    <col min="107" max="107" width="11.109375" bestFit="1" customWidth="1"/>
    <col min="108" max="108" width="10.6640625" bestFit="1" customWidth="1"/>
    <col min="109" max="109" width="7.109375" bestFit="1" customWidth="1"/>
    <col min="110" max="116" width="6.5546875" bestFit="1" customWidth="1"/>
    <col min="117" max="117" width="7.33203125" bestFit="1" customWidth="1"/>
    <col min="118" max="118" width="9.44140625" bestFit="1" customWidth="1"/>
    <col min="119" max="119" width="8.44140625" bestFit="1" customWidth="1"/>
    <col min="120" max="120" width="11.109375" bestFit="1" customWidth="1"/>
    <col min="121" max="121" width="10.6640625" bestFit="1" customWidth="1"/>
    <col min="122" max="122" width="7.109375" bestFit="1" customWidth="1"/>
    <col min="123" max="129" width="6.5546875" bestFit="1" customWidth="1"/>
    <col min="130" max="130" width="7.33203125" bestFit="1" customWidth="1"/>
    <col min="131" max="131" width="9.44140625" bestFit="1" customWidth="1"/>
    <col min="132" max="132" width="8.44140625" bestFit="1" customWidth="1"/>
    <col min="133" max="133" width="11.109375" bestFit="1" customWidth="1"/>
    <col min="134" max="134" width="10.6640625" bestFit="1" customWidth="1"/>
    <col min="135" max="135" width="7.109375" bestFit="1" customWidth="1"/>
    <col min="136" max="142" width="6.5546875" bestFit="1" customWidth="1"/>
    <col min="143" max="143" width="7.33203125" bestFit="1" customWidth="1"/>
  </cols>
  <sheetData>
    <row r="1" spans="1:173" ht="15" thickBot="1" x14ac:dyDescent="0.35">
      <c r="A1" s="59" t="s">
        <v>20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  <c r="N1" s="52" t="s">
        <v>18</v>
      </c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4"/>
      <c r="AA1" s="59" t="s">
        <v>21</v>
      </c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1"/>
      <c r="AN1" s="62" t="s">
        <v>19</v>
      </c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59" t="s">
        <v>22</v>
      </c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1"/>
      <c r="BN1" s="62" t="s">
        <v>23</v>
      </c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59" t="s">
        <v>24</v>
      </c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1"/>
      <c r="CN1" s="59" t="s">
        <v>25</v>
      </c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1"/>
      <c r="DA1" s="62" t="s">
        <v>26</v>
      </c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59" t="s">
        <v>27</v>
      </c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1"/>
      <c r="EA1" s="59" t="s">
        <v>28</v>
      </c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1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</row>
    <row r="2" spans="1:173" ht="15" thickBot="1" x14ac:dyDescent="0.35">
      <c r="A2" s="14" t="s">
        <v>29</v>
      </c>
      <c r="B2" s="3" t="s">
        <v>30</v>
      </c>
      <c r="C2" s="16" t="s">
        <v>31</v>
      </c>
      <c r="D2" s="16" t="s">
        <v>32</v>
      </c>
      <c r="E2" s="16" t="s">
        <v>33</v>
      </c>
      <c r="F2" s="15" t="s">
        <v>2</v>
      </c>
      <c r="G2" s="16" t="s">
        <v>34</v>
      </c>
      <c r="H2" s="16" t="s">
        <v>35</v>
      </c>
      <c r="I2" s="5" t="s">
        <v>37</v>
      </c>
      <c r="J2" s="5" t="s">
        <v>36</v>
      </c>
      <c r="K2" s="5" t="s">
        <v>38</v>
      </c>
      <c r="L2" s="5" t="s">
        <v>39</v>
      </c>
      <c r="M2" s="6" t="s">
        <v>40</v>
      </c>
      <c r="N2" s="36" t="s">
        <v>29</v>
      </c>
      <c r="O2" s="37" t="s">
        <v>30</v>
      </c>
      <c r="P2" s="38" t="s">
        <v>31</v>
      </c>
      <c r="Q2" s="38" t="s">
        <v>32</v>
      </c>
      <c r="R2" s="38" t="s">
        <v>33</v>
      </c>
      <c r="S2" s="39" t="s">
        <v>2</v>
      </c>
      <c r="T2" s="38" t="s">
        <v>34</v>
      </c>
      <c r="U2" s="38" t="s">
        <v>35</v>
      </c>
      <c r="V2" s="34" t="s">
        <v>37</v>
      </c>
      <c r="W2" s="34" t="s">
        <v>36</v>
      </c>
      <c r="X2" s="34" t="s">
        <v>38</v>
      </c>
      <c r="Y2" s="34" t="s">
        <v>39</v>
      </c>
      <c r="Z2" s="35" t="s">
        <v>40</v>
      </c>
      <c r="AA2" s="14" t="s">
        <v>29</v>
      </c>
      <c r="AB2" s="3" t="s">
        <v>30</v>
      </c>
      <c r="AC2" s="16" t="s">
        <v>31</v>
      </c>
      <c r="AD2" s="16" t="s">
        <v>32</v>
      </c>
      <c r="AE2" s="16" t="s">
        <v>33</v>
      </c>
      <c r="AF2" s="15" t="s">
        <v>2</v>
      </c>
      <c r="AG2" s="16" t="s">
        <v>34</v>
      </c>
      <c r="AH2" s="16" t="s">
        <v>35</v>
      </c>
      <c r="AI2" s="5" t="s">
        <v>37</v>
      </c>
      <c r="AJ2" s="5" t="s">
        <v>36</v>
      </c>
      <c r="AK2" s="5" t="s">
        <v>38</v>
      </c>
      <c r="AL2" s="5" t="s">
        <v>39</v>
      </c>
      <c r="AM2" s="6" t="s">
        <v>40</v>
      </c>
      <c r="AN2" s="14" t="s">
        <v>29</v>
      </c>
      <c r="AO2" s="3" t="s">
        <v>30</v>
      </c>
      <c r="AP2" s="16" t="s">
        <v>31</v>
      </c>
      <c r="AQ2" s="16" t="s">
        <v>32</v>
      </c>
      <c r="AR2" s="16" t="s">
        <v>33</v>
      </c>
      <c r="AS2" s="15" t="s">
        <v>2</v>
      </c>
      <c r="AT2" s="16" t="s">
        <v>34</v>
      </c>
      <c r="AU2" s="16" t="s">
        <v>35</v>
      </c>
      <c r="AV2" s="5" t="s">
        <v>37</v>
      </c>
      <c r="AW2" s="5" t="s">
        <v>36</v>
      </c>
      <c r="AX2" s="5" t="s">
        <v>38</v>
      </c>
      <c r="AY2" s="5" t="s">
        <v>39</v>
      </c>
      <c r="AZ2" s="6" t="s">
        <v>40</v>
      </c>
      <c r="BA2" s="14" t="s">
        <v>29</v>
      </c>
      <c r="BB2" s="3" t="s">
        <v>30</v>
      </c>
      <c r="BC2" s="16" t="s">
        <v>31</v>
      </c>
      <c r="BD2" s="16" t="s">
        <v>32</v>
      </c>
      <c r="BE2" s="16" t="s">
        <v>33</v>
      </c>
      <c r="BF2" s="15" t="s">
        <v>2</v>
      </c>
      <c r="BG2" s="16" t="s">
        <v>34</v>
      </c>
      <c r="BH2" s="16" t="s">
        <v>35</v>
      </c>
      <c r="BI2" s="5" t="s">
        <v>37</v>
      </c>
      <c r="BJ2" s="5" t="s">
        <v>36</v>
      </c>
      <c r="BK2" s="5" t="s">
        <v>38</v>
      </c>
      <c r="BL2" s="5" t="s">
        <v>39</v>
      </c>
      <c r="BM2" s="6" t="s">
        <v>40</v>
      </c>
      <c r="BN2" s="14" t="s">
        <v>29</v>
      </c>
      <c r="BO2" s="3" t="s">
        <v>30</v>
      </c>
      <c r="BP2" s="16" t="s">
        <v>31</v>
      </c>
      <c r="BQ2" s="16" t="s">
        <v>32</v>
      </c>
      <c r="BR2" s="16" t="s">
        <v>33</v>
      </c>
      <c r="BS2" s="15" t="s">
        <v>2</v>
      </c>
      <c r="BT2" s="16" t="s">
        <v>34</v>
      </c>
      <c r="BU2" s="16" t="s">
        <v>35</v>
      </c>
      <c r="BV2" s="5" t="s">
        <v>37</v>
      </c>
      <c r="BW2" s="5" t="s">
        <v>36</v>
      </c>
      <c r="BX2" s="5" t="s">
        <v>38</v>
      </c>
      <c r="BY2" s="5" t="s">
        <v>39</v>
      </c>
      <c r="BZ2" s="6" t="s">
        <v>40</v>
      </c>
      <c r="CA2" s="14" t="s">
        <v>29</v>
      </c>
      <c r="CB2" s="3" t="s">
        <v>30</v>
      </c>
      <c r="CC2" s="16" t="s">
        <v>31</v>
      </c>
      <c r="CD2" s="16" t="s">
        <v>32</v>
      </c>
      <c r="CE2" s="16" t="s">
        <v>33</v>
      </c>
      <c r="CF2" s="15" t="s">
        <v>2</v>
      </c>
      <c r="CG2" s="16" t="s">
        <v>34</v>
      </c>
      <c r="CH2" s="16" t="s">
        <v>35</v>
      </c>
      <c r="CI2" s="5" t="s">
        <v>37</v>
      </c>
      <c r="CJ2" s="5" t="s">
        <v>36</v>
      </c>
      <c r="CK2" s="5" t="s">
        <v>38</v>
      </c>
      <c r="CL2" s="5" t="s">
        <v>39</v>
      </c>
      <c r="CM2" s="6" t="s">
        <v>40</v>
      </c>
      <c r="CN2" s="14" t="s">
        <v>29</v>
      </c>
      <c r="CO2" s="3" t="s">
        <v>30</v>
      </c>
      <c r="CP2" s="16" t="s">
        <v>31</v>
      </c>
      <c r="CQ2" s="16" t="s">
        <v>32</v>
      </c>
      <c r="CR2" s="16" t="s">
        <v>33</v>
      </c>
      <c r="CS2" s="15" t="s">
        <v>2</v>
      </c>
      <c r="CT2" s="16" t="s">
        <v>34</v>
      </c>
      <c r="CU2" s="16" t="s">
        <v>35</v>
      </c>
      <c r="CV2" s="5" t="s">
        <v>37</v>
      </c>
      <c r="CW2" s="5" t="s">
        <v>36</v>
      </c>
      <c r="CX2" s="5" t="s">
        <v>38</v>
      </c>
      <c r="CY2" s="5" t="s">
        <v>39</v>
      </c>
      <c r="CZ2" s="6" t="s">
        <v>40</v>
      </c>
      <c r="DA2" s="14" t="s">
        <v>29</v>
      </c>
      <c r="DB2" s="3" t="s">
        <v>30</v>
      </c>
      <c r="DC2" s="16" t="s">
        <v>31</v>
      </c>
      <c r="DD2" s="16" t="s">
        <v>32</v>
      </c>
      <c r="DE2" s="16" t="s">
        <v>33</v>
      </c>
      <c r="DF2" s="15" t="s">
        <v>2</v>
      </c>
      <c r="DG2" s="16" t="s">
        <v>34</v>
      </c>
      <c r="DH2" s="16" t="s">
        <v>35</v>
      </c>
      <c r="DI2" s="5" t="s">
        <v>37</v>
      </c>
      <c r="DJ2" s="5" t="s">
        <v>36</v>
      </c>
      <c r="DK2" s="5" t="s">
        <v>38</v>
      </c>
      <c r="DL2" s="5" t="s">
        <v>39</v>
      </c>
      <c r="DM2" s="6" t="s">
        <v>40</v>
      </c>
      <c r="DN2" s="14" t="s">
        <v>29</v>
      </c>
      <c r="DO2" s="3" t="s">
        <v>30</v>
      </c>
      <c r="DP2" s="16" t="s">
        <v>31</v>
      </c>
      <c r="DQ2" s="16" t="s">
        <v>32</v>
      </c>
      <c r="DR2" s="16" t="s">
        <v>33</v>
      </c>
      <c r="DS2" s="15" t="s">
        <v>2</v>
      </c>
      <c r="DT2" s="16" t="s">
        <v>34</v>
      </c>
      <c r="DU2" s="16" t="s">
        <v>35</v>
      </c>
      <c r="DV2" s="5" t="s">
        <v>37</v>
      </c>
      <c r="DW2" s="5" t="s">
        <v>36</v>
      </c>
      <c r="DX2" s="5" t="s">
        <v>38</v>
      </c>
      <c r="DY2" s="5" t="s">
        <v>39</v>
      </c>
      <c r="DZ2" s="6" t="s">
        <v>40</v>
      </c>
      <c r="EA2" s="14" t="s">
        <v>29</v>
      </c>
      <c r="EB2" s="3" t="s">
        <v>30</v>
      </c>
      <c r="EC2" s="16" t="s">
        <v>31</v>
      </c>
      <c r="ED2" s="16" t="s">
        <v>32</v>
      </c>
      <c r="EE2" s="16" t="s">
        <v>33</v>
      </c>
      <c r="EF2" s="15" t="s">
        <v>2</v>
      </c>
      <c r="EG2" s="16" t="s">
        <v>34</v>
      </c>
      <c r="EH2" s="16" t="s">
        <v>35</v>
      </c>
      <c r="EI2" s="5" t="s">
        <v>37</v>
      </c>
      <c r="EJ2" s="5" t="s">
        <v>36</v>
      </c>
      <c r="EK2" s="5" t="s">
        <v>38</v>
      </c>
      <c r="EL2" s="5" t="s">
        <v>39</v>
      </c>
      <c r="EM2" s="6" t="s">
        <v>40</v>
      </c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spans="1:173" s="33" customFormat="1" x14ac:dyDescent="0.3">
      <c r="A3" s="7">
        <f>AVERAGE(Data!K3:K6)</f>
        <v>0.55000000000000004</v>
      </c>
      <c r="B3" s="8">
        <f>AVERAGE(Data!L3:L6)</f>
        <v>1</v>
      </c>
      <c r="C3" s="8">
        <f>AVERAGE(Data!M3:M6)</f>
        <v>-0.35</v>
      </c>
      <c r="D3" s="8">
        <f>AVERAGE(Data!N3:N6)</f>
        <v>1.5750000000000002</v>
      </c>
      <c r="E3" s="8">
        <f>A3-A$9</f>
        <v>0.12500000000000022</v>
      </c>
      <c r="F3" s="8">
        <f t="shared" ref="E3:H8" si="0">B3-B$9</f>
        <v>0</v>
      </c>
      <c r="G3" s="8">
        <f t="shared" si="0"/>
        <v>-0.65</v>
      </c>
      <c r="H3" s="8">
        <f t="shared" si="0"/>
        <v>0.72499999999999987</v>
      </c>
      <c r="I3" s="8">
        <f t="shared" ref="I3:L8" si="1">_xlfn.FORECAST.LINEAR(E3,E$12:E$13,E$10:E$11)</f>
        <v>100</v>
      </c>
      <c r="J3" s="8">
        <f t="shared" si="1"/>
        <v>100</v>
      </c>
      <c r="K3" s="8">
        <f t="shared" si="1"/>
        <v>92.857142857142861</v>
      </c>
      <c r="L3" s="8">
        <f t="shared" si="1"/>
        <v>84.375</v>
      </c>
      <c r="M3" s="31">
        <f t="shared" ref="M3:M8" si="2">AVERAGE(I3:L3)</f>
        <v>94.308035714285722</v>
      </c>
      <c r="N3" s="7">
        <f>AVERAGE(Data!S3:S6)</f>
        <v>0.17499999999999982</v>
      </c>
      <c r="O3" s="8">
        <f>AVERAGE(Data!T3:T6)</f>
        <v>0.75</v>
      </c>
      <c r="P3" s="8">
        <f>AVERAGE(Data!U3:U6)</f>
        <v>2.4999999999999911E-2</v>
      </c>
      <c r="Q3" s="8">
        <f>AVERAGE(Data!V3:V6)</f>
        <v>-7.50000000000004E-2</v>
      </c>
      <c r="R3" s="8">
        <f t="shared" ref="R3:U8" si="3">N3-N$9</f>
        <v>-5.4529569892473102</v>
      </c>
      <c r="S3" s="8">
        <f t="shared" si="3"/>
        <v>-4.87795698924731</v>
      </c>
      <c r="T3" s="8">
        <f t="shared" si="3"/>
        <v>-5.6029569892473106</v>
      </c>
      <c r="U3" s="8">
        <f t="shared" si="3"/>
        <v>-5.7029569892473102</v>
      </c>
      <c r="V3" s="8">
        <f t="shared" ref="V3:Y8" si="4">_xlfn.FORECAST.LINEAR(R3,R$12:R$13,R$10:R$11)</f>
        <v>100</v>
      </c>
      <c r="W3" s="8">
        <f t="shared" si="4"/>
        <v>60</v>
      </c>
      <c r="X3" s="8">
        <f t="shared" si="4"/>
        <v>92.857142857142776</v>
      </c>
      <c r="Y3" s="8">
        <f t="shared" si="4"/>
        <v>32.608695652173935</v>
      </c>
      <c r="Z3" s="31">
        <f t="shared" ref="Z3:Z8" si="5">AVERAGE(V3:Y3)</f>
        <v>71.366459627329178</v>
      </c>
      <c r="AA3" s="7">
        <f>AVERAGE(Data!AA3:AA6)</f>
        <v>9.9999999999999645E-2</v>
      </c>
      <c r="AB3" s="8">
        <f>AVERAGE(Data!AB3:AB6)</f>
        <v>0.25</v>
      </c>
      <c r="AC3" s="8">
        <f>AVERAGE(Data!AC3:AC6)</f>
        <v>2.4999999999999689E-2</v>
      </c>
      <c r="AD3" s="8">
        <f>AVERAGE(Data!AD3:AD6)</f>
        <v>7.4999999999999512E-2</v>
      </c>
      <c r="AE3" s="8">
        <f t="shared" ref="AE3:AE8" si="6">AA3-AA$9</f>
        <v>-9.9999999999999645E-2</v>
      </c>
      <c r="AF3" s="8">
        <f t="shared" ref="AF3:AF8" si="7">AB3-AB$9</f>
        <v>0.25</v>
      </c>
      <c r="AG3" s="8">
        <f t="shared" ref="AG3:AG8" si="8">AC3-AC$9</f>
        <v>-2.5000000000000355E-2</v>
      </c>
      <c r="AH3" s="8">
        <f t="shared" ref="AH3:AH8" si="9">AD3-AD$9</f>
        <v>-0.3250000000000004</v>
      </c>
      <c r="AI3" s="8">
        <f t="shared" ref="AI3:AI8" si="10">_xlfn.FORECAST.LINEAR(AE3,AE$12:AE$13,AE$10:AE$11)</f>
        <v>99.999999999999972</v>
      </c>
      <c r="AJ3" s="8">
        <f t="shared" ref="AJ3:AJ8" si="11">_xlfn.FORECAST.LINEAR(AF3,AF$12:AF$13,AF$10:AF$11)</f>
        <v>100</v>
      </c>
      <c r="AK3" s="8">
        <f t="shared" ref="AK3:AK8" si="12">_xlfn.FORECAST.LINEAR(AG3,AG$12:AG$13,AG$10:AG$11)</f>
        <v>41.999999999999893</v>
      </c>
      <c r="AL3" s="8">
        <f t="shared" ref="AL3:AL8" si="13">_xlfn.FORECAST.LINEAR(AH3,AH$12:AH$13,AH$10:AH$11)</f>
        <v>94.999999999999886</v>
      </c>
      <c r="AM3" s="31">
        <f t="shared" ref="AM3:AM8" si="14">AVERAGE(AI3:AL3)</f>
        <v>84.249999999999943</v>
      </c>
      <c r="AN3" s="7">
        <f>AVERAGE(Data!AI3:AI6)</f>
        <v>0.24999999999999956</v>
      </c>
      <c r="AO3" s="8">
        <f>AVERAGE(Data!AJ3:AJ6)</f>
        <v>0.75</v>
      </c>
      <c r="AP3" s="8">
        <f>AVERAGE(Data!AK3:AK6)</f>
        <v>-5.0000000000000266E-2</v>
      </c>
      <c r="AQ3" s="8">
        <f>AVERAGE(Data!AL3:AL6)</f>
        <v>-5.0000000000000044E-2</v>
      </c>
      <c r="AR3" s="8">
        <f t="shared" ref="AR3:AR8" si="15">AN3-AN$9</f>
        <v>7.4999999999999289E-2</v>
      </c>
      <c r="AS3" s="8">
        <f t="shared" ref="AS3:AS8" si="16">AO3-AO$9</f>
        <v>-0.25</v>
      </c>
      <c r="AT3" s="8">
        <f t="shared" ref="AT3:AT8" si="17">AP3-AP$9</f>
        <v>0.125</v>
      </c>
      <c r="AU3" s="8">
        <f t="shared" ref="AU3:AU8" si="18">AQ3-AQ$9</f>
        <v>-0.95</v>
      </c>
      <c r="AV3" s="8">
        <f t="shared" ref="AV3:AV8" si="19">_xlfn.FORECAST.LINEAR(AR3,AR$12:AR$13,AR$10:AR$11)</f>
        <v>100</v>
      </c>
      <c r="AW3" s="8">
        <f t="shared" ref="AW3:AW8" si="20">_xlfn.FORECAST.LINEAR(AS3,AS$12:AS$13,AS$10:AS$11)</f>
        <v>100</v>
      </c>
      <c r="AX3" s="8">
        <f t="shared" ref="AX3:AX8" si="21">_xlfn.FORECAST.LINEAR(AT3,AT$12:AT$13,AT$10:AT$11)</f>
        <v>29.411764705882348</v>
      </c>
      <c r="AY3" s="8">
        <f t="shared" ref="AY3:AY8" si="22">_xlfn.FORECAST.LINEAR(AU3,AU$12:AU$13,AU$10:AU$11)</f>
        <v>0</v>
      </c>
      <c r="AZ3" s="31">
        <f t="shared" ref="AZ3:AZ8" si="23">AVERAGE(AV3:AY3)</f>
        <v>57.352941176470587</v>
      </c>
      <c r="BA3" s="7">
        <f>AVERAGE(Data!AQ3:AQ6)</f>
        <v>2.5000000000000355E-2</v>
      </c>
      <c r="BB3" s="8">
        <f>AVERAGE(Data!AR3:AR6)</f>
        <v>0.25</v>
      </c>
      <c r="BC3" s="8">
        <f>AVERAGE(Data!AS3:AS6)</f>
        <v>0.15000000000000013</v>
      </c>
      <c r="BD3" s="8">
        <f>AVERAGE(Data!AT3:AT6)</f>
        <v>-4.9999999999999822E-2</v>
      </c>
      <c r="BE3" s="8">
        <f t="shared" ref="BE3:BE8" si="24">BA3-BA$9</f>
        <v>-4.9999999999998934E-2</v>
      </c>
      <c r="BF3" s="8">
        <f t="shared" ref="BF3:BF8" si="25">BB3-BB$9</f>
        <v>0</v>
      </c>
      <c r="BG3" s="8">
        <f t="shared" ref="BG3:BG8" si="26">BC3-BC$9</f>
        <v>-0.62499999999999978</v>
      </c>
      <c r="BH3" s="8">
        <f t="shared" ref="BH3:BH8" si="27">BD3-BD$9</f>
        <v>-0.15000000000000036</v>
      </c>
      <c r="BI3" s="8">
        <f t="shared" ref="BI3:BI8" si="28">_xlfn.FORECAST.LINEAR(BE3,BE$12:BE$13,BE$10:BE$11)</f>
        <v>76.470588235294201</v>
      </c>
      <c r="BJ3" s="8">
        <f t="shared" ref="BJ3:BJ8" si="29">_xlfn.FORECAST.LINEAR(BF3,BF$12:BF$13,BF$10:BF$11)</f>
        <v>33.333333333333329</v>
      </c>
      <c r="BK3" s="8">
        <f t="shared" ref="BK3:BK8" si="30">_xlfn.FORECAST.LINEAR(BG3,BG$12:BG$13,BG$10:BG$11)</f>
        <v>82.352941176470594</v>
      </c>
      <c r="BL3" s="8">
        <f t="shared" ref="BL3:BL8" si="31">_xlfn.FORECAST.LINEAR(BH3,BH$12:BH$13,BH$10:BH$11)</f>
        <v>60</v>
      </c>
      <c r="BM3" s="31">
        <f t="shared" ref="BM3:BM8" si="32">AVERAGE(BI3:BL3)</f>
        <v>63.039215686274531</v>
      </c>
      <c r="BN3" s="7">
        <f>AVERAGE(Data!AY3:AY6)</f>
        <v>7.5000000000000178E-2</v>
      </c>
      <c r="BO3" s="8">
        <f>AVERAGE(Data!AZ3:AZ6)</f>
        <v>1</v>
      </c>
      <c r="BP3" s="8">
        <f>AVERAGE(Data!BA3:BA6)</f>
        <v>0.69999999999999973</v>
      </c>
      <c r="BQ3" s="8">
        <f>AVERAGE(Data!BB3:BB6)</f>
        <v>0.15000000000000013</v>
      </c>
      <c r="BR3" s="8">
        <f t="shared" ref="BR3:BR8" si="33">BN3-BN$9</f>
        <v>0</v>
      </c>
      <c r="BS3" s="8">
        <f t="shared" ref="BS3:BS8" si="34">BO3-BO$9</f>
        <v>0.25</v>
      </c>
      <c r="BT3" s="8">
        <f t="shared" ref="BT3:BT8" si="35">BP3-BP$9</f>
        <v>1.8249999999999995</v>
      </c>
      <c r="BU3" s="8">
        <f t="shared" ref="BU3:BU8" si="36">BQ3-BQ$9</f>
        <v>-7.4999999999999512E-2</v>
      </c>
      <c r="BV3" s="8">
        <f t="shared" ref="BV3:BV8" si="37">_xlfn.FORECAST.LINEAR(BR3,BR$12:BR$13,BR$10:BR$11)</f>
        <v>72.727272727272819</v>
      </c>
      <c r="BW3" s="8">
        <f t="shared" ref="BW3:BW8" si="38">_xlfn.FORECAST.LINEAR(BS3,BS$12:BS$13,BS$10:BS$11)</f>
        <v>100</v>
      </c>
      <c r="BX3" s="8">
        <f t="shared" ref="BX3:BX8" si="39">_xlfn.FORECAST.LINEAR(BT3,BT$12:BT$13,BT$10:BT$11)</f>
        <v>100</v>
      </c>
      <c r="BY3" s="8">
        <f t="shared" ref="BY3:BY8" si="40">_xlfn.FORECAST.LINEAR(BU3,BU$12:BU$13,BU$10:BU$11)</f>
        <v>79.310344827586192</v>
      </c>
      <c r="BZ3" s="31">
        <f t="shared" ref="BZ3:BZ8" si="41">AVERAGE(BV3:BY3)</f>
        <v>88.009404388714756</v>
      </c>
      <c r="CA3" s="7">
        <f>AVERAGE(Data!BG3:BG6)</f>
        <v>5.0000000000000711E-2</v>
      </c>
      <c r="CB3" s="8">
        <f>AVERAGE(Data!BH3:BH6)</f>
        <v>1</v>
      </c>
      <c r="CC3" s="8">
        <f>AVERAGE(Data!BI3:BI6)</f>
        <v>5.0000000000000044E-2</v>
      </c>
      <c r="CD3" s="8">
        <f>AVERAGE(Data!BJ3:BJ6)</f>
        <v>4.4408920985006262E-16</v>
      </c>
      <c r="CE3" s="8">
        <f t="shared" ref="CE3:CE8" si="42">CA3-CA$9</f>
        <v>-2.4999999999999467E-2</v>
      </c>
      <c r="CF3" s="8">
        <f t="shared" ref="CF3:CF8" si="43">CB3-CB$9</f>
        <v>0.5</v>
      </c>
      <c r="CG3" s="8">
        <f t="shared" ref="CG3:CG8" si="44">CC3-CC$9</f>
        <v>-1.6</v>
      </c>
      <c r="CH3" s="8">
        <f t="shared" ref="CH3:CH8" si="45">CD3-CD$9</f>
        <v>-0.22499999999999964</v>
      </c>
      <c r="CI3" s="8">
        <f t="shared" ref="CI3:CI8" si="46">_xlfn.FORECAST.LINEAR(CE3,CE$12:CE$13,CE$10:CE$11)</f>
        <v>92.857142857143003</v>
      </c>
      <c r="CJ3" s="8">
        <f t="shared" ref="CJ3:CJ8" si="47">_xlfn.FORECAST.LINEAR(CF3,CF$12:CF$13,CF$10:CF$11)</f>
        <v>100</v>
      </c>
      <c r="CK3" s="8">
        <f t="shared" ref="CK3:CK8" si="48">_xlfn.FORECAST.LINEAR(CG3,CG$12:CG$13,CG$10:CG$11)</f>
        <v>45.28301886792454</v>
      </c>
      <c r="CL3" s="8">
        <f t="shared" ref="CL3:CL8" si="49">_xlfn.FORECAST.LINEAR(CH3,CH$12:CH$13,CH$10:CH$11)</f>
        <v>100</v>
      </c>
      <c r="CM3" s="31">
        <f t="shared" ref="CM3:CM8" si="50">AVERAGE(CI3:CL3)</f>
        <v>84.535040431266879</v>
      </c>
      <c r="CN3" s="7">
        <f>AVERAGE(Data!BO3:BO6)</f>
        <v>9.9999999999998757E-2</v>
      </c>
      <c r="CO3" s="8">
        <f>AVERAGE(Data!BP3:BP6)</f>
        <v>0.75</v>
      </c>
      <c r="CP3" s="8">
        <f>AVERAGE(Data!BQ3:BQ6)</f>
        <v>0.40000000000000013</v>
      </c>
      <c r="CQ3" s="8">
        <f>AVERAGE(Data!BR3:BR6)</f>
        <v>0.375</v>
      </c>
      <c r="CR3" s="8">
        <f t="shared" ref="CR3:CR8" si="51">CN3-CN$9</f>
        <v>0.17499999999999805</v>
      </c>
      <c r="CS3" s="8">
        <f t="shared" ref="CS3:CS8" si="52">CO3-CO$9</f>
        <v>0.5</v>
      </c>
      <c r="CT3" s="8">
        <f t="shared" ref="CT3:CT8" si="53">CP3-CP$9</f>
        <v>1.1750000000000003</v>
      </c>
      <c r="CU3" s="8">
        <f t="shared" ref="CU3:CU8" si="54">CQ3-CQ$9</f>
        <v>4.4408920985006262E-16</v>
      </c>
      <c r="CV3" s="8">
        <f t="shared" ref="CV3:CV8" si="55">_xlfn.FORECAST.LINEAR(CR3,CR$12:CR$13,CR$10:CR$11)</f>
        <v>100</v>
      </c>
      <c r="CW3" s="8">
        <f t="shared" ref="CW3:CW8" si="56">_xlfn.FORECAST.LINEAR(CS3,CS$12:CS$13,CS$10:CS$11)</f>
        <v>100</v>
      </c>
      <c r="CX3" s="8">
        <f t="shared" ref="CX3:CX8" si="57">_xlfn.FORECAST.LINEAR(CT3,CT$12:CT$13,CT$10:CT$11)</f>
        <v>98.6111111111111</v>
      </c>
      <c r="CY3" s="8">
        <f t="shared" ref="CY3:CY8" si="58">_xlfn.FORECAST.LINEAR(CU3,CU$12:CU$13,CU$10:CU$11)</f>
        <v>25.423728813559332</v>
      </c>
      <c r="CZ3" s="31">
        <f t="shared" ref="CZ3:CZ8" si="59">AVERAGE(CV3:CY3)</f>
        <v>81.008709981167598</v>
      </c>
      <c r="DA3" s="7">
        <f>AVERAGE(Data!BW3:BW6)</f>
        <v>0.40000000000000124</v>
      </c>
      <c r="DB3" s="8">
        <f>AVERAGE(Data!BX3:BX6)</f>
        <v>0</v>
      </c>
      <c r="DC3" s="8">
        <f>AVERAGE(Data!BY3:BY6)</f>
        <v>7.4999999999999956E-2</v>
      </c>
      <c r="DD3" s="8">
        <f>AVERAGE(Data!BZ3:BZ6)</f>
        <v>0.19999999999999929</v>
      </c>
      <c r="DE3" s="8">
        <f t="shared" ref="DE3:DE8" si="60">DA3-DA$9</f>
        <v>1.1250000000000013</v>
      </c>
      <c r="DF3" s="8">
        <f t="shared" ref="DF3:DF8" si="61">DB3-DB$9</f>
        <v>0</v>
      </c>
      <c r="DG3" s="8">
        <f t="shared" ref="DG3:DG8" si="62">DC3-DC$9</f>
        <v>0.125</v>
      </c>
      <c r="DH3" s="8">
        <f t="shared" ref="DH3:DH8" si="63">DD3-DD$9</f>
        <v>0.87499999999999911</v>
      </c>
      <c r="DI3" s="8">
        <f t="shared" ref="DI3:DI8" si="64">_xlfn.FORECAST.LINEAR(DE3,DE$12:DE$13,DE$10:DE$11)</f>
        <v>100</v>
      </c>
      <c r="DJ3" s="8">
        <v>100</v>
      </c>
      <c r="DK3" s="8">
        <f t="shared" ref="DK3:DK8" si="65">_xlfn.FORECAST.LINEAR(DG3,DG$12:DG$13,DG$10:DG$11)</f>
        <v>18.644067796610173</v>
      </c>
      <c r="DL3" s="8">
        <f t="shared" ref="DL3:DL8" si="66">_xlfn.FORECAST.LINEAR(DH3,DH$12:DH$13,DH$10:DH$11)</f>
        <v>100</v>
      </c>
      <c r="DM3" s="31">
        <f t="shared" ref="DM3:DM8" si="67">AVERAGE(DI3:DL3)</f>
        <v>79.66101694915254</v>
      </c>
      <c r="DN3" s="7">
        <f>AVERAGE(Data!CE3:CE6)</f>
        <v>9.9999999999999645E-2</v>
      </c>
      <c r="DO3" s="8">
        <f>AVERAGE(Data!CF3:CF6)</f>
        <v>0</v>
      </c>
      <c r="DP3" s="8">
        <f>AVERAGE(Data!CG3:CG6)</f>
        <v>-0.32500000000000018</v>
      </c>
      <c r="DQ3" s="8">
        <f>AVERAGE(Data!CH3:CH6)</f>
        <v>0.12500000000000089</v>
      </c>
      <c r="DR3" s="8">
        <f t="shared" ref="DR3:DR8" si="68">DN3-DN$9</f>
        <v>2.5000000000000355E-2</v>
      </c>
      <c r="DS3" s="8">
        <f t="shared" ref="DS3:DS8" si="69">DO3-DO$9</f>
        <v>0</v>
      </c>
      <c r="DT3" s="8">
        <f t="shared" ref="DT3:DT8" si="70">DP3-DP$9</f>
        <v>0.22499999999999987</v>
      </c>
      <c r="DU3" s="8">
        <f t="shared" ref="DU3:DU8" si="71">DQ3-DQ$9</f>
        <v>-1.0749999999999993</v>
      </c>
      <c r="DV3" s="8">
        <f t="shared" ref="DV3:DV8" si="72">_xlfn.FORECAST.LINEAR(DR3,DR$12:DR$13,DR$10:DR$11)</f>
        <v>99.999999999999986</v>
      </c>
      <c r="DW3" s="8">
        <v>100</v>
      </c>
      <c r="DX3" s="8">
        <f t="shared" ref="DX3:DX8" si="73">_xlfn.FORECAST.LINEAR(DT3,DT$12:DT$13,DT$10:DT$11)</f>
        <v>62.5</v>
      </c>
      <c r="DY3" s="8">
        <f t="shared" ref="DY3:DY8" si="74">_xlfn.FORECAST.LINEAR(DU3,DU$12:DU$13,DU$10:DU$11)</f>
        <v>28.846153846153925</v>
      </c>
      <c r="DZ3" s="31">
        <f t="shared" ref="DZ3:DZ8" si="75">AVERAGE(DV3:DY3)</f>
        <v>72.836538461538481</v>
      </c>
      <c r="EA3" s="7">
        <f>AVERAGE(Data!CM3:CM6)</f>
        <v>0.15000000000000036</v>
      </c>
      <c r="EB3" s="8">
        <f>AVERAGE(Data!CN3:CN6)</f>
        <v>0</v>
      </c>
      <c r="EC3" s="8">
        <f>AVERAGE(Data!CO3:CO6)</f>
        <v>0.62499999999999956</v>
      </c>
      <c r="ED3" s="8">
        <f>AVERAGE(Data!CP3:CP6)</f>
        <v>0.24999999999999956</v>
      </c>
      <c r="EE3" s="8">
        <f t="shared" ref="EE3:EE8" si="76">EA3-EA$9</f>
        <v>0.40000000000000036</v>
      </c>
      <c r="EF3" s="8">
        <f t="shared" ref="EF3:EF8" si="77">EB3-EB$9</f>
        <v>0</v>
      </c>
      <c r="EG3" s="8">
        <f t="shared" ref="EG3:EG8" si="78">EC3-EC$9</f>
        <v>0.59999999999999964</v>
      </c>
      <c r="EH3" s="8">
        <f t="shared" ref="EH3:EH8" si="79">ED3-ED$9</f>
        <v>0.34999999999999964</v>
      </c>
      <c r="EI3" s="8">
        <f t="shared" ref="EI3:EI8" si="80">_xlfn.FORECAST.LINEAR(EE3,EE$12:EE$13,EE$10:EE$11)</f>
        <v>100</v>
      </c>
      <c r="EJ3" s="8">
        <v>100</v>
      </c>
      <c r="EK3" s="8">
        <f t="shared" ref="EK3:EK8" si="81">_xlfn.FORECAST.LINEAR(EG3,EG$12:EG$13,EG$10:EG$11)</f>
        <v>100</v>
      </c>
      <c r="EL3" s="8">
        <f t="shared" ref="EL3:EL8" si="82">_xlfn.FORECAST.LINEAR(EH3,EH$12:EH$13,EH$10:EH$11)</f>
        <v>100</v>
      </c>
      <c r="EM3" s="31">
        <f t="shared" ref="EM3:EM8" si="83">AVERAGE(EI3:EL3)</f>
        <v>100</v>
      </c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</row>
    <row r="4" spans="1:173" s="33" customFormat="1" x14ac:dyDescent="0.3">
      <c r="A4" s="9">
        <f>AVERAGE(Data!K7:K10)</f>
        <v>0.42500000000000004</v>
      </c>
      <c r="B4" s="10">
        <f>AVERAGE(Data!L7:L10)</f>
        <v>0.75</v>
      </c>
      <c r="C4" s="10">
        <f>AVERAGE(Data!M7:M10)</f>
        <v>-0.35</v>
      </c>
      <c r="D4" s="10">
        <f>AVERAGE(Data!N7:N10)</f>
        <v>0.22499999999999998</v>
      </c>
      <c r="E4" s="10">
        <f>A4-A$9</f>
        <v>0</v>
      </c>
      <c r="F4" s="10">
        <f t="shared" si="0"/>
        <v>-0.25</v>
      </c>
      <c r="G4" s="10">
        <f t="shared" si="0"/>
        <v>-0.65</v>
      </c>
      <c r="H4" s="10">
        <f t="shared" si="0"/>
        <v>-0.62500000000000033</v>
      </c>
      <c r="I4" s="10">
        <f t="shared" si="1"/>
        <v>58.333333333333265</v>
      </c>
      <c r="J4" s="10">
        <f t="shared" si="1"/>
        <v>66.666666666666657</v>
      </c>
      <c r="K4" s="10">
        <f t="shared" si="1"/>
        <v>92.857142857142861</v>
      </c>
      <c r="L4" s="10">
        <f t="shared" si="1"/>
        <v>1.4210854715202004E-14</v>
      </c>
      <c r="M4" s="32">
        <f t="shared" si="2"/>
        <v>54.464285714285694</v>
      </c>
      <c r="N4" s="9">
        <f>AVERAGE(Data!S7:S10)</f>
        <v>0.14999999999999991</v>
      </c>
      <c r="O4" s="10">
        <f>AVERAGE(Data!T7:T10)</f>
        <v>1</v>
      </c>
      <c r="P4" s="10">
        <f>AVERAGE(Data!U7:U10)</f>
        <v>-0.39999999999999991</v>
      </c>
      <c r="Q4" s="10">
        <f>AVERAGE(Data!V7:V10)</f>
        <v>-0.44999999999999973</v>
      </c>
      <c r="R4" s="10">
        <f t="shared" si="3"/>
        <v>-5.4779569892473106</v>
      </c>
      <c r="S4" s="10">
        <f t="shared" si="3"/>
        <v>-4.62795698924731</v>
      </c>
      <c r="T4" s="10">
        <f t="shared" si="3"/>
        <v>-6.0279569892473095</v>
      </c>
      <c r="U4" s="10">
        <f t="shared" si="3"/>
        <v>-6.0779569892473102</v>
      </c>
      <c r="V4" s="10">
        <f t="shared" si="4"/>
        <v>88.888888888888687</v>
      </c>
      <c r="W4" s="10">
        <f t="shared" si="4"/>
        <v>80</v>
      </c>
      <c r="X4" s="10">
        <f t="shared" si="4"/>
        <v>32.142857142857224</v>
      </c>
      <c r="Y4" s="10">
        <f t="shared" si="4"/>
        <v>1.1368683772161603E-13</v>
      </c>
      <c r="Z4" s="32">
        <f t="shared" si="5"/>
        <v>50.257936507936506</v>
      </c>
      <c r="AA4" s="9">
        <f>AVERAGE(Data!AA7:AA10)</f>
        <v>-2.4999999999999911E-2</v>
      </c>
      <c r="AB4" s="10">
        <f>AVERAGE(Data!AB7:AB10)</f>
        <v>0.25</v>
      </c>
      <c r="AC4" s="10">
        <f>AVERAGE(Data!AC7:AC10)</f>
        <v>4.9999999999999822E-2</v>
      </c>
      <c r="AD4" s="10">
        <f>AVERAGE(Data!AD7:AD10)</f>
        <v>4.9999999999999822E-2</v>
      </c>
      <c r="AE4" s="10">
        <f t="shared" si="6"/>
        <v>-0.2249999999999992</v>
      </c>
      <c r="AF4" s="10">
        <f t="shared" si="7"/>
        <v>0.25</v>
      </c>
      <c r="AG4" s="10">
        <f t="shared" si="8"/>
        <v>-2.2204460492503131E-16</v>
      </c>
      <c r="AH4" s="10">
        <f t="shared" si="9"/>
        <v>-0.35000000000000009</v>
      </c>
      <c r="AI4" s="10">
        <f t="shared" si="10"/>
        <v>58.333333333333371</v>
      </c>
      <c r="AJ4" s="10">
        <f t="shared" si="11"/>
        <v>100</v>
      </c>
      <c r="AK4" s="10">
        <f t="shared" si="12"/>
        <v>47.999999999999929</v>
      </c>
      <c r="AL4" s="10">
        <f t="shared" si="13"/>
        <v>89.999999999999957</v>
      </c>
      <c r="AM4" s="32">
        <f t="shared" si="14"/>
        <v>74.083333333333314</v>
      </c>
      <c r="AN4" s="9">
        <f>AVERAGE(Data!AI7:AI10)</f>
        <v>7.5000000000000178E-2</v>
      </c>
      <c r="AO4" s="10">
        <f>AVERAGE(Data!AJ7:AJ10)</f>
        <v>0.5</v>
      </c>
      <c r="AP4" s="10">
        <f>AVERAGE(Data!AK7:AK10)</f>
        <v>0.50000000000000044</v>
      </c>
      <c r="AQ4" s="10">
        <f>AVERAGE(Data!AL7:AL10)</f>
        <v>0.24999999999999956</v>
      </c>
      <c r="AR4" s="10">
        <f t="shared" si="15"/>
        <v>-0.10000000000000009</v>
      </c>
      <c r="AS4" s="10">
        <f t="shared" si="16"/>
        <v>-0.5</v>
      </c>
      <c r="AT4" s="10">
        <f t="shared" si="17"/>
        <v>0.67500000000000071</v>
      </c>
      <c r="AU4" s="10">
        <f t="shared" si="18"/>
        <v>-0.65000000000000036</v>
      </c>
      <c r="AV4" s="10">
        <f t="shared" si="19"/>
        <v>50</v>
      </c>
      <c r="AW4" s="10">
        <f t="shared" si="20"/>
        <v>66.666666666666671</v>
      </c>
      <c r="AX4" s="10">
        <f t="shared" si="21"/>
        <v>61.764705882352985</v>
      </c>
      <c r="AY4" s="10">
        <f t="shared" si="22"/>
        <v>46.153846153846089</v>
      </c>
      <c r="AZ4" s="32">
        <f t="shared" si="23"/>
        <v>56.146304675716436</v>
      </c>
      <c r="BA4" s="9">
        <f>AVERAGE(Data!AQ7:AQ10)</f>
        <v>-2.4999999999999911E-2</v>
      </c>
      <c r="BB4" s="10">
        <f>AVERAGE(Data!AR7:AR10)</f>
        <v>0.5</v>
      </c>
      <c r="BC4" s="10">
        <f>AVERAGE(Data!AS7:AS10)</f>
        <v>0.52499999999999991</v>
      </c>
      <c r="BD4" s="10">
        <f>AVERAGE(Data!AT7:AT10)</f>
        <v>0.35000000000000031</v>
      </c>
      <c r="BE4" s="10">
        <f t="shared" si="24"/>
        <v>-9.9999999999999201E-2</v>
      </c>
      <c r="BF4" s="10">
        <f t="shared" si="25"/>
        <v>0.25</v>
      </c>
      <c r="BG4" s="10">
        <f t="shared" si="26"/>
        <v>-0.25</v>
      </c>
      <c r="BH4" s="10">
        <f t="shared" si="27"/>
        <v>0.24999999999999978</v>
      </c>
      <c r="BI4" s="10">
        <f t="shared" si="28"/>
        <v>64.705882352941188</v>
      </c>
      <c r="BJ4" s="10">
        <f t="shared" si="29"/>
        <v>66.666666666666657</v>
      </c>
      <c r="BK4" s="10">
        <f t="shared" si="30"/>
        <v>100</v>
      </c>
      <c r="BL4" s="10">
        <f t="shared" si="31"/>
        <v>100</v>
      </c>
      <c r="BM4" s="32">
        <f t="shared" si="32"/>
        <v>82.843137254901961</v>
      </c>
      <c r="BN4" s="9">
        <f>AVERAGE(Data!AY7:AY10)</f>
        <v>5.0000000000000266E-2</v>
      </c>
      <c r="BO4" s="10">
        <f>AVERAGE(Data!AZ7:AZ10)</f>
        <v>1</v>
      </c>
      <c r="BP4" s="10">
        <f>AVERAGE(Data!BA7:BA10)</f>
        <v>0</v>
      </c>
      <c r="BQ4" s="10">
        <f>AVERAGE(Data!BB7:BB10)</f>
        <v>-0.22499999999999987</v>
      </c>
      <c r="BR4" s="10">
        <f t="shared" si="33"/>
        <v>-2.4999999999999911E-2</v>
      </c>
      <c r="BS4" s="10">
        <f t="shared" si="34"/>
        <v>0.25</v>
      </c>
      <c r="BT4" s="10">
        <f t="shared" si="35"/>
        <v>1.1249999999999998</v>
      </c>
      <c r="BU4" s="10">
        <f t="shared" si="36"/>
        <v>-0.44999999999999951</v>
      </c>
      <c r="BV4" s="10">
        <f t="shared" si="37"/>
        <v>63.636363636363754</v>
      </c>
      <c r="BW4" s="10">
        <f t="shared" si="38"/>
        <v>100</v>
      </c>
      <c r="BX4" s="10">
        <f t="shared" si="39"/>
        <v>28.205128205128204</v>
      </c>
      <c r="BY4" s="10">
        <f t="shared" si="40"/>
        <v>27.586206896551694</v>
      </c>
      <c r="BZ4" s="32">
        <f t="shared" si="41"/>
        <v>54.856924684510908</v>
      </c>
      <c r="CA4" s="9">
        <f>AVERAGE(Data!BG7:BG10)</f>
        <v>9.9999999999999645E-2</v>
      </c>
      <c r="CB4" s="10">
        <f>AVERAGE(Data!BH7:BH10)</f>
        <v>0.5</v>
      </c>
      <c r="CC4" s="10">
        <f>AVERAGE(Data!BI7:BI10)</f>
        <v>0.77499999999999991</v>
      </c>
      <c r="CD4" s="10">
        <f>AVERAGE(Data!BJ7:BJ10)</f>
        <v>-0.10000000000000009</v>
      </c>
      <c r="CE4" s="10">
        <f t="shared" si="42"/>
        <v>2.4999999999999467E-2</v>
      </c>
      <c r="CF4" s="10">
        <f t="shared" si="43"/>
        <v>0</v>
      </c>
      <c r="CG4" s="10">
        <f t="shared" si="44"/>
        <v>-0.87500000000000022</v>
      </c>
      <c r="CH4" s="10">
        <f t="shared" si="45"/>
        <v>-0.32500000000000018</v>
      </c>
      <c r="CI4" s="10">
        <f t="shared" si="46"/>
        <v>100</v>
      </c>
      <c r="CJ4" s="10">
        <f t="shared" si="47"/>
        <v>50</v>
      </c>
      <c r="CK4" s="10">
        <f t="shared" si="48"/>
        <v>100.00000000000001</v>
      </c>
      <c r="CL4" s="10">
        <f t="shared" si="49"/>
        <v>84.615384615384542</v>
      </c>
      <c r="CM4" s="32">
        <f t="shared" si="50"/>
        <v>83.653846153846132</v>
      </c>
      <c r="CN4" s="9">
        <f>AVERAGE(Data!BO7:BO10)</f>
        <v>0</v>
      </c>
      <c r="CO4" s="10">
        <f>AVERAGE(Data!BP7:BP10)</f>
        <v>0.25</v>
      </c>
      <c r="CP4" s="10">
        <f>AVERAGE(Data!BQ7:BQ10)</f>
        <v>-1.375</v>
      </c>
      <c r="CQ4" s="10">
        <f>AVERAGE(Data!BR7:BR10)</f>
        <v>0.17499999999999982</v>
      </c>
      <c r="CR4" s="10">
        <f t="shared" si="51"/>
        <v>7.4999999999999289E-2</v>
      </c>
      <c r="CS4" s="10">
        <f t="shared" si="52"/>
        <v>0</v>
      </c>
      <c r="CT4" s="10">
        <f t="shared" si="53"/>
        <v>-0.59999999999999987</v>
      </c>
      <c r="CU4" s="10">
        <f t="shared" si="54"/>
        <v>-0.19999999999999973</v>
      </c>
      <c r="CV4" s="10">
        <f t="shared" si="55"/>
        <v>33.333333333333734</v>
      </c>
      <c r="CW4" s="10">
        <f t="shared" si="56"/>
        <v>33.333333333333329</v>
      </c>
      <c r="CX4" s="10">
        <f t="shared" si="57"/>
        <v>-7.1054273576010019E-15</v>
      </c>
      <c r="CY4" s="10">
        <f t="shared" si="58"/>
        <v>11.864406779661023</v>
      </c>
      <c r="CZ4" s="32">
        <f t="shared" si="59"/>
        <v>19.63276836158202</v>
      </c>
      <c r="DA4" s="9">
        <f>AVERAGE(Data!BW7:BW10)</f>
        <v>0.22500000000000009</v>
      </c>
      <c r="DB4" s="10">
        <f>AVERAGE(Data!BX7:BX10)</f>
        <v>0</v>
      </c>
      <c r="DC4" s="10">
        <f>AVERAGE(Data!BY7:BY10)</f>
        <v>0.39999999999999991</v>
      </c>
      <c r="DD4" s="10">
        <f>AVERAGE(Data!BZ7:BZ10)</f>
        <v>-0.15000000000000013</v>
      </c>
      <c r="DE4" s="10">
        <f t="shared" si="60"/>
        <v>0.95000000000000018</v>
      </c>
      <c r="DF4" s="10">
        <f t="shared" si="61"/>
        <v>0</v>
      </c>
      <c r="DG4" s="10">
        <f t="shared" si="62"/>
        <v>0.44999999999999996</v>
      </c>
      <c r="DH4" s="10">
        <f t="shared" si="63"/>
        <v>0.52499999999999969</v>
      </c>
      <c r="DI4" s="10">
        <f t="shared" si="64"/>
        <v>69.565217391304202</v>
      </c>
      <c r="DJ4" s="10">
        <v>100</v>
      </c>
      <c r="DK4" s="10">
        <f t="shared" si="65"/>
        <v>40.677966101694906</v>
      </c>
      <c r="DL4" s="10">
        <f t="shared" si="66"/>
        <v>69.565217391304387</v>
      </c>
      <c r="DM4" s="32">
        <f t="shared" si="67"/>
        <v>69.952100221075867</v>
      </c>
      <c r="DN4" s="9">
        <f>AVERAGE(Data!CE7:CE10)</f>
        <v>-0.17500000000000027</v>
      </c>
      <c r="DO4" s="10">
        <f>AVERAGE(Data!CF7:CF10)</f>
        <v>0</v>
      </c>
      <c r="DP4" s="10">
        <f>AVERAGE(Data!CG7:CG10)</f>
        <v>-7.50000000000004E-2</v>
      </c>
      <c r="DQ4" s="10">
        <f>AVERAGE(Data!CH7:CH10)</f>
        <v>0.62499999999999978</v>
      </c>
      <c r="DR4" s="10">
        <f t="shared" si="68"/>
        <v>-0.24999999999999956</v>
      </c>
      <c r="DS4" s="10">
        <f t="shared" si="69"/>
        <v>0</v>
      </c>
      <c r="DT4" s="10">
        <f t="shared" si="70"/>
        <v>0.47499999999999964</v>
      </c>
      <c r="DU4" s="10">
        <f t="shared" si="71"/>
        <v>-0.5750000000000004</v>
      </c>
      <c r="DV4" s="10">
        <f t="shared" si="72"/>
        <v>15.384615384615344</v>
      </c>
      <c r="DW4" s="10">
        <v>100</v>
      </c>
      <c r="DX4" s="10">
        <f t="shared" si="73"/>
        <v>80.357142857142847</v>
      </c>
      <c r="DY4" s="10">
        <f t="shared" si="74"/>
        <v>67.307692307692307</v>
      </c>
      <c r="DZ4" s="32">
        <f t="shared" si="75"/>
        <v>65.762362637362628</v>
      </c>
      <c r="EA4" s="9">
        <f>AVERAGE(Data!CM7:CM10)</f>
        <v>-0.32499999999999973</v>
      </c>
      <c r="EB4" s="10">
        <f>AVERAGE(Data!CN7:CN10)</f>
        <v>0</v>
      </c>
      <c r="EC4" s="10">
        <f>AVERAGE(Data!CO7:CO10)</f>
        <v>0.55000000000000049</v>
      </c>
      <c r="ED4" s="10">
        <f>AVERAGE(Data!CP7:CP10)</f>
        <v>-0.24999999999999956</v>
      </c>
      <c r="EE4" s="10">
        <f t="shared" si="76"/>
        <v>-7.4999999999999734E-2</v>
      </c>
      <c r="EF4" s="10">
        <f t="shared" si="77"/>
        <v>0</v>
      </c>
      <c r="EG4" s="10">
        <f t="shared" si="78"/>
        <v>0.52500000000000058</v>
      </c>
      <c r="EH4" s="10">
        <f t="shared" si="79"/>
        <v>-0.14999999999999947</v>
      </c>
      <c r="EI4" s="10">
        <f t="shared" si="80"/>
        <v>1.900701818158268E-13</v>
      </c>
      <c r="EJ4" s="10">
        <v>100</v>
      </c>
      <c r="EK4" s="10">
        <f t="shared" si="81"/>
        <v>97.435897435897473</v>
      </c>
      <c r="EL4" s="10">
        <f t="shared" si="82"/>
        <v>25.925925925926062</v>
      </c>
      <c r="EM4" s="32">
        <f t="shared" si="83"/>
        <v>55.840455840455931</v>
      </c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</row>
    <row r="5" spans="1:173" s="33" customFormat="1" x14ac:dyDescent="0.3">
      <c r="A5" s="9">
        <f>AVERAGE(Data!K11:K14)</f>
        <v>0.3249999999999999</v>
      </c>
      <c r="B5" s="10">
        <f>AVERAGE(Data!L11:L14)</f>
        <v>0.75</v>
      </c>
      <c r="C5" s="10">
        <f>AVERAGE(Data!M11:M14)</f>
        <v>-0.27500000000000002</v>
      </c>
      <c r="D5" s="10">
        <f>AVERAGE(Data!N11:N14)</f>
        <v>0.77500000000000013</v>
      </c>
      <c r="E5" s="10">
        <f>A5-A$9</f>
        <v>-9.9999999999999922E-2</v>
      </c>
      <c r="F5" s="10">
        <f t="shared" si="0"/>
        <v>-0.25</v>
      </c>
      <c r="G5" s="10">
        <f t="shared" si="0"/>
        <v>-0.57500000000000007</v>
      </c>
      <c r="H5" s="10">
        <f t="shared" si="0"/>
        <v>-7.5000000000000178E-2</v>
      </c>
      <c r="I5" s="10">
        <f t="shared" si="1"/>
        <v>24.999999999999964</v>
      </c>
      <c r="J5" s="10">
        <f t="shared" si="1"/>
        <v>66.666666666666657</v>
      </c>
      <c r="K5" s="10">
        <f t="shared" si="1"/>
        <v>100</v>
      </c>
      <c r="L5" s="10">
        <f t="shared" si="1"/>
        <v>34.375000000000021</v>
      </c>
      <c r="M5" s="32">
        <f t="shared" si="2"/>
        <v>56.510416666666664</v>
      </c>
      <c r="N5" s="9">
        <f>AVERAGE(Data!S11:S14)</f>
        <v>-4.9999999999999822E-2</v>
      </c>
      <c r="O5" s="10">
        <f>AVERAGE(Data!T11:T14)</f>
        <v>0</v>
      </c>
      <c r="P5" s="10">
        <f>AVERAGE(Data!U11:U14)</f>
        <v>-0.625</v>
      </c>
      <c r="Q5" s="10">
        <f>AVERAGE(Data!V11:V14)</f>
        <v>0.10000000000000009</v>
      </c>
      <c r="R5" s="10">
        <f t="shared" si="3"/>
        <v>-5.6779569892473098</v>
      </c>
      <c r="S5" s="10">
        <f t="shared" si="3"/>
        <v>-5.62795698924731</v>
      </c>
      <c r="T5" s="10">
        <f t="shared" si="3"/>
        <v>-6.25295698924731</v>
      </c>
      <c r="U5" s="10">
        <f t="shared" si="3"/>
        <v>-5.5279569892473095</v>
      </c>
      <c r="V5" s="10">
        <f t="shared" si="4"/>
        <v>0</v>
      </c>
      <c r="W5" s="10">
        <f t="shared" si="4"/>
        <v>0</v>
      </c>
      <c r="X5" s="10">
        <f t="shared" si="4"/>
        <v>0</v>
      </c>
      <c r="Y5" s="10">
        <f t="shared" si="4"/>
        <v>47.826086956521863</v>
      </c>
      <c r="Z5" s="32">
        <f t="shared" si="5"/>
        <v>11.956521739130466</v>
      </c>
      <c r="AA5" s="9">
        <f>AVERAGE(Data!AA11:AA14)</f>
        <v>-4.9999999999999822E-2</v>
      </c>
      <c r="AB5" s="10">
        <f>AVERAGE(Data!AB11:AB14)</f>
        <v>0.25</v>
      </c>
      <c r="AC5" s="10">
        <f>AVERAGE(Data!AC11:AC14)</f>
        <v>2.5000000000000133E-2</v>
      </c>
      <c r="AD5" s="10">
        <f>AVERAGE(Data!AD11:AD14)</f>
        <v>-0.22499999999999964</v>
      </c>
      <c r="AE5" s="10">
        <f t="shared" si="6"/>
        <v>-0.24999999999999911</v>
      </c>
      <c r="AF5" s="10">
        <f t="shared" si="7"/>
        <v>0.25</v>
      </c>
      <c r="AG5" s="10">
        <f t="shared" si="8"/>
        <v>-2.4999999999999911E-2</v>
      </c>
      <c r="AH5" s="10">
        <f t="shared" si="9"/>
        <v>-0.62499999999999956</v>
      </c>
      <c r="AI5" s="10">
        <f t="shared" si="10"/>
        <v>50.000000000000057</v>
      </c>
      <c r="AJ5" s="10">
        <f t="shared" si="11"/>
        <v>100</v>
      </c>
      <c r="AK5" s="10">
        <f t="shared" si="12"/>
        <v>42</v>
      </c>
      <c r="AL5" s="10">
        <f t="shared" si="13"/>
        <v>35.000000000000085</v>
      </c>
      <c r="AM5" s="32">
        <f t="shared" si="14"/>
        <v>56.750000000000036</v>
      </c>
      <c r="AN5" s="9">
        <f>AVERAGE(Data!AI11:AI14)</f>
        <v>9.9999999999999645E-2</v>
      </c>
      <c r="AO5" s="10">
        <f>AVERAGE(Data!AJ11:AJ14)</f>
        <v>0.25</v>
      </c>
      <c r="AP5" s="10">
        <f>AVERAGE(Data!AK11:AK14)</f>
        <v>1.1499999999999997</v>
      </c>
      <c r="AQ5" s="10">
        <f>AVERAGE(Data!AL11:AL14)</f>
        <v>7.4999999999999734E-2</v>
      </c>
      <c r="AR5" s="10">
        <f t="shared" si="15"/>
        <v>-7.5000000000000622E-2</v>
      </c>
      <c r="AS5" s="10">
        <f t="shared" si="16"/>
        <v>-0.75</v>
      </c>
      <c r="AT5" s="10">
        <f t="shared" si="17"/>
        <v>1.325</v>
      </c>
      <c r="AU5" s="10">
        <f t="shared" si="18"/>
        <v>-0.82500000000000018</v>
      </c>
      <c r="AV5" s="10">
        <f t="shared" si="19"/>
        <v>57.142857142857018</v>
      </c>
      <c r="AW5" s="10">
        <f t="shared" si="20"/>
        <v>33.333333333333343</v>
      </c>
      <c r="AX5" s="10">
        <f t="shared" si="21"/>
        <v>99.999999999999986</v>
      </c>
      <c r="AY5" s="10">
        <f t="shared" si="22"/>
        <v>19.230769230769198</v>
      </c>
      <c r="AZ5" s="32">
        <f t="shared" si="23"/>
        <v>52.426739926739891</v>
      </c>
      <c r="BA5" s="9">
        <f>AVERAGE(Data!AQ11:AQ14)</f>
        <v>0.10000000000000009</v>
      </c>
      <c r="BB5" s="10">
        <f>AVERAGE(Data!AR11:AR14)</f>
        <v>0.75</v>
      </c>
      <c r="BC5" s="10">
        <f>AVERAGE(Data!AS11:AS14)</f>
        <v>5.0000000000000044E-2</v>
      </c>
      <c r="BD5" s="10">
        <f>AVERAGE(Data!AT11:AT14)</f>
        <v>2.4999999999999689E-2</v>
      </c>
      <c r="BE5" s="10">
        <f t="shared" si="24"/>
        <v>2.5000000000000799E-2</v>
      </c>
      <c r="BF5" s="10">
        <f t="shared" si="25"/>
        <v>0.5</v>
      </c>
      <c r="BG5" s="10">
        <f t="shared" si="26"/>
        <v>-0.72499999999999987</v>
      </c>
      <c r="BH5" s="10">
        <f t="shared" si="27"/>
        <v>-7.5000000000000844E-2</v>
      </c>
      <c r="BI5" s="10">
        <f t="shared" si="28"/>
        <v>94.117647058823565</v>
      </c>
      <c r="BJ5" s="10">
        <f t="shared" si="29"/>
        <v>100</v>
      </c>
      <c r="BK5" s="10">
        <f t="shared" si="30"/>
        <v>77.64705882352942</v>
      </c>
      <c r="BL5" s="10">
        <f t="shared" si="31"/>
        <v>67.499999999999943</v>
      </c>
      <c r="BM5" s="32">
        <f t="shared" si="32"/>
        <v>84.816176470588232</v>
      </c>
      <c r="BN5" s="9">
        <f>AVERAGE(Data!AY11:AY14)</f>
        <v>-0.125</v>
      </c>
      <c r="BO5" s="10">
        <f>AVERAGE(Data!AZ11:AZ14)</f>
        <v>0</v>
      </c>
      <c r="BP5" s="10">
        <f>AVERAGE(Data!BA11:BA14)</f>
        <v>-0.27499999999999991</v>
      </c>
      <c r="BQ5" s="10">
        <f>AVERAGE(Data!BB11:BB14)</f>
        <v>-0.4249999999999996</v>
      </c>
      <c r="BR5" s="10">
        <f t="shared" si="33"/>
        <v>-0.20000000000000018</v>
      </c>
      <c r="BS5" s="10">
        <f t="shared" si="34"/>
        <v>-0.75</v>
      </c>
      <c r="BT5" s="10">
        <f t="shared" si="35"/>
        <v>0.84999999999999987</v>
      </c>
      <c r="BU5" s="10">
        <f t="shared" si="36"/>
        <v>-0.64999999999999925</v>
      </c>
      <c r="BV5" s="10">
        <f t="shared" si="37"/>
        <v>0</v>
      </c>
      <c r="BW5" s="10">
        <f t="shared" si="38"/>
        <v>0</v>
      </c>
      <c r="BX5" s="10">
        <f t="shared" si="39"/>
        <v>0</v>
      </c>
      <c r="BY5" s="10">
        <f t="shared" si="40"/>
        <v>0</v>
      </c>
      <c r="BZ5" s="32">
        <f t="shared" si="41"/>
        <v>0</v>
      </c>
      <c r="CA5" s="9">
        <f>AVERAGE(Data!BG11:BG14)</f>
        <v>2.5000000000000355E-2</v>
      </c>
      <c r="CB5" s="10">
        <f>AVERAGE(Data!BH11:BH14)</f>
        <v>0.32499999999999996</v>
      </c>
      <c r="CC5" s="10">
        <f>AVERAGE(Data!BI11:BI14)</f>
        <v>-7.4999999999999734E-2</v>
      </c>
      <c r="CD5" s="10">
        <f>AVERAGE(Data!BJ11:BJ14)</f>
        <v>-0.37499999999999978</v>
      </c>
      <c r="CE5" s="10">
        <f t="shared" si="42"/>
        <v>-4.9999999999999822E-2</v>
      </c>
      <c r="CF5" s="10">
        <f t="shared" si="43"/>
        <v>-0.17500000000000004</v>
      </c>
      <c r="CG5" s="10">
        <f t="shared" si="44"/>
        <v>-1.7249999999999999</v>
      </c>
      <c r="CH5" s="10">
        <f t="shared" si="45"/>
        <v>-0.59999999999999987</v>
      </c>
      <c r="CI5" s="10">
        <f t="shared" si="46"/>
        <v>89.285714285714377</v>
      </c>
      <c r="CJ5" s="10">
        <f t="shared" si="47"/>
        <v>32.5</v>
      </c>
      <c r="CK5" s="10">
        <f t="shared" si="48"/>
        <v>35.84905660377359</v>
      </c>
      <c r="CL5" s="10">
        <f t="shared" si="49"/>
        <v>42.307692307692292</v>
      </c>
      <c r="CM5" s="32">
        <f t="shared" si="50"/>
        <v>49.985615799295068</v>
      </c>
      <c r="CN5" s="9">
        <f>AVERAGE(Data!BO11:BO14)</f>
        <v>7.4999999999999289E-2</v>
      </c>
      <c r="CO5" s="10">
        <f>AVERAGE(Data!BP11:BP14)</f>
        <v>0.67500000000000004</v>
      </c>
      <c r="CP5" s="10">
        <f>AVERAGE(Data!BQ11:BQ14)</f>
        <v>0.42500000000000049</v>
      </c>
      <c r="CQ5" s="10">
        <f>AVERAGE(Data!BR11:BR14)</f>
        <v>0.52500000000000013</v>
      </c>
      <c r="CR5" s="10">
        <f t="shared" si="51"/>
        <v>0.14999999999999858</v>
      </c>
      <c r="CS5" s="10">
        <f t="shared" si="52"/>
        <v>0.42500000000000004</v>
      </c>
      <c r="CT5" s="10">
        <f t="shared" si="53"/>
        <v>1.2000000000000006</v>
      </c>
      <c r="CU5" s="10">
        <f t="shared" si="54"/>
        <v>0.15000000000000058</v>
      </c>
      <c r="CV5" s="10">
        <f t="shared" si="55"/>
        <v>83.333333333333584</v>
      </c>
      <c r="CW5" s="10">
        <f t="shared" si="56"/>
        <v>90</v>
      </c>
      <c r="CX5" s="10">
        <f t="shared" si="57"/>
        <v>100.00000000000001</v>
      </c>
      <c r="CY5" s="10">
        <f t="shared" si="58"/>
        <v>35.593220338983066</v>
      </c>
      <c r="CZ5" s="32">
        <f t="shared" si="59"/>
        <v>77.231638418079172</v>
      </c>
      <c r="DA5" s="9">
        <f>AVERAGE(Data!BW11:BW14)</f>
        <v>-9.9999999999999645E-2</v>
      </c>
      <c r="DB5" s="10">
        <f>AVERAGE(Data!BX11:BX14)</f>
        <v>0</v>
      </c>
      <c r="DC5" s="10">
        <f>AVERAGE(Data!BY11:BY14)</f>
        <v>1.2750000000000004</v>
      </c>
      <c r="DD5" s="10">
        <f>AVERAGE(Data!BZ11:BZ14)</f>
        <v>0.12499999999999956</v>
      </c>
      <c r="DE5" s="10">
        <f t="shared" si="60"/>
        <v>0.62500000000000044</v>
      </c>
      <c r="DF5" s="10">
        <f t="shared" si="61"/>
        <v>0</v>
      </c>
      <c r="DG5" s="10">
        <f t="shared" si="62"/>
        <v>1.3250000000000004</v>
      </c>
      <c r="DH5" s="10">
        <f t="shared" si="63"/>
        <v>0.79999999999999938</v>
      </c>
      <c r="DI5" s="10">
        <f t="shared" si="64"/>
        <v>13.043478260869577</v>
      </c>
      <c r="DJ5" s="10">
        <v>100</v>
      </c>
      <c r="DK5" s="10">
        <f t="shared" si="65"/>
        <v>100</v>
      </c>
      <c r="DL5" s="10">
        <f t="shared" si="66"/>
        <v>93.478260869565247</v>
      </c>
      <c r="DM5" s="32">
        <f t="shared" si="67"/>
        <v>76.630434782608702</v>
      </c>
      <c r="DN5" s="9">
        <f>AVERAGE(Data!CE11:CE14)</f>
        <v>-7.4999999999999734E-2</v>
      </c>
      <c r="DO5" s="10">
        <f>AVERAGE(Data!CF11:CF14)</f>
        <v>0</v>
      </c>
      <c r="DP5" s="10">
        <f>AVERAGE(Data!CG11:CG14)</f>
        <v>-0.90000000000000013</v>
      </c>
      <c r="DQ5" s="10">
        <f>AVERAGE(Data!CH11:CH14)</f>
        <v>0.77500000000000036</v>
      </c>
      <c r="DR5" s="10">
        <f t="shared" si="68"/>
        <v>-0.14999999999999902</v>
      </c>
      <c r="DS5" s="10">
        <f t="shared" si="69"/>
        <v>0</v>
      </c>
      <c r="DT5" s="10">
        <f t="shared" si="70"/>
        <v>-0.35000000000000009</v>
      </c>
      <c r="DU5" s="10">
        <f t="shared" si="71"/>
        <v>-0.42499999999999982</v>
      </c>
      <c r="DV5" s="10">
        <f t="shared" si="72"/>
        <v>46.153846153846295</v>
      </c>
      <c r="DW5" s="10">
        <v>100</v>
      </c>
      <c r="DX5" s="10">
        <f t="shared" si="73"/>
        <v>21.428571428571427</v>
      </c>
      <c r="DY5" s="10">
        <f t="shared" si="74"/>
        <v>78.846153846153896</v>
      </c>
      <c r="DZ5" s="32">
        <f t="shared" si="75"/>
        <v>61.607142857142904</v>
      </c>
      <c r="EA5" s="9">
        <f>AVERAGE(Data!CM11:CM14)</f>
        <v>-0.32500000000000062</v>
      </c>
      <c r="EB5" s="10">
        <f>AVERAGE(Data!CN11:CN14)</f>
        <v>0</v>
      </c>
      <c r="EC5" s="10">
        <f>AVERAGE(Data!CO11:CO14)</f>
        <v>-0.17499999999999982</v>
      </c>
      <c r="ED5" s="10">
        <f>AVERAGE(Data!CP11:CP14)</f>
        <v>0</v>
      </c>
      <c r="EE5" s="10">
        <f t="shared" si="76"/>
        <v>-7.5000000000000622E-2</v>
      </c>
      <c r="EF5" s="10">
        <f t="shared" si="77"/>
        <v>0</v>
      </c>
      <c r="EG5" s="10">
        <f t="shared" si="78"/>
        <v>-0.19999999999999973</v>
      </c>
      <c r="EH5" s="10">
        <f t="shared" si="79"/>
        <v>0.10000000000000009</v>
      </c>
      <c r="EI5" s="10">
        <f t="shared" si="80"/>
        <v>3.5527136788005009E-15</v>
      </c>
      <c r="EJ5" s="10">
        <v>100</v>
      </c>
      <c r="EK5" s="10">
        <f t="shared" si="81"/>
        <v>72.649572649572676</v>
      </c>
      <c r="EL5" s="10">
        <f t="shared" si="82"/>
        <v>62.962962962963026</v>
      </c>
      <c r="EM5" s="32">
        <f t="shared" si="83"/>
        <v>58.903133903133927</v>
      </c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</row>
    <row r="6" spans="1:173" s="33" customFormat="1" x14ac:dyDescent="0.3">
      <c r="A6" s="9">
        <f>AVERAGE(Data!K15:K18)</f>
        <v>0.32500000000000012</v>
      </c>
      <c r="B6" s="10">
        <f>AVERAGE(Data!L15:L18)</f>
        <v>0.75</v>
      </c>
      <c r="C6" s="10">
        <f>AVERAGE(Data!M15:M18)</f>
        <v>-0.45000000000000012</v>
      </c>
      <c r="D6" s="10">
        <f>AVERAGE(Data!N15:N18)</f>
        <v>0.69999999999999984</v>
      </c>
      <c r="E6" s="10">
        <f t="shared" si="0"/>
        <v>-9.99999999999997E-2</v>
      </c>
      <c r="F6" s="10">
        <f t="shared" si="0"/>
        <v>-0.25</v>
      </c>
      <c r="G6" s="10">
        <f t="shared" si="0"/>
        <v>-0.75000000000000022</v>
      </c>
      <c r="H6" s="10">
        <f t="shared" si="0"/>
        <v>-0.15000000000000047</v>
      </c>
      <c r="I6" s="10">
        <f t="shared" si="1"/>
        <v>25.000000000000036</v>
      </c>
      <c r="J6" s="10">
        <f t="shared" si="1"/>
        <v>66.666666666666657</v>
      </c>
      <c r="K6" s="10">
        <f t="shared" si="1"/>
        <v>83.333333333333329</v>
      </c>
      <c r="L6" s="10">
        <f t="shared" si="1"/>
        <v>29.6875</v>
      </c>
      <c r="M6" s="32">
        <f t="shared" si="2"/>
        <v>51.171875</v>
      </c>
      <c r="N6" s="9">
        <f>AVERAGE(Data!S15:S18)</f>
        <v>-2.4999999999999911E-2</v>
      </c>
      <c r="O6" s="10">
        <f>AVERAGE(Data!T15:T18)</f>
        <v>1.25</v>
      </c>
      <c r="P6" s="10">
        <f>AVERAGE(Data!U15:U18)</f>
        <v>7.5000000000000178E-2</v>
      </c>
      <c r="Q6" s="10">
        <f>AVERAGE(Data!V15:V18)</f>
        <v>0.52499999999999991</v>
      </c>
      <c r="R6" s="10">
        <f t="shared" si="3"/>
        <v>-5.6529569892473095</v>
      </c>
      <c r="S6" s="10">
        <f t="shared" si="3"/>
        <v>-4.37795698924731</v>
      </c>
      <c r="T6" s="10">
        <f t="shared" si="3"/>
        <v>-5.5529569892473098</v>
      </c>
      <c r="U6" s="10">
        <f t="shared" si="3"/>
        <v>-5.1029569892473106</v>
      </c>
      <c r="V6" s="10">
        <f t="shared" si="4"/>
        <v>11.111111111111313</v>
      </c>
      <c r="W6" s="10">
        <f t="shared" si="4"/>
        <v>100</v>
      </c>
      <c r="X6" s="10">
        <f t="shared" si="4"/>
        <v>100</v>
      </c>
      <c r="Y6" s="10">
        <f t="shared" si="4"/>
        <v>84.782608695652186</v>
      </c>
      <c r="Z6" s="32">
        <f t="shared" si="5"/>
        <v>73.973429951690875</v>
      </c>
      <c r="AA6" s="9">
        <f>AVERAGE(Data!AA15:AA18)</f>
        <v>2.5000000000000355E-2</v>
      </c>
      <c r="AB6" s="10">
        <f>AVERAGE(Data!AB15:AB18)</f>
        <v>0</v>
      </c>
      <c r="AC6" s="10">
        <f>AVERAGE(Data!AC15:AC18)</f>
        <v>5.0000000000000044E-2</v>
      </c>
      <c r="AD6" s="10">
        <f>AVERAGE(Data!AD15:AD18)</f>
        <v>-0.40000000000000013</v>
      </c>
      <c r="AE6" s="10">
        <f t="shared" si="6"/>
        <v>-0.17499999999999893</v>
      </c>
      <c r="AF6" s="10">
        <f t="shared" si="7"/>
        <v>0</v>
      </c>
      <c r="AG6" s="10">
        <f t="shared" si="8"/>
        <v>0</v>
      </c>
      <c r="AH6" s="10">
        <f t="shared" si="9"/>
        <v>-0.8</v>
      </c>
      <c r="AI6" s="10">
        <f t="shared" si="10"/>
        <v>75.000000000000171</v>
      </c>
      <c r="AJ6" s="10">
        <f t="shared" si="11"/>
        <v>0</v>
      </c>
      <c r="AK6" s="10">
        <f t="shared" si="12"/>
        <v>47.999999999999979</v>
      </c>
      <c r="AL6" s="10">
        <f t="shared" si="13"/>
        <v>0</v>
      </c>
      <c r="AM6" s="32">
        <f t="shared" si="14"/>
        <v>30.750000000000036</v>
      </c>
      <c r="AN6" s="9">
        <f>AVERAGE(Data!AI15:AI18)</f>
        <v>7.5000000000000178E-2</v>
      </c>
      <c r="AO6" s="10">
        <f>AVERAGE(Data!AJ15:AJ18)</f>
        <v>0.5</v>
      </c>
      <c r="AP6" s="10">
        <f>AVERAGE(Data!AK15:AK18)</f>
        <v>-0.55000000000000004</v>
      </c>
      <c r="AQ6" s="10">
        <f>AVERAGE(Data!AL15:AL18)</f>
        <v>0.59999999999999987</v>
      </c>
      <c r="AR6" s="10">
        <f t="shared" si="15"/>
        <v>-0.10000000000000009</v>
      </c>
      <c r="AS6" s="10">
        <f t="shared" si="16"/>
        <v>-0.5</v>
      </c>
      <c r="AT6" s="10">
        <f t="shared" si="17"/>
        <v>-0.37499999999999978</v>
      </c>
      <c r="AU6" s="10">
        <f t="shared" si="18"/>
        <v>-0.30000000000000004</v>
      </c>
      <c r="AV6" s="10">
        <f t="shared" si="19"/>
        <v>50</v>
      </c>
      <c r="AW6" s="10">
        <f t="shared" si="20"/>
        <v>66.666666666666671</v>
      </c>
      <c r="AX6" s="10">
        <f t="shared" si="21"/>
        <v>3.5527136788005009E-15</v>
      </c>
      <c r="AY6" s="10">
        <f t="shared" si="22"/>
        <v>100</v>
      </c>
      <c r="AZ6" s="32">
        <f t="shared" si="23"/>
        <v>54.166666666666671</v>
      </c>
      <c r="BA6" s="9">
        <f>AVERAGE(Data!AQ15:AQ18)</f>
        <v>0.125</v>
      </c>
      <c r="BB6" s="10">
        <f>AVERAGE(Data!AR15:AR18)</f>
        <v>0.75</v>
      </c>
      <c r="BC6" s="10">
        <f>AVERAGE(Data!AS15:AS18)</f>
        <v>-0.10000000000000009</v>
      </c>
      <c r="BD6" s="10">
        <f>AVERAGE(Data!AT15:AT18)</f>
        <v>0.32499999999999951</v>
      </c>
      <c r="BE6" s="10">
        <f t="shared" si="24"/>
        <v>5.0000000000000711E-2</v>
      </c>
      <c r="BF6" s="10">
        <f t="shared" si="25"/>
        <v>0.5</v>
      </c>
      <c r="BG6" s="10">
        <f t="shared" si="26"/>
        <v>-0.875</v>
      </c>
      <c r="BH6" s="10">
        <f t="shared" si="27"/>
        <v>0.22499999999999898</v>
      </c>
      <c r="BI6" s="10">
        <f t="shared" si="28"/>
        <v>100.00000000000001</v>
      </c>
      <c r="BJ6" s="10">
        <f t="shared" si="29"/>
        <v>100</v>
      </c>
      <c r="BK6" s="10">
        <f t="shared" si="30"/>
        <v>70.588235294117652</v>
      </c>
      <c r="BL6" s="10">
        <f t="shared" si="31"/>
        <v>97.499999999999915</v>
      </c>
      <c r="BM6" s="32">
        <f t="shared" si="32"/>
        <v>92.022058823529392</v>
      </c>
      <c r="BN6" s="9">
        <f>AVERAGE(Data!AY15:AY18)</f>
        <v>0.125</v>
      </c>
      <c r="BO6" s="10">
        <f>AVERAGE(Data!AZ15:AZ18)</f>
        <v>0.5</v>
      </c>
      <c r="BP6" s="10">
        <f>AVERAGE(Data!BA15:BA18)</f>
        <v>-9.9999999999999867E-2</v>
      </c>
      <c r="BQ6" s="10">
        <f>AVERAGE(Data!BB15:BB18)</f>
        <v>0.30000000000000027</v>
      </c>
      <c r="BR6" s="10">
        <f t="shared" si="33"/>
        <v>4.9999999999999822E-2</v>
      </c>
      <c r="BS6" s="10">
        <f t="shared" si="34"/>
        <v>-0.25</v>
      </c>
      <c r="BT6" s="10">
        <f t="shared" si="35"/>
        <v>1.0249999999999999</v>
      </c>
      <c r="BU6" s="10">
        <f t="shared" si="36"/>
        <v>7.5000000000000622E-2</v>
      </c>
      <c r="BV6" s="10">
        <f t="shared" si="37"/>
        <v>90.909090909090935</v>
      </c>
      <c r="BW6" s="10">
        <f t="shared" si="38"/>
        <v>50</v>
      </c>
      <c r="BX6" s="10">
        <f t="shared" si="39"/>
        <v>17.948717948717956</v>
      </c>
      <c r="BY6" s="10">
        <f t="shared" si="40"/>
        <v>100.00000000000001</v>
      </c>
      <c r="BZ6" s="32">
        <f t="shared" si="41"/>
        <v>64.714452214452223</v>
      </c>
      <c r="CA6" s="9">
        <f>AVERAGE(Data!BG15:BG18)</f>
        <v>-0.25</v>
      </c>
      <c r="CB6" s="10">
        <f>AVERAGE(Data!BH15:BH18)</f>
        <v>0.75</v>
      </c>
      <c r="CC6" s="10">
        <f>AVERAGE(Data!BI15:BI18)</f>
        <v>-0.20000000000000007</v>
      </c>
      <c r="CD6" s="10">
        <f>AVERAGE(Data!BJ15:BJ18)</f>
        <v>-0.27499999999999969</v>
      </c>
      <c r="CE6" s="10">
        <f t="shared" si="42"/>
        <v>-0.32500000000000018</v>
      </c>
      <c r="CF6" s="10">
        <f t="shared" si="43"/>
        <v>0.25</v>
      </c>
      <c r="CG6" s="10">
        <f t="shared" si="44"/>
        <v>-1.85</v>
      </c>
      <c r="CH6" s="10">
        <f t="shared" si="45"/>
        <v>-0.49999999999999978</v>
      </c>
      <c r="CI6" s="10">
        <f t="shared" si="46"/>
        <v>50.000000000000028</v>
      </c>
      <c r="CJ6" s="10">
        <f t="shared" si="47"/>
        <v>75</v>
      </c>
      <c r="CK6" s="10">
        <f t="shared" si="48"/>
        <v>26.415094339622641</v>
      </c>
      <c r="CL6" s="10">
        <f t="shared" si="49"/>
        <v>57.692307692307679</v>
      </c>
      <c r="CM6" s="32">
        <f t="shared" si="50"/>
        <v>52.276850507982587</v>
      </c>
      <c r="CN6" s="9">
        <f>AVERAGE(Data!BO15:BO18)</f>
        <v>2.4999999999999467E-2</v>
      </c>
      <c r="CO6" s="10">
        <f>AVERAGE(Data!BP15:BP18)</f>
        <v>0.25</v>
      </c>
      <c r="CP6" s="10">
        <f>AVERAGE(Data!BQ15:BQ18)</f>
        <v>-0.79999999999999982</v>
      </c>
      <c r="CQ6" s="10">
        <f>AVERAGE(Data!BR15:BR18)</f>
        <v>0.50000000000000044</v>
      </c>
      <c r="CR6" s="10">
        <f t="shared" si="51"/>
        <v>9.9999999999998757E-2</v>
      </c>
      <c r="CS6" s="10">
        <f t="shared" si="52"/>
        <v>0</v>
      </c>
      <c r="CT6" s="10">
        <f t="shared" si="53"/>
        <v>-2.4999999999999689E-2</v>
      </c>
      <c r="CU6" s="10">
        <f t="shared" si="54"/>
        <v>0.12500000000000089</v>
      </c>
      <c r="CV6" s="10">
        <f t="shared" si="55"/>
        <v>50.000000000000142</v>
      </c>
      <c r="CW6" s="10">
        <f t="shared" si="56"/>
        <v>33.333333333333329</v>
      </c>
      <c r="CX6" s="10">
        <f t="shared" si="57"/>
        <v>31.944444444444443</v>
      </c>
      <c r="CY6" s="10">
        <f t="shared" si="58"/>
        <v>33.8983050847458</v>
      </c>
      <c r="CZ6" s="32">
        <f t="shared" si="59"/>
        <v>37.294020715630928</v>
      </c>
      <c r="DA6" s="9">
        <f>AVERAGE(Data!BW15:BW18)</f>
        <v>-0.17499999999999982</v>
      </c>
      <c r="DB6" s="10">
        <f>AVERAGE(Data!BX15:BX18)</f>
        <v>0</v>
      </c>
      <c r="DC6" s="10">
        <f>AVERAGE(Data!BY15:BY18)</f>
        <v>0.37499999999999989</v>
      </c>
      <c r="DD6" s="10">
        <f>AVERAGE(Data!BZ15:BZ18)</f>
        <v>-7.5000000000000178E-2</v>
      </c>
      <c r="DE6" s="10">
        <f t="shared" si="60"/>
        <v>0.55000000000000027</v>
      </c>
      <c r="DF6" s="10">
        <f t="shared" si="61"/>
        <v>0</v>
      </c>
      <c r="DG6" s="10">
        <f t="shared" si="62"/>
        <v>0.42499999999999993</v>
      </c>
      <c r="DH6" s="10">
        <f t="shared" si="63"/>
        <v>0.59999999999999964</v>
      </c>
      <c r="DI6" s="10">
        <f t="shared" si="64"/>
        <v>0</v>
      </c>
      <c r="DJ6" s="10">
        <v>100</v>
      </c>
      <c r="DK6" s="10">
        <f t="shared" si="65"/>
        <v>38.983050847457619</v>
      </c>
      <c r="DL6" s="10">
        <f t="shared" si="66"/>
        <v>76.086956521739168</v>
      </c>
      <c r="DM6" s="32">
        <f t="shared" si="67"/>
        <v>53.767501842299197</v>
      </c>
      <c r="DN6" s="9">
        <f>AVERAGE(Data!CE15:CE18)</f>
        <v>-0.22500000000000009</v>
      </c>
      <c r="DO6" s="10">
        <f>AVERAGE(Data!CF15:CF18)</f>
        <v>0</v>
      </c>
      <c r="DP6" s="10">
        <f>AVERAGE(Data!CG15:CG18)</f>
        <v>0.19999999999999984</v>
      </c>
      <c r="DQ6" s="10">
        <f>AVERAGE(Data!CH15:CH18)</f>
        <v>0.5750000000000004</v>
      </c>
      <c r="DR6" s="10">
        <f t="shared" si="68"/>
        <v>-0.29999999999999938</v>
      </c>
      <c r="DS6" s="10">
        <f t="shared" si="69"/>
        <v>0</v>
      </c>
      <c r="DT6" s="10">
        <f t="shared" si="70"/>
        <v>0.74999999999999989</v>
      </c>
      <c r="DU6" s="10">
        <f t="shared" si="71"/>
        <v>-0.62499999999999978</v>
      </c>
      <c r="DV6" s="10">
        <f t="shared" si="72"/>
        <v>0</v>
      </c>
      <c r="DW6" s="10">
        <v>100</v>
      </c>
      <c r="DX6" s="10">
        <f t="shared" si="73"/>
        <v>100.00000000000001</v>
      </c>
      <c r="DY6" s="10">
        <f t="shared" si="74"/>
        <v>63.46153846153851</v>
      </c>
      <c r="DZ6" s="32">
        <f t="shared" si="75"/>
        <v>65.865384615384627</v>
      </c>
      <c r="EA6" s="9">
        <f>AVERAGE(Data!CM15:CM18)</f>
        <v>-0.27499999999999947</v>
      </c>
      <c r="EB6" s="10">
        <f>AVERAGE(Data!CN15:CN18)</f>
        <v>0</v>
      </c>
      <c r="EC6" s="10">
        <f>AVERAGE(Data!CO15:CO18)</f>
        <v>-0.29999999999999982</v>
      </c>
      <c r="ED6" s="10">
        <f>AVERAGE(Data!CP15:CP18)</f>
        <v>-0.42500000000000049</v>
      </c>
      <c r="EE6" s="10">
        <f t="shared" si="76"/>
        <v>-2.4999999999999467E-2</v>
      </c>
      <c r="EF6" s="10">
        <f t="shared" si="77"/>
        <v>0</v>
      </c>
      <c r="EG6" s="10">
        <f t="shared" si="78"/>
        <v>-0.32499999999999973</v>
      </c>
      <c r="EH6" s="10">
        <f t="shared" si="79"/>
        <v>-0.3250000000000004</v>
      </c>
      <c r="EI6" s="10">
        <f t="shared" si="80"/>
        <v>10.526315789473909</v>
      </c>
      <c r="EJ6" s="10">
        <v>100</v>
      </c>
      <c r="EK6" s="10">
        <f t="shared" si="81"/>
        <v>68.376068376068403</v>
      </c>
      <c r="EL6" s="10">
        <f t="shared" si="82"/>
        <v>0</v>
      </c>
      <c r="EM6" s="32">
        <f t="shared" si="83"/>
        <v>44.725596041385579</v>
      </c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</row>
    <row r="7" spans="1:173" s="33" customFormat="1" x14ac:dyDescent="0.3">
      <c r="A7" s="9">
        <f>AVERAGE(Data!K19:K22)</f>
        <v>0.4</v>
      </c>
      <c r="B7" s="10">
        <f>AVERAGE(Data!L19:L22)</f>
        <v>0.5</v>
      </c>
      <c r="C7" s="10">
        <f>AVERAGE(Data!M19:M22)</f>
        <v>-0.4</v>
      </c>
      <c r="D7" s="10">
        <f>AVERAGE(Data!N19:N22)</f>
        <v>0.34999999999999976</v>
      </c>
      <c r="E7" s="10">
        <f t="shared" si="0"/>
        <v>-2.49999999999998E-2</v>
      </c>
      <c r="F7" s="10">
        <f t="shared" si="0"/>
        <v>-0.5</v>
      </c>
      <c r="G7" s="10">
        <f t="shared" si="0"/>
        <v>-0.70000000000000007</v>
      </c>
      <c r="H7" s="10">
        <f t="shared" si="0"/>
        <v>-0.50000000000000056</v>
      </c>
      <c r="I7" s="10">
        <f t="shared" si="1"/>
        <v>50</v>
      </c>
      <c r="J7" s="10">
        <f t="shared" si="1"/>
        <v>33.333333333333329</v>
      </c>
      <c r="K7" s="10">
        <f t="shared" si="1"/>
        <v>88.095238095238102</v>
      </c>
      <c r="L7" s="10">
        <f t="shared" si="1"/>
        <v>7.8125</v>
      </c>
      <c r="M7" s="32">
        <f t="shared" si="2"/>
        <v>44.810267857142861</v>
      </c>
      <c r="N7" s="9">
        <f>AVERAGE(Data!S19:S22)</f>
        <v>0</v>
      </c>
      <c r="O7" s="10">
        <f>AVERAGE(Data!T19:T22)</f>
        <v>0</v>
      </c>
      <c r="P7" s="10">
        <f>AVERAGE(Data!U19:U22)</f>
        <v>-0.27499999999999991</v>
      </c>
      <c r="Q7" s="10">
        <f>AVERAGE(Data!V19:V22)</f>
        <v>0.39999999999999991</v>
      </c>
      <c r="R7" s="10">
        <f t="shared" si="3"/>
        <v>-5.62795698924731</v>
      </c>
      <c r="S7" s="10">
        <f t="shared" si="3"/>
        <v>-5.62795698924731</v>
      </c>
      <c r="T7" s="10">
        <f t="shared" si="3"/>
        <v>-5.9029569892473095</v>
      </c>
      <c r="U7" s="10">
        <f t="shared" si="3"/>
        <v>-5.2279569892473106</v>
      </c>
      <c r="V7" s="10">
        <f t="shared" si="4"/>
        <v>22.222222222222172</v>
      </c>
      <c r="W7" s="10">
        <f t="shared" si="4"/>
        <v>0</v>
      </c>
      <c r="X7" s="10">
        <f t="shared" si="4"/>
        <v>50</v>
      </c>
      <c r="Y7" s="10">
        <f t="shared" si="4"/>
        <v>73.913043478260875</v>
      </c>
      <c r="Z7" s="32">
        <f t="shared" si="5"/>
        <v>36.533816425120762</v>
      </c>
      <c r="AA7" s="9">
        <f>AVERAGE(Data!AA19:AA22)</f>
        <v>-0.19999999999999973</v>
      </c>
      <c r="AB7" s="10">
        <f>AVERAGE(Data!AB19:AB22)</f>
        <v>0</v>
      </c>
      <c r="AC7" s="10">
        <f>AVERAGE(Data!AC19:AC22)</f>
        <v>0.26666666666666683</v>
      </c>
      <c r="AD7" s="10">
        <f>AVERAGE(Data!AD19:AD22)</f>
        <v>0.10000000000000009</v>
      </c>
      <c r="AE7" s="10">
        <f t="shared" si="6"/>
        <v>-0.39999999999999902</v>
      </c>
      <c r="AF7" s="10">
        <f t="shared" si="7"/>
        <v>0</v>
      </c>
      <c r="AG7" s="10">
        <f t="shared" si="8"/>
        <v>0.21666666666666679</v>
      </c>
      <c r="AH7" s="10">
        <f t="shared" si="9"/>
        <v>-0.29999999999999982</v>
      </c>
      <c r="AI7" s="10">
        <f t="shared" si="10"/>
        <v>-2.8421709430404007E-14</v>
      </c>
      <c r="AJ7" s="10">
        <f t="shared" si="11"/>
        <v>0</v>
      </c>
      <c r="AK7" s="10">
        <f t="shared" si="12"/>
        <v>100</v>
      </c>
      <c r="AL7" s="10">
        <f t="shared" si="13"/>
        <v>100</v>
      </c>
      <c r="AM7" s="32">
        <f t="shared" si="14"/>
        <v>49.999999999999993</v>
      </c>
      <c r="AN7" s="9">
        <f>AVERAGE(Data!AI19:AI22)</f>
        <v>0.12500000000000044</v>
      </c>
      <c r="AO7" s="10">
        <f>AVERAGE(Data!AJ19:AJ22)</f>
        <v>0.25</v>
      </c>
      <c r="AP7" s="10">
        <f>AVERAGE(Data!AK19:AK22)</f>
        <v>-0.24166666666666647</v>
      </c>
      <c r="AQ7" s="10">
        <f>AVERAGE(Data!AL19:AL22)</f>
        <v>7.50000000000004E-2</v>
      </c>
      <c r="AR7" s="10">
        <f t="shared" si="15"/>
        <v>-4.9999999999999822E-2</v>
      </c>
      <c r="AS7" s="10">
        <f t="shared" si="16"/>
        <v>-0.75</v>
      </c>
      <c r="AT7" s="10">
        <f t="shared" si="17"/>
        <v>-6.6666666666666208E-2</v>
      </c>
      <c r="AU7" s="10">
        <f t="shared" si="18"/>
        <v>-0.82499999999999951</v>
      </c>
      <c r="AV7" s="10">
        <f t="shared" si="19"/>
        <v>64.28571428571442</v>
      </c>
      <c r="AW7" s="10">
        <f t="shared" si="20"/>
        <v>33.333333333333343</v>
      </c>
      <c r="AX7" s="10">
        <f t="shared" si="21"/>
        <v>18.137254901960805</v>
      </c>
      <c r="AY7" s="10">
        <f t="shared" si="22"/>
        <v>19.230769230769297</v>
      </c>
      <c r="AZ7" s="32">
        <f t="shared" si="23"/>
        <v>33.746767937944469</v>
      </c>
      <c r="BA7" s="9">
        <f>AVERAGE(Data!AQ19:AQ22)</f>
        <v>0</v>
      </c>
      <c r="BB7" s="10">
        <f>AVERAGE(Data!AR19:AR22)</f>
        <v>0.75</v>
      </c>
      <c r="BC7" s="10">
        <f>AVERAGE(Data!AS19:AS22)</f>
        <v>-0.25000000000000022</v>
      </c>
      <c r="BD7" s="10">
        <f>AVERAGE(Data!AT19:AT22)</f>
        <v>-0.65000000000000013</v>
      </c>
      <c r="BE7" s="10">
        <f t="shared" si="24"/>
        <v>-7.4999999999999289E-2</v>
      </c>
      <c r="BF7" s="10">
        <f t="shared" si="25"/>
        <v>0.5</v>
      </c>
      <c r="BG7" s="10">
        <f t="shared" si="26"/>
        <v>-1.0250000000000001</v>
      </c>
      <c r="BH7" s="10">
        <f t="shared" si="27"/>
        <v>-0.75000000000000067</v>
      </c>
      <c r="BI7" s="10">
        <f t="shared" si="28"/>
        <v>70.588235294117652</v>
      </c>
      <c r="BJ7" s="10">
        <f t="shared" si="29"/>
        <v>100</v>
      </c>
      <c r="BK7" s="10">
        <f t="shared" si="30"/>
        <v>63.529411764705877</v>
      </c>
      <c r="BL7" s="10">
        <f t="shared" si="31"/>
        <v>0</v>
      </c>
      <c r="BM7" s="32">
        <f t="shared" si="32"/>
        <v>58.529411764705884</v>
      </c>
      <c r="BN7" s="9">
        <f>AVERAGE(Data!AY19:AY22)</f>
        <v>-4.9999999999999378E-2</v>
      </c>
      <c r="BO7" s="10">
        <f>AVERAGE(Data!AZ19:AZ22)</f>
        <v>0.25</v>
      </c>
      <c r="BP7" s="10">
        <f>AVERAGE(Data!BA19:BA22)</f>
        <v>0.12499999999999989</v>
      </c>
      <c r="BQ7" s="10">
        <f>AVERAGE(Data!BB19:BB22)</f>
        <v>-7.5000000000000178E-2</v>
      </c>
      <c r="BR7" s="10">
        <f t="shared" si="33"/>
        <v>-0.12499999999999956</v>
      </c>
      <c r="BS7" s="10">
        <f t="shared" si="34"/>
        <v>-0.5</v>
      </c>
      <c r="BT7" s="10">
        <f t="shared" si="35"/>
        <v>1.2499999999999996</v>
      </c>
      <c r="BU7" s="10">
        <f t="shared" si="36"/>
        <v>-0.29999999999999982</v>
      </c>
      <c r="BV7" s="10">
        <f t="shared" si="37"/>
        <v>27.272727272727515</v>
      </c>
      <c r="BW7" s="10">
        <f t="shared" si="38"/>
        <v>25</v>
      </c>
      <c r="BX7" s="10">
        <f t="shared" si="39"/>
        <v>41.025641025641022</v>
      </c>
      <c r="BY7" s="10">
        <f t="shared" si="40"/>
        <v>48.275862068965452</v>
      </c>
      <c r="BZ7" s="32">
        <f t="shared" si="41"/>
        <v>35.393557591833499</v>
      </c>
      <c r="CA7" s="9">
        <f>AVERAGE(Data!BG19:BG22)</f>
        <v>-0.40000000000000036</v>
      </c>
      <c r="CB7" s="10">
        <f>AVERAGE(Data!BH19:BH22)</f>
        <v>0.75</v>
      </c>
      <c r="CC7" s="10">
        <f>AVERAGE(Data!BI19:BI22)</f>
        <v>-0.5499999999999996</v>
      </c>
      <c r="CD7" s="10">
        <f>AVERAGE(Data!BJ19:BJ22)</f>
        <v>-0.64999999999999969</v>
      </c>
      <c r="CE7" s="10">
        <f t="shared" si="42"/>
        <v>-0.47500000000000053</v>
      </c>
      <c r="CF7" s="10">
        <f t="shared" si="43"/>
        <v>0.25</v>
      </c>
      <c r="CG7" s="10">
        <f t="shared" si="44"/>
        <v>-2.1999999999999997</v>
      </c>
      <c r="CH7" s="10">
        <f t="shared" si="45"/>
        <v>-0.87499999999999978</v>
      </c>
      <c r="CI7" s="10">
        <f t="shared" si="46"/>
        <v>28.571428571428541</v>
      </c>
      <c r="CJ7" s="10">
        <f t="shared" si="47"/>
        <v>75</v>
      </c>
      <c r="CK7" s="10">
        <f t="shared" si="48"/>
        <v>2.8421709430404007E-14</v>
      </c>
      <c r="CL7" s="10">
        <f t="shared" si="49"/>
        <v>0</v>
      </c>
      <c r="CM7" s="32">
        <f t="shared" si="50"/>
        <v>25.892857142857142</v>
      </c>
      <c r="CN7" s="9">
        <f>AVERAGE(Data!BO19:BO22)</f>
        <v>0</v>
      </c>
      <c r="CO7" s="10">
        <f>AVERAGE(Data!BP19:BP22)</f>
        <v>0</v>
      </c>
      <c r="CP7" s="10">
        <f>AVERAGE(Data!BQ19:BQ22)</f>
        <v>0.22499999999999998</v>
      </c>
      <c r="CQ7" s="10">
        <f>AVERAGE(Data!BR19:BR22)</f>
        <v>1.4750000000000001</v>
      </c>
      <c r="CR7" s="10">
        <f t="shared" si="51"/>
        <v>7.4999999999999289E-2</v>
      </c>
      <c r="CS7" s="10">
        <f t="shared" si="52"/>
        <v>-0.25</v>
      </c>
      <c r="CT7" s="10">
        <f t="shared" si="53"/>
        <v>1</v>
      </c>
      <c r="CU7" s="10">
        <f t="shared" si="54"/>
        <v>1.1000000000000005</v>
      </c>
      <c r="CV7" s="10">
        <f t="shared" si="55"/>
        <v>33.333333333333734</v>
      </c>
      <c r="CW7" s="10">
        <f t="shared" si="56"/>
        <v>-7.1054273576010019E-15</v>
      </c>
      <c r="CX7" s="10">
        <f t="shared" si="57"/>
        <v>88.888888888888857</v>
      </c>
      <c r="CY7" s="10">
        <f t="shared" si="58"/>
        <v>100</v>
      </c>
      <c r="CZ7" s="32">
        <f t="shared" si="59"/>
        <v>55.555555555555642</v>
      </c>
      <c r="DA7" s="9">
        <f>AVERAGE(Data!BW19:BW22)</f>
        <v>0.29999999999999982</v>
      </c>
      <c r="DB7" s="10">
        <f>AVERAGE(Data!BX19:BX22)</f>
        <v>0</v>
      </c>
      <c r="DC7" s="10">
        <f>AVERAGE(Data!BY19:BY22)</f>
        <v>-0.20000000000000018</v>
      </c>
      <c r="DD7" s="10">
        <f>AVERAGE(Data!BZ19:BZ22)</f>
        <v>-0.95000000000000018</v>
      </c>
      <c r="DE7" s="10">
        <f t="shared" si="60"/>
        <v>1.0249999999999999</v>
      </c>
      <c r="DF7" s="10">
        <f t="shared" si="61"/>
        <v>0</v>
      </c>
      <c r="DG7" s="10">
        <f t="shared" si="62"/>
        <v>-0.15000000000000013</v>
      </c>
      <c r="DH7" s="10">
        <f t="shared" si="63"/>
        <v>-0.27500000000000036</v>
      </c>
      <c r="DI7" s="10">
        <f t="shared" si="64"/>
        <v>82.608695652173708</v>
      </c>
      <c r="DJ7" s="10">
        <v>100</v>
      </c>
      <c r="DK7" s="10">
        <f t="shared" si="65"/>
        <v>3.5527136788005009E-15</v>
      </c>
      <c r="DL7" s="10">
        <f t="shared" si="66"/>
        <v>-3.5527136788005009E-15</v>
      </c>
      <c r="DM7" s="32">
        <f t="shared" si="67"/>
        <v>45.652173913043427</v>
      </c>
      <c r="DN7" s="9">
        <f>AVERAGE(Data!CE19:CE22)</f>
        <v>0</v>
      </c>
      <c r="DO7" s="10">
        <f>AVERAGE(Data!CF19:CF22)</f>
        <v>0</v>
      </c>
      <c r="DP7" s="10">
        <f>AVERAGE(Data!CG19:CG22)</f>
        <v>-1.2000000000000002</v>
      </c>
      <c r="DQ7" s="10">
        <f>AVERAGE(Data!CH19:CH22)</f>
        <v>1.0499999999999998</v>
      </c>
      <c r="DR7" s="10">
        <f t="shared" si="68"/>
        <v>-7.4999999999999289E-2</v>
      </c>
      <c r="DS7" s="10">
        <f t="shared" si="69"/>
        <v>0</v>
      </c>
      <c r="DT7" s="10">
        <f t="shared" si="70"/>
        <v>-0.65000000000000013</v>
      </c>
      <c r="DU7" s="10">
        <f t="shared" si="71"/>
        <v>-0.15000000000000036</v>
      </c>
      <c r="DV7" s="10">
        <f t="shared" si="72"/>
        <v>69.230769230769312</v>
      </c>
      <c r="DW7" s="10">
        <v>100</v>
      </c>
      <c r="DX7" s="10">
        <f t="shared" si="73"/>
        <v>-1.4210854715202004E-14</v>
      </c>
      <c r="DY7" s="10">
        <f t="shared" si="74"/>
        <v>100.00000000000001</v>
      </c>
      <c r="DZ7" s="32">
        <f t="shared" si="75"/>
        <v>67.307692307692321</v>
      </c>
      <c r="EA7" s="9">
        <f>AVERAGE(Data!CM19:CM22)</f>
        <v>-0.25000000000000044</v>
      </c>
      <c r="EB7" s="10">
        <f>AVERAGE(Data!CN19:CN22)</f>
        <v>0</v>
      </c>
      <c r="EC7" s="10">
        <f>AVERAGE(Data!CO19:CO22)</f>
        <v>-2.1999999999999997</v>
      </c>
      <c r="ED7" s="10">
        <f>AVERAGE(Data!CP19:CP22)</f>
        <v>-5.0000000000000266E-2</v>
      </c>
      <c r="EE7" s="10">
        <f t="shared" si="76"/>
        <v>-4.4408920985006262E-16</v>
      </c>
      <c r="EF7" s="10">
        <f t="shared" si="77"/>
        <v>0</v>
      </c>
      <c r="EG7" s="10">
        <f t="shared" si="78"/>
        <v>-2.2249999999999996</v>
      </c>
      <c r="EH7" s="10">
        <f t="shared" si="79"/>
        <v>4.9999999999999822E-2</v>
      </c>
      <c r="EI7" s="10">
        <f t="shared" si="80"/>
        <v>15.789473684210533</v>
      </c>
      <c r="EJ7" s="10">
        <v>100</v>
      </c>
      <c r="EK7" s="10">
        <f t="shared" si="81"/>
        <v>3.4188034188034351</v>
      </c>
      <c r="EL7" s="10">
        <f t="shared" si="82"/>
        <v>55.555555555555586</v>
      </c>
      <c r="EM7" s="32">
        <f t="shared" si="83"/>
        <v>43.690958164642389</v>
      </c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</row>
    <row r="8" spans="1:173" s="33" customFormat="1" x14ac:dyDescent="0.3">
      <c r="A8" s="9">
        <f>AVERAGE(Data!K23:K26)</f>
        <v>0.25</v>
      </c>
      <c r="B8" s="10">
        <f>AVERAGE(Data!L23:L26)</f>
        <v>0.25</v>
      </c>
      <c r="C8" s="10">
        <f>AVERAGE(Data!M23:M26)</f>
        <v>-1.325</v>
      </c>
      <c r="D8" s="10">
        <f>AVERAGE(Data!N23:N26)</f>
        <v>1.825</v>
      </c>
      <c r="E8" s="10">
        <f t="shared" si="0"/>
        <v>-0.17499999999999982</v>
      </c>
      <c r="F8" s="10">
        <f t="shared" si="0"/>
        <v>-0.75</v>
      </c>
      <c r="G8" s="10">
        <f t="shared" si="0"/>
        <v>-1.625</v>
      </c>
      <c r="H8" s="10">
        <f t="shared" si="0"/>
        <v>0.97499999999999964</v>
      </c>
      <c r="I8" s="10">
        <f t="shared" si="1"/>
        <v>7.1054273576010019E-15</v>
      </c>
      <c r="J8" s="10">
        <f t="shared" si="1"/>
        <v>0</v>
      </c>
      <c r="K8" s="10">
        <f t="shared" si="1"/>
        <v>0</v>
      </c>
      <c r="L8" s="10">
        <f t="shared" si="1"/>
        <v>100</v>
      </c>
      <c r="M8" s="32">
        <f t="shared" si="2"/>
        <v>25</v>
      </c>
      <c r="N8" s="9">
        <f>AVERAGE(Data!S23:S26)</f>
        <v>0.10000000000000009</v>
      </c>
      <c r="O8" s="10">
        <f>AVERAGE(Data!T23:T26)</f>
        <v>0</v>
      </c>
      <c r="P8" s="10">
        <f>AVERAGE(Data!U23:U26)</f>
        <v>-0.34999999999999987</v>
      </c>
      <c r="Q8" s="10">
        <f>AVERAGE(Data!V23:V26)</f>
        <v>0.7</v>
      </c>
      <c r="R8" s="10">
        <f t="shared" si="3"/>
        <v>-5.5279569892473095</v>
      </c>
      <c r="S8" s="10">
        <f t="shared" si="3"/>
        <v>-5.62795698924731</v>
      </c>
      <c r="T8" s="10">
        <f t="shared" si="3"/>
        <v>-5.9779569892473097</v>
      </c>
      <c r="U8" s="10">
        <f t="shared" si="3"/>
        <v>-4.9279569892473098</v>
      </c>
      <c r="V8" s="10">
        <f t="shared" si="4"/>
        <v>66.66666666666697</v>
      </c>
      <c r="W8" s="10">
        <f t="shared" si="4"/>
        <v>0</v>
      </c>
      <c r="X8" s="10">
        <f t="shared" si="4"/>
        <v>39.285714285714334</v>
      </c>
      <c r="Y8" s="10">
        <f t="shared" si="4"/>
        <v>100.00000000000006</v>
      </c>
      <c r="Z8" s="32">
        <f t="shared" si="5"/>
        <v>51.48809523809534</v>
      </c>
      <c r="AA8" s="9">
        <f>AVERAGE(Data!AA23:AA26)</f>
        <v>-5.0000000000000266E-2</v>
      </c>
      <c r="AB8" s="10">
        <f>AVERAGE(Data!AB23:AB26)</f>
        <v>0</v>
      </c>
      <c r="AC8" s="10">
        <f>AVERAGE(Data!AC23:AC26)</f>
        <v>-0.14999999999999991</v>
      </c>
      <c r="AD8" s="10">
        <f>AVERAGE(Data!AD23:AD26)</f>
        <v>-5.0000000000000266E-2</v>
      </c>
      <c r="AE8" s="10">
        <f t="shared" si="6"/>
        <v>-0.24999999999999956</v>
      </c>
      <c r="AF8" s="10">
        <f t="shared" si="7"/>
        <v>0</v>
      </c>
      <c r="AG8" s="10">
        <f t="shared" si="8"/>
        <v>-0.19999999999999996</v>
      </c>
      <c r="AH8" s="10">
        <f t="shared" si="9"/>
        <v>-0.45000000000000018</v>
      </c>
      <c r="AI8" s="10">
        <f t="shared" si="10"/>
        <v>49.999999999999901</v>
      </c>
      <c r="AJ8" s="10">
        <f t="shared" si="11"/>
        <v>0</v>
      </c>
      <c r="AK8" s="10">
        <f t="shared" si="12"/>
        <v>-7.1054273576010019E-15</v>
      </c>
      <c r="AL8" s="10">
        <f t="shared" si="13"/>
        <v>69.999999999999943</v>
      </c>
      <c r="AM8" s="32">
        <f t="shared" si="14"/>
        <v>29.999999999999957</v>
      </c>
      <c r="AN8" s="9">
        <f>AVERAGE(Data!AI23:AI26)</f>
        <v>-9.9999999999999201E-2</v>
      </c>
      <c r="AO8" s="10">
        <f>AVERAGE(Data!AJ23:AJ26)</f>
        <v>0</v>
      </c>
      <c r="AP8" s="10">
        <f>AVERAGE(Data!AK23:AK26)</f>
        <v>-0.30000000000000027</v>
      </c>
      <c r="AQ8" s="10">
        <f>AVERAGE(Data!AL23:AL26)</f>
        <v>0.15000000000000013</v>
      </c>
      <c r="AR8" s="10">
        <f t="shared" si="15"/>
        <v>-0.27499999999999947</v>
      </c>
      <c r="AS8" s="10">
        <f t="shared" si="16"/>
        <v>-1</v>
      </c>
      <c r="AT8" s="10">
        <f t="shared" si="17"/>
        <v>-0.125</v>
      </c>
      <c r="AU8" s="10">
        <f t="shared" si="18"/>
        <v>-0.74999999999999978</v>
      </c>
      <c r="AV8" s="10">
        <f t="shared" si="19"/>
        <v>1.4210854715202004E-14</v>
      </c>
      <c r="AW8" s="10">
        <f t="shared" si="20"/>
        <v>0</v>
      </c>
      <c r="AX8" s="10">
        <f t="shared" si="21"/>
        <v>14.705882352941169</v>
      </c>
      <c r="AY8" s="10">
        <f t="shared" si="22"/>
        <v>30.769230769230788</v>
      </c>
      <c r="AZ8" s="32">
        <f t="shared" si="23"/>
        <v>11.368778280542992</v>
      </c>
      <c r="BA8" s="9">
        <f>AVERAGE(Data!AQ23:AQ26)</f>
        <v>-0.29999999999999982</v>
      </c>
      <c r="BB8" s="10">
        <f>AVERAGE(Data!AR23:AR26)</f>
        <v>0</v>
      </c>
      <c r="BC8" s="10">
        <f>AVERAGE(Data!AS23:AS26)</f>
        <v>-1.5999999999999999</v>
      </c>
      <c r="BD8" s="10">
        <f>AVERAGE(Data!AT23:AT26)</f>
        <v>-0.65000000000000013</v>
      </c>
      <c r="BE8" s="10">
        <f t="shared" si="24"/>
        <v>-0.37499999999999911</v>
      </c>
      <c r="BF8" s="10">
        <f t="shared" si="25"/>
        <v>-0.25</v>
      </c>
      <c r="BG8" s="10">
        <f t="shared" si="26"/>
        <v>-2.375</v>
      </c>
      <c r="BH8" s="10">
        <f t="shared" si="27"/>
        <v>-0.75000000000000067</v>
      </c>
      <c r="BI8" s="10">
        <f t="shared" si="28"/>
        <v>0</v>
      </c>
      <c r="BJ8" s="10">
        <f t="shared" si="29"/>
        <v>-7.1054273576010019E-15</v>
      </c>
      <c r="BK8" s="10">
        <f t="shared" si="30"/>
        <v>-1.4210854715202004E-14</v>
      </c>
      <c r="BL8" s="10">
        <f t="shared" si="31"/>
        <v>0</v>
      </c>
      <c r="BM8" s="32">
        <f t="shared" si="32"/>
        <v>-5.3290705182007514E-15</v>
      </c>
      <c r="BN8" s="9">
        <f>AVERAGE(Data!AY23:AY26)</f>
        <v>0.14999999999999991</v>
      </c>
      <c r="BO8" s="10">
        <f>AVERAGE(Data!AZ23:AZ26)</f>
        <v>0.5</v>
      </c>
      <c r="BP8" s="10">
        <f>AVERAGE(Data!BA23:BA26)</f>
        <v>0.10000000000000053</v>
      </c>
      <c r="BQ8" s="10">
        <f>AVERAGE(Data!BB23:BB26)</f>
        <v>-0.39999999999999969</v>
      </c>
      <c r="BR8" s="10">
        <f t="shared" si="33"/>
        <v>7.4999999999999734E-2</v>
      </c>
      <c r="BS8" s="10">
        <f t="shared" si="34"/>
        <v>-0.25</v>
      </c>
      <c r="BT8" s="10">
        <f t="shared" si="35"/>
        <v>1.2250000000000003</v>
      </c>
      <c r="BU8" s="10">
        <f t="shared" si="36"/>
        <v>-0.62499999999999933</v>
      </c>
      <c r="BV8" s="10">
        <f t="shared" si="37"/>
        <v>100</v>
      </c>
      <c r="BW8" s="10">
        <f t="shared" si="38"/>
        <v>50</v>
      </c>
      <c r="BX8" s="10">
        <f t="shared" si="39"/>
        <v>38.461538461538524</v>
      </c>
      <c r="BY8" s="10">
        <f t="shared" si="40"/>
        <v>3.4482758620689538</v>
      </c>
      <c r="BZ8" s="32">
        <f t="shared" si="41"/>
        <v>47.977453580901866</v>
      </c>
      <c r="CA8" s="9">
        <f>AVERAGE(Data!BG23:BG26)</f>
        <v>-0.60000000000000009</v>
      </c>
      <c r="CB8" s="10">
        <f>AVERAGE(Data!BH23:BH26)</f>
        <v>0</v>
      </c>
      <c r="CC8" s="10">
        <f>AVERAGE(Data!BI23:BI26)</f>
        <v>-0.3999999999999998</v>
      </c>
      <c r="CD8" s="10">
        <f>AVERAGE(Data!BJ23:BJ26)</f>
        <v>-7.4999999999999734E-2</v>
      </c>
      <c r="CE8" s="10">
        <f t="shared" si="42"/>
        <v>-0.67500000000000027</v>
      </c>
      <c r="CF8" s="10">
        <f t="shared" si="43"/>
        <v>-0.5</v>
      </c>
      <c r="CG8" s="10">
        <f t="shared" si="44"/>
        <v>-2.0499999999999998</v>
      </c>
      <c r="CH8" s="10">
        <f t="shared" si="45"/>
        <v>-0.29999999999999982</v>
      </c>
      <c r="CI8" s="10">
        <f t="shared" si="46"/>
        <v>0</v>
      </c>
      <c r="CJ8" s="10">
        <f t="shared" si="47"/>
        <v>0</v>
      </c>
      <c r="CK8" s="10">
        <f t="shared" si="48"/>
        <v>11.320754716981156</v>
      </c>
      <c r="CL8" s="10">
        <f t="shared" si="49"/>
        <v>88.461538461538439</v>
      </c>
      <c r="CM8" s="32">
        <f t="shared" si="50"/>
        <v>24.945573294629899</v>
      </c>
      <c r="CN8" s="9">
        <f>AVERAGE(Data!BO23:BO26)</f>
        <v>-5.0000000000000266E-2</v>
      </c>
      <c r="CO8" s="10">
        <f>AVERAGE(Data!BP23:BP26)</f>
        <v>0.75</v>
      </c>
      <c r="CP8" s="10">
        <f>AVERAGE(Data!BQ23:BQ26)</f>
        <v>0.4</v>
      </c>
      <c r="CQ8" s="10">
        <f>AVERAGE(Data!BR23:BR26)</f>
        <v>-2.2204460492503131E-16</v>
      </c>
      <c r="CR8" s="10">
        <f t="shared" si="51"/>
        <v>2.4999999999999023E-2</v>
      </c>
      <c r="CS8" s="10">
        <f t="shared" si="52"/>
        <v>0.5</v>
      </c>
      <c r="CT8" s="10">
        <f t="shared" si="53"/>
        <v>1.1750000000000003</v>
      </c>
      <c r="CU8" s="10">
        <f t="shared" si="54"/>
        <v>-0.37499999999999978</v>
      </c>
      <c r="CV8" s="10">
        <f t="shared" si="55"/>
        <v>3.5527136788005009E-15</v>
      </c>
      <c r="CW8" s="10">
        <f t="shared" si="56"/>
        <v>100</v>
      </c>
      <c r="CX8" s="10">
        <f t="shared" si="57"/>
        <v>98.6111111111111</v>
      </c>
      <c r="CY8" s="10">
        <f t="shared" si="58"/>
        <v>7.1054273576010019E-15</v>
      </c>
      <c r="CZ8" s="32">
        <f t="shared" si="59"/>
        <v>49.652777777777771</v>
      </c>
      <c r="DA8" s="9">
        <f>AVERAGE(Data!BW23:BW26)</f>
        <v>5.0000000000000266E-2</v>
      </c>
      <c r="DB8" s="10">
        <f>AVERAGE(Data!BX23:BX26)</f>
        <v>0</v>
      </c>
      <c r="DC8" s="10">
        <f>AVERAGE(Data!BY23:BY26)</f>
        <v>0.44999999999999929</v>
      </c>
      <c r="DD8" s="10">
        <f>AVERAGE(Data!BZ23:BZ26)</f>
        <v>9.9999999999999645E-2</v>
      </c>
      <c r="DE8" s="10">
        <f t="shared" si="60"/>
        <v>0.77500000000000036</v>
      </c>
      <c r="DF8" s="10">
        <f t="shared" si="61"/>
        <v>0</v>
      </c>
      <c r="DG8" s="10">
        <f t="shared" si="62"/>
        <v>0.49999999999999933</v>
      </c>
      <c r="DH8" s="10">
        <f t="shared" si="63"/>
        <v>0.77499999999999947</v>
      </c>
      <c r="DI8" s="10">
        <f t="shared" si="64"/>
        <v>39.130434782608631</v>
      </c>
      <c r="DJ8" s="10">
        <v>100</v>
      </c>
      <c r="DK8" s="10">
        <f t="shared" si="65"/>
        <v>44.067796610169445</v>
      </c>
      <c r="DL8" s="10">
        <f t="shared" si="66"/>
        <v>91.304347826086996</v>
      </c>
      <c r="DM8" s="32">
        <f t="shared" si="67"/>
        <v>68.625644804716273</v>
      </c>
      <c r="DN8" s="9">
        <f>AVERAGE(Data!CE23:CE26)</f>
        <v>-0.15000000000000036</v>
      </c>
      <c r="DO8" s="10">
        <f>AVERAGE(Data!CF23:CF26)</f>
        <v>0</v>
      </c>
      <c r="DP8" s="10">
        <f>AVERAGE(Data!CG23:CG26)</f>
        <v>-0.24999999999999978</v>
      </c>
      <c r="DQ8" s="10">
        <f>AVERAGE(Data!CH23:CH26)</f>
        <v>-0.25</v>
      </c>
      <c r="DR8" s="10">
        <f t="shared" si="68"/>
        <v>-0.22499999999999964</v>
      </c>
      <c r="DS8" s="10">
        <f t="shared" si="69"/>
        <v>0</v>
      </c>
      <c r="DT8" s="10">
        <f t="shared" si="70"/>
        <v>0.30000000000000027</v>
      </c>
      <c r="DU8" s="10">
        <f t="shared" si="71"/>
        <v>-1.4500000000000002</v>
      </c>
      <c r="DV8" s="10">
        <f t="shared" si="72"/>
        <v>23.076923076923009</v>
      </c>
      <c r="DW8" s="10">
        <v>100</v>
      </c>
      <c r="DX8" s="10">
        <f t="shared" si="73"/>
        <v>67.85714285714289</v>
      </c>
      <c r="DY8" s="10">
        <f t="shared" si="74"/>
        <v>1.4210854715202004E-14</v>
      </c>
      <c r="DZ8" s="32">
        <f t="shared" si="75"/>
        <v>47.733516483516482</v>
      </c>
      <c r="EA8" s="9">
        <f>AVERAGE(Data!CM23:CM26)</f>
        <v>-9.9999999999999645E-2</v>
      </c>
      <c r="EB8" s="10">
        <f>AVERAGE(Data!CN23:CN26)</f>
        <v>0</v>
      </c>
      <c r="EC8" s="10">
        <f>AVERAGE(Data!CO23:CO26)</f>
        <v>-2.3000000000000003</v>
      </c>
      <c r="ED8" s="10">
        <f>AVERAGE(Data!CP23:CP26)</f>
        <v>0</v>
      </c>
      <c r="EE8" s="10">
        <f t="shared" si="76"/>
        <v>0.15000000000000036</v>
      </c>
      <c r="EF8" s="10">
        <f t="shared" si="77"/>
        <v>0</v>
      </c>
      <c r="EG8" s="10">
        <f t="shared" si="78"/>
        <v>-2.3250000000000002</v>
      </c>
      <c r="EH8" s="10">
        <f t="shared" si="79"/>
        <v>0.10000000000000009</v>
      </c>
      <c r="EI8" s="10">
        <f t="shared" si="80"/>
        <v>47.368421052631689</v>
      </c>
      <c r="EJ8" s="10">
        <v>100</v>
      </c>
      <c r="EK8" s="10">
        <f t="shared" si="81"/>
        <v>0</v>
      </c>
      <c r="EL8" s="10">
        <f t="shared" si="82"/>
        <v>62.962962962963026</v>
      </c>
      <c r="EM8" s="32">
        <f t="shared" si="83"/>
        <v>52.582846003898673</v>
      </c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</row>
    <row r="9" spans="1:173" s="33" customFormat="1" ht="15" thickBot="1" x14ac:dyDescent="0.35">
      <c r="A9" s="11">
        <f>AVERAGE(Data!K27:K30)</f>
        <v>0.42499999999999982</v>
      </c>
      <c r="B9" s="12">
        <f>AVERAGE(Data!L27:L30)</f>
        <v>1</v>
      </c>
      <c r="C9" s="12">
        <f>AVERAGE(Data!M27:M30)</f>
        <v>0.30000000000000004</v>
      </c>
      <c r="D9" s="10">
        <f>AVERAGE(Data!N27:N30)</f>
        <v>0.85000000000000031</v>
      </c>
      <c r="E9" s="10" t="s">
        <v>10</v>
      </c>
      <c r="F9" s="10" t="s">
        <v>10</v>
      </c>
      <c r="G9" s="10" t="s">
        <v>10</v>
      </c>
      <c r="H9" s="10" t="s">
        <v>10</v>
      </c>
      <c r="I9" s="12" t="s">
        <v>10</v>
      </c>
      <c r="J9" s="12" t="s">
        <v>10</v>
      </c>
      <c r="K9" s="12" t="s">
        <v>10</v>
      </c>
      <c r="L9" s="12" t="s">
        <v>10</v>
      </c>
      <c r="M9" s="13"/>
      <c r="N9" s="11">
        <f>AVERAGE(Data!27:30)</f>
        <v>5.62795698924731</v>
      </c>
      <c r="O9" s="12">
        <f>AVERAGE(Data!27:30)</f>
        <v>5.62795698924731</v>
      </c>
      <c r="P9" s="12">
        <f>AVERAGE(Data!27:30)</f>
        <v>5.62795698924731</v>
      </c>
      <c r="Q9" s="10">
        <f>AVERAGE(Data!27:30)</f>
        <v>5.62795698924731</v>
      </c>
      <c r="R9" s="10" t="s">
        <v>10</v>
      </c>
      <c r="S9" s="10" t="s">
        <v>10</v>
      </c>
      <c r="T9" s="10" t="s">
        <v>10</v>
      </c>
      <c r="U9" s="10" t="s">
        <v>10</v>
      </c>
      <c r="V9" s="12" t="s">
        <v>10</v>
      </c>
      <c r="W9" s="12" t="s">
        <v>10</v>
      </c>
      <c r="X9" s="12" t="s">
        <v>10</v>
      </c>
      <c r="Y9" s="12" t="s">
        <v>10</v>
      </c>
      <c r="Z9" s="13"/>
      <c r="AA9" s="11">
        <f>AVERAGE(Data!AA27:AA30)</f>
        <v>0.19999999999999929</v>
      </c>
      <c r="AB9" s="12">
        <f>AVERAGE(Data!AB27:AB30)</f>
        <v>0</v>
      </c>
      <c r="AC9" s="12">
        <f>AVERAGE(Data!AC27:AC30)</f>
        <v>5.0000000000000044E-2</v>
      </c>
      <c r="AD9" s="10">
        <f>AVERAGE(Data!AD27:AD30)</f>
        <v>0.39999999999999991</v>
      </c>
      <c r="AE9" s="10" t="s">
        <v>10</v>
      </c>
      <c r="AF9" s="10" t="s">
        <v>10</v>
      </c>
      <c r="AG9" s="10" t="s">
        <v>10</v>
      </c>
      <c r="AH9" s="10" t="s">
        <v>10</v>
      </c>
      <c r="AI9" s="12" t="s">
        <v>10</v>
      </c>
      <c r="AJ9" s="12" t="s">
        <v>10</v>
      </c>
      <c r="AK9" s="12" t="s">
        <v>10</v>
      </c>
      <c r="AL9" s="12" t="s">
        <v>10</v>
      </c>
      <c r="AM9" s="13"/>
      <c r="AN9" s="11">
        <f>AVERAGE(Data!AI27:AI30)</f>
        <v>0.17500000000000027</v>
      </c>
      <c r="AO9" s="12">
        <f>AVERAGE(Data!AJ27:AJ30)</f>
        <v>1</v>
      </c>
      <c r="AP9" s="12">
        <f>AVERAGE(Data!AK27:AK30)</f>
        <v>-0.17500000000000027</v>
      </c>
      <c r="AQ9" s="10">
        <f>AVERAGE(Data!AL27:AL30)</f>
        <v>0.89999999999999991</v>
      </c>
      <c r="AR9" s="10" t="s">
        <v>10</v>
      </c>
      <c r="AS9" s="10" t="s">
        <v>10</v>
      </c>
      <c r="AT9" s="10" t="s">
        <v>10</v>
      </c>
      <c r="AU9" s="10" t="s">
        <v>10</v>
      </c>
      <c r="AV9" s="12" t="s">
        <v>10</v>
      </c>
      <c r="AW9" s="12" t="s">
        <v>10</v>
      </c>
      <c r="AX9" s="12" t="s">
        <v>10</v>
      </c>
      <c r="AY9" s="12" t="s">
        <v>10</v>
      </c>
      <c r="AZ9" s="13"/>
      <c r="BA9" s="11">
        <f>AVERAGE(Data!AQ27:AQ30)</f>
        <v>7.4999999999999289E-2</v>
      </c>
      <c r="BB9" s="12">
        <f>AVERAGE(Data!AR27:AR30)</f>
        <v>0.25</v>
      </c>
      <c r="BC9" s="12">
        <f>AVERAGE(Data!AS27:AS30)</f>
        <v>0.77499999999999991</v>
      </c>
      <c r="BD9" s="10">
        <f>AVERAGE(Data!AT27:AT30)</f>
        <v>0.10000000000000053</v>
      </c>
      <c r="BE9" s="10" t="s">
        <v>10</v>
      </c>
      <c r="BF9" s="10" t="s">
        <v>10</v>
      </c>
      <c r="BG9" s="10" t="s">
        <v>10</v>
      </c>
      <c r="BH9" s="10" t="s">
        <v>10</v>
      </c>
      <c r="BI9" s="12" t="s">
        <v>10</v>
      </c>
      <c r="BJ9" s="12" t="s">
        <v>10</v>
      </c>
      <c r="BK9" s="12" t="s">
        <v>10</v>
      </c>
      <c r="BL9" s="12" t="s">
        <v>10</v>
      </c>
      <c r="BM9" s="13"/>
      <c r="BN9" s="11">
        <f>AVERAGE(Data!AY27:AY30)</f>
        <v>7.5000000000000178E-2</v>
      </c>
      <c r="BO9" s="12">
        <f>AVERAGE(Data!AZ27:AZ30)</f>
        <v>0.75</v>
      </c>
      <c r="BP9" s="12">
        <f>AVERAGE(Data!BA27:BA30)</f>
        <v>-1.1249999999999998</v>
      </c>
      <c r="BQ9" s="10">
        <f>AVERAGE(Data!BB27:BB30)</f>
        <v>0.22499999999999964</v>
      </c>
      <c r="BR9" s="10" t="s">
        <v>10</v>
      </c>
      <c r="BS9" s="10" t="s">
        <v>10</v>
      </c>
      <c r="BT9" s="10" t="s">
        <v>10</v>
      </c>
      <c r="BU9" s="10" t="s">
        <v>10</v>
      </c>
      <c r="BV9" s="12" t="s">
        <v>10</v>
      </c>
      <c r="BW9" s="12" t="s">
        <v>10</v>
      </c>
      <c r="BX9" s="12" t="s">
        <v>10</v>
      </c>
      <c r="BY9" s="12" t="s">
        <v>10</v>
      </c>
      <c r="BZ9" s="13"/>
      <c r="CA9" s="11">
        <f>AVERAGE(Data!BG27:BG30)</f>
        <v>7.5000000000000178E-2</v>
      </c>
      <c r="CB9" s="12">
        <f>AVERAGE(Data!BH27:BH30)</f>
        <v>0.5</v>
      </c>
      <c r="CC9" s="12">
        <f>AVERAGE(Data!BI27:BI30)</f>
        <v>1.6500000000000001</v>
      </c>
      <c r="CD9" s="12">
        <f>AVERAGE(Data!BJ27:BJ30)</f>
        <v>0.22500000000000009</v>
      </c>
      <c r="CE9" s="12" t="s">
        <v>10</v>
      </c>
      <c r="CF9" s="12" t="s">
        <v>10</v>
      </c>
      <c r="CG9" s="12" t="s">
        <v>10</v>
      </c>
      <c r="CH9" s="12" t="s">
        <v>10</v>
      </c>
      <c r="CI9" s="12" t="s">
        <v>10</v>
      </c>
      <c r="CJ9" s="12" t="s">
        <v>10</v>
      </c>
      <c r="CK9" s="12" t="s">
        <v>10</v>
      </c>
      <c r="CL9" s="12" t="s">
        <v>10</v>
      </c>
      <c r="CM9" s="13"/>
      <c r="CN9" s="11">
        <f>AVERAGE(Data!BO27:BO30)</f>
        <v>-7.4999999999999289E-2</v>
      </c>
      <c r="CO9" s="12">
        <f>AVERAGE(Data!BP27:BP30)</f>
        <v>0.25</v>
      </c>
      <c r="CP9" s="12">
        <f>AVERAGE(Data!BQ27:BQ30)</f>
        <v>-0.77500000000000013</v>
      </c>
      <c r="CQ9" s="12">
        <f>AVERAGE(Data!BR27:BR30)</f>
        <v>0.37499999999999956</v>
      </c>
      <c r="CR9" s="12" t="s">
        <v>10</v>
      </c>
      <c r="CS9" s="12" t="s">
        <v>10</v>
      </c>
      <c r="CT9" s="12" t="s">
        <v>10</v>
      </c>
      <c r="CU9" s="12" t="s">
        <v>10</v>
      </c>
      <c r="CV9" s="12" t="s">
        <v>10</v>
      </c>
      <c r="CW9" s="12" t="s">
        <v>10</v>
      </c>
      <c r="CX9" s="12" t="s">
        <v>10</v>
      </c>
      <c r="CY9" s="12" t="s">
        <v>10</v>
      </c>
      <c r="CZ9" s="13"/>
      <c r="DA9" s="11">
        <f>AVERAGE(Data!BW27:BW30)</f>
        <v>-0.72500000000000009</v>
      </c>
      <c r="DB9" s="12">
        <f>AVERAGE(Data!BX27:BX30)</f>
        <v>0</v>
      </c>
      <c r="DC9" s="12">
        <f>AVERAGE(Data!BY27:BY30)</f>
        <v>-5.0000000000000044E-2</v>
      </c>
      <c r="DD9" s="12">
        <f>AVERAGE(Data!BZ27:BZ30)</f>
        <v>-0.67499999999999982</v>
      </c>
      <c r="DE9" s="12" t="s">
        <v>10</v>
      </c>
      <c r="DF9" s="12" t="s">
        <v>10</v>
      </c>
      <c r="DG9" s="12" t="s">
        <v>10</v>
      </c>
      <c r="DH9" s="12" t="s">
        <v>10</v>
      </c>
      <c r="DI9" s="12" t="s">
        <v>10</v>
      </c>
      <c r="DJ9" s="12" t="s">
        <v>10</v>
      </c>
      <c r="DK9" s="12" t="s">
        <v>10</v>
      </c>
      <c r="DL9" s="12" t="s">
        <v>10</v>
      </c>
      <c r="DM9" s="13"/>
      <c r="DN9" s="11">
        <f>AVERAGE(Data!CE27:CE30)</f>
        <v>7.4999999999999289E-2</v>
      </c>
      <c r="DO9" s="12">
        <f>AVERAGE(Data!CF27:CF30)</f>
        <v>0</v>
      </c>
      <c r="DP9" s="12">
        <f>AVERAGE(Data!CG27:CG30)</f>
        <v>-0.55000000000000004</v>
      </c>
      <c r="DQ9" s="12">
        <f>AVERAGE(Data!CH27:CH30)</f>
        <v>1.2000000000000002</v>
      </c>
      <c r="DR9" s="12" t="s">
        <v>10</v>
      </c>
      <c r="DS9" s="12" t="s">
        <v>10</v>
      </c>
      <c r="DT9" s="12" t="s">
        <v>10</v>
      </c>
      <c r="DU9" s="12" t="s">
        <v>10</v>
      </c>
      <c r="DV9" s="12" t="s">
        <v>10</v>
      </c>
      <c r="DW9" s="12" t="s">
        <v>10</v>
      </c>
      <c r="DX9" s="12" t="s">
        <v>10</v>
      </c>
      <c r="DY9" s="12" t="s">
        <v>10</v>
      </c>
      <c r="DZ9" s="13"/>
      <c r="EA9" s="11">
        <f>AVERAGE(Data!CM27:CM30)</f>
        <v>-0.25</v>
      </c>
      <c r="EB9" s="12">
        <f>AVERAGE(Data!CN27:CN30)</f>
        <v>0</v>
      </c>
      <c r="EC9" s="12">
        <f>AVERAGE(Data!CO27:CO30)</f>
        <v>2.4999999999999911E-2</v>
      </c>
      <c r="ED9" s="12">
        <f>AVERAGE(Data!CP27:CP30)</f>
        <v>-0.10000000000000009</v>
      </c>
      <c r="EE9" s="12" t="s">
        <v>10</v>
      </c>
      <c r="EF9" s="12" t="s">
        <v>10</v>
      </c>
      <c r="EG9" s="12" t="s">
        <v>10</v>
      </c>
      <c r="EH9" s="12" t="s">
        <v>10</v>
      </c>
      <c r="EI9" s="12" t="s">
        <v>10</v>
      </c>
      <c r="EJ9" s="12" t="s">
        <v>10</v>
      </c>
      <c r="EK9" s="12" t="s">
        <v>10</v>
      </c>
      <c r="EL9" s="12" t="s">
        <v>10</v>
      </c>
      <c r="EM9" s="13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</row>
    <row r="10" spans="1:173" s="33" customFormat="1" x14ac:dyDescent="0.3">
      <c r="A10" s="10"/>
      <c r="B10" s="10"/>
      <c r="D10" s="7" t="s">
        <v>11</v>
      </c>
      <c r="E10" s="8">
        <f>LARGE(E3:E8,1)</f>
        <v>0.12500000000000022</v>
      </c>
      <c r="F10" s="8">
        <f>LARGE(F3:F8,1)</f>
        <v>0</v>
      </c>
      <c r="G10" s="8">
        <f>LARGE(G3:G8,1)</f>
        <v>-0.57500000000000007</v>
      </c>
      <c r="H10" s="31">
        <f>LARGE(H3:H8,1)</f>
        <v>0.97499999999999964</v>
      </c>
      <c r="I10" s="10"/>
      <c r="J10" s="10"/>
      <c r="K10" s="10"/>
      <c r="M10" s="10"/>
      <c r="N10" s="10"/>
      <c r="O10" s="10"/>
      <c r="Q10" s="7" t="s">
        <v>11</v>
      </c>
      <c r="R10" s="8">
        <f>LARGE(R3:R8,1)</f>
        <v>-5.4529569892473102</v>
      </c>
      <c r="S10" s="8">
        <f>LARGE(S3:S8,1)</f>
        <v>-4.37795698924731</v>
      </c>
      <c r="T10" s="8">
        <f>LARGE(T3:T8,1)</f>
        <v>-5.5529569892473098</v>
      </c>
      <c r="U10" s="31">
        <f>LARGE(U3:U8,1)</f>
        <v>-4.9279569892473098</v>
      </c>
      <c r="V10" s="10"/>
      <c r="W10" s="10"/>
      <c r="X10" s="10"/>
      <c r="Z10" s="10"/>
      <c r="AA10" s="10"/>
      <c r="AB10" s="10"/>
      <c r="AD10" s="7" t="s">
        <v>11</v>
      </c>
      <c r="AE10" s="8">
        <f>LARGE(AE3:AE8,1)</f>
        <v>-9.9999999999999645E-2</v>
      </c>
      <c r="AF10" s="8">
        <f>LARGE(AF3:AF8,1)</f>
        <v>0.25</v>
      </c>
      <c r="AG10" s="8">
        <f>LARGE(AG3:AG8,1)</f>
        <v>0.21666666666666679</v>
      </c>
      <c r="AH10" s="31">
        <f>LARGE(AH3:AH8,1)</f>
        <v>-0.29999999999999982</v>
      </c>
      <c r="AI10" s="10"/>
      <c r="AJ10" s="10"/>
      <c r="AK10" s="10"/>
      <c r="AM10" s="10"/>
      <c r="AN10" s="10"/>
      <c r="AO10" s="10"/>
      <c r="AQ10" s="7" t="s">
        <v>11</v>
      </c>
      <c r="AR10" s="8">
        <f>LARGE(AR3:AR8,1)</f>
        <v>7.4999999999999289E-2</v>
      </c>
      <c r="AS10" s="8">
        <f>LARGE(AS3:AS8,1)</f>
        <v>-0.25</v>
      </c>
      <c r="AT10" s="8">
        <f>LARGE(AT3:AT8,1)</f>
        <v>1.325</v>
      </c>
      <c r="AU10" s="31">
        <f>LARGE(AU3:AU8,1)</f>
        <v>-0.30000000000000004</v>
      </c>
      <c r="AV10" s="10"/>
      <c r="AW10" s="10"/>
      <c r="AX10" s="10"/>
      <c r="AZ10" s="10"/>
      <c r="BA10" s="10"/>
      <c r="BB10" s="10"/>
      <c r="BD10" s="7" t="s">
        <v>11</v>
      </c>
      <c r="BE10" s="8">
        <f t="shared" ref="BE10:BH10" si="84">LARGE(BE3:BE8,1)</f>
        <v>5.0000000000000711E-2</v>
      </c>
      <c r="BF10" s="8">
        <f t="shared" si="84"/>
        <v>0.5</v>
      </c>
      <c r="BG10" s="8">
        <f t="shared" si="84"/>
        <v>-0.25</v>
      </c>
      <c r="BH10" s="31">
        <f t="shared" si="84"/>
        <v>0.24999999999999978</v>
      </c>
      <c r="BI10" s="10"/>
      <c r="BJ10" s="10"/>
      <c r="BK10" s="10"/>
      <c r="BM10" s="10"/>
      <c r="BN10" s="10"/>
      <c r="BO10" s="10"/>
      <c r="BQ10" s="7" t="s">
        <v>11</v>
      </c>
      <c r="BR10" s="8">
        <f t="shared" ref="BR10:BU10" si="85">LARGE(BR3:BR8,1)</f>
        <v>7.4999999999999734E-2</v>
      </c>
      <c r="BS10" s="8">
        <f t="shared" si="85"/>
        <v>0.25</v>
      </c>
      <c r="BT10" s="8">
        <f t="shared" si="85"/>
        <v>1.8249999999999995</v>
      </c>
      <c r="BU10" s="31">
        <f t="shared" si="85"/>
        <v>7.5000000000000622E-2</v>
      </c>
      <c r="BV10" s="10"/>
      <c r="BW10" s="10"/>
      <c r="BX10" s="10"/>
      <c r="BZ10" s="10"/>
      <c r="CA10" s="10"/>
      <c r="CB10" s="10"/>
      <c r="CD10" s="7" t="s">
        <v>11</v>
      </c>
      <c r="CE10" s="8">
        <f t="shared" ref="CE10:CH10" si="86">LARGE(CE3:CE8,1)</f>
        <v>2.4999999999999467E-2</v>
      </c>
      <c r="CF10" s="8">
        <f t="shared" si="86"/>
        <v>0.5</v>
      </c>
      <c r="CG10" s="8">
        <f t="shared" si="86"/>
        <v>-0.87500000000000022</v>
      </c>
      <c r="CH10" s="31">
        <f t="shared" si="86"/>
        <v>-0.22499999999999964</v>
      </c>
      <c r="CI10" s="10"/>
      <c r="CJ10" s="10"/>
      <c r="CK10" s="10"/>
      <c r="CM10" s="10"/>
      <c r="CN10" s="10"/>
      <c r="CO10" s="10"/>
      <c r="CQ10" s="7" t="s">
        <v>11</v>
      </c>
      <c r="CR10" s="8">
        <f t="shared" ref="CR10:CU10" si="87">LARGE(CR3:CR8,1)</f>
        <v>0.17499999999999805</v>
      </c>
      <c r="CS10" s="8">
        <f t="shared" si="87"/>
        <v>0.5</v>
      </c>
      <c r="CT10" s="8">
        <f t="shared" si="87"/>
        <v>1.2000000000000006</v>
      </c>
      <c r="CU10" s="31">
        <f t="shared" si="87"/>
        <v>1.1000000000000005</v>
      </c>
      <c r="CV10" s="10"/>
      <c r="CW10" s="10"/>
      <c r="CX10" s="10"/>
      <c r="CZ10" s="10"/>
      <c r="DA10" s="10"/>
      <c r="DB10" s="10"/>
      <c r="DD10" s="7" t="s">
        <v>11</v>
      </c>
      <c r="DE10" s="8">
        <f t="shared" ref="DE10:DH10" si="88">LARGE(DE3:DE8,1)</f>
        <v>1.1250000000000013</v>
      </c>
      <c r="DF10" s="8">
        <f t="shared" si="88"/>
        <v>0</v>
      </c>
      <c r="DG10" s="8">
        <f t="shared" si="88"/>
        <v>1.3250000000000004</v>
      </c>
      <c r="DH10" s="31">
        <f t="shared" si="88"/>
        <v>0.87499999999999911</v>
      </c>
      <c r="DI10" s="10"/>
      <c r="DJ10" s="10"/>
      <c r="DK10" s="10"/>
      <c r="DM10" s="10"/>
      <c r="DN10" s="10"/>
      <c r="DO10" s="10"/>
      <c r="DQ10" s="7" t="s">
        <v>11</v>
      </c>
      <c r="DR10" s="8">
        <f t="shared" ref="DR10:DU10" si="89">LARGE(DR3:DR8,1)</f>
        <v>2.5000000000000355E-2</v>
      </c>
      <c r="DS10" s="8">
        <f t="shared" si="89"/>
        <v>0</v>
      </c>
      <c r="DT10" s="8">
        <f t="shared" si="89"/>
        <v>0.74999999999999989</v>
      </c>
      <c r="DU10" s="31">
        <f t="shared" si="89"/>
        <v>-0.15000000000000036</v>
      </c>
      <c r="DV10" s="10"/>
      <c r="DW10" s="10"/>
      <c r="DX10" s="10"/>
      <c r="DZ10" s="10"/>
      <c r="EA10" s="10"/>
      <c r="EB10" s="10"/>
      <c r="ED10" s="7" t="s">
        <v>11</v>
      </c>
      <c r="EE10" s="8">
        <f t="shared" ref="EE10:EH10" si="90">LARGE(EE3:EE8,1)</f>
        <v>0.40000000000000036</v>
      </c>
      <c r="EF10" s="8">
        <f t="shared" si="90"/>
        <v>0</v>
      </c>
      <c r="EG10" s="8">
        <f t="shared" si="90"/>
        <v>0.59999999999999964</v>
      </c>
      <c r="EH10" s="31">
        <f t="shared" si="90"/>
        <v>0.34999999999999964</v>
      </c>
      <c r="EI10" s="10"/>
      <c r="EJ10" s="10"/>
      <c r="EK10" s="10"/>
      <c r="EM10" s="10"/>
      <c r="EN10" s="10"/>
      <c r="EO10" s="10"/>
      <c r="EQ10" s="10"/>
      <c r="ER10" s="10"/>
      <c r="ES10" s="10"/>
      <c r="ET10" s="10"/>
      <c r="EU10" s="10"/>
      <c r="EV10" s="10"/>
      <c r="EW10" s="10"/>
      <c r="EX10" s="10"/>
      <c r="EZ10" s="10"/>
      <c r="FA10" s="10"/>
      <c r="FB10" s="10"/>
      <c r="FC10" s="10"/>
      <c r="FE10" s="10"/>
      <c r="FF10" s="10"/>
      <c r="FG10" s="10"/>
      <c r="FH10" s="10"/>
      <c r="FI10" s="10"/>
      <c r="FJ10" s="10"/>
      <c r="FK10" s="10"/>
      <c r="FL10" s="10"/>
      <c r="FN10" s="10"/>
      <c r="FO10" s="10"/>
      <c r="FP10" s="10"/>
      <c r="FQ10" s="10"/>
    </row>
    <row r="11" spans="1:173" s="33" customFormat="1" x14ac:dyDescent="0.3">
      <c r="A11" s="10"/>
      <c r="B11" s="10"/>
      <c r="D11" s="9" t="s">
        <v>12</v>
      </c>
      <c r="E11" s="10">
        <f>SMALL(E3:E8,1)</f>
        <v>-0.17499999999999982</v>
      </c>
      <c r="F11" s="10">
        <f>SMALL(F3:F8,1)</f>
        <v>-0.75</v>
      </c>
      <c r="G11" s="10">
        <f>SMALL(G3:G8,1)</f>
        <v>-1.625</v>
      </c>
      <c r="H11" s="32">
        <f>SMALL(H3:H8,1)</f>
        <v>-0.62500000000000033</v>
      </c>
      <c r="I11" s="10"/>
      <c r="J11" s="10"/>
      <c r="K11" s="10"/>
      <c r="M11" s="10"/>
      <c r="N11" s="10"/>
      <c r="O11" s="10"/>
      <c r="Q11" s="9" t="s">
        <v>12</v>
      </c>
      <c r="R11" s="10">
        <f>SMALL(R3:R8,1)</f>
        <v>-5.6779569892473098</v>
      </c>
      <c r="S11" s="10">
        <f>SMALL(S3:S8,1)</f>
        <v>-5.62795698924731</v>
      </c>
      <c r="T11" s="10">
        <f>SMALL(T3:T8,1)</f>
        <v>-6.25295698924731</v>
      </c>
      <c r="U11" s="32">
        <f>SMALL(U3:U8,1)</f>
        <v>-6.0779569892473102</v>
      </c>
      <c r="V11" s="10"/>
      <c r="W11" s="10"/>
      <c r="X11" s="10"/>
      <c r="Z11" s="10"/>
      <c r="AA11" s="10"/>
      <c r="AB11" s="10"/>
      <c r="AD11" s="9" t="s">
        <v>12</v>
      </c>
      <c r="AE11" s="10">
        <f>SMALL(AE3:AE8,1)</f>
        <v>-0.39999999999999902</v>
      </c>
      <c r="AF11" s="10">
        <f>SMALL(AF3:AF8,1)</f>
        <v>0</v>
      </c>
      <c r="AG11" s="10">
        <f>SMALL(AG3:AG8,1)</f>
        <v>-0.19999999999999996</v>
      </c>
      <c r="AH11" s="32">
        <f>SMALL(AH3:AH8,1)</f>
        <v>-0.8</v>
      </c>
      <c r="AI11" s="10"/>
      <c r="AJ11" s="10"/>
      <c r="AK11" s="10"/>
      <c r="AM11" s="10"/>
      <c r="AN11" s="10"/>
      <c r="AO11" s="10"/>
      <c r="AQ11" s="9" t="s">
        <v>12</v>
      </c>
      <c r="AR11" s="10">
        <f>SMALL(AR3:AR8,1)</f>
        <v>-0.27499999999999947</v>
      </c>
      <c r="AS11" s="10">
        <f>SMALL(AS3:AS8,1)</f>
        <v>-1</v>
      </c>
      <c r="AT11" s="10">
        <f>SMALL(AT3:AT8,1)</f>
        <v>-0.37499999999999978</v>
      </c>
      <c r="AU11" s="32">
        <f>SMALL(AU3:AU8,1)</f>
        <v>-0.95</v>
      </c>
      <c r="AV11" s="10"/>
      <c r="AW11" s="10"/>
      <c r="AX11" s="10"/>
      <c r="AZ11" s="10"/>
      <c r="BA11" s="10"/>
      <c r="BB11" s="10"/>
      <c r="BD11" s="9" t="s">
        <v>12</v>
      </c>
      <c r="BE11" s="10">
        <f t="shared" ref="BE11:BH11" si="91">SMALL(BE3:BE8,1)</f>
        <v>-0.37499999999999911</v>
      </c>
      <c r="BF11" s="10">
        <f t="shared" si="91"/>
        <v>-0.25</v>
      </c>
      <c r="BG11" s="10">
        <f t="shared" si="91"/>
        <v>-2.375</v>
      </c>
      <c r="BH11" s="32">
        <f t="shared" si="91"/>
        <v>-0.75000000000000067</v>
      </c>
      <c r="BI11" s="10"/>
      <c r="BJ11" s="10"/>
      <c r="BK11" s="10"/>
      <c r="BM11" s="10"/>
      <c r="BN11" s="10"/>
      <c r="BO11" s="10"/>
      <c r="BQ11" s="9" t="s">
        <v>12</v>
      </c>
      <c r="BR11" s="10">
        <f t="shared" ref="BR11:BU11" si="92">SMALL(BR3:BR8,1)</f>
        <v>-0.20000000000000018</v>
      </c>
      <c r="BS11" s="10">
        <f t="shared" si="92"/>
        <v>-0.75</v>
      </c>
      <c r="BT11" s="10">
        <f t="shared" si="92"/>
        <v>0.84999999999999987</v>
      </c>
      <c r="BU11" s="32">
        <f t="shared" si="92"/>
        <v>-0.64999999999999925</v>
      </c>
      <c r="BV11" s="10"/>
      <c r="BW11" s="10"/>
      <c r="BX11" s="10"/>
      <c r="BZ11" s="10"/>
      <c r="CA11" s="10"/>
      <c r="CB11" s="10"/>
      <c r="CD11" s="9" t="s">
        <v>12</v>
      </c>
      <c r="CE11" s="10">
        <f t="shared" ref="CE11:CH11" si="93">SMALL(CE3:CE8,1)</f>
        <v>-0.67500000000000027</v>
      </c>
      <c r="CF11" s="10">
        <f t="shared" si="93"/>
        <v>-0.5</v>
      </c>
      <c r="CG11" s="10">
        <f t="shared" si="93"/>
        <v>-2.1999999999999997</v>
      </c>
      <c r="CH11" s="32">
        <f t="shared" si="93"/>
        <v>-0.87499999999999978</v>
      </c>
      <c r="CI11" s="10"/>
      <c r="CJ11" s="10"/>
      <c r="CK11" s="10"/>
      <c r="CM11" s="10"/>
      <c r="CN11" s="10"/>
      <c r="CO11" s="10"/>
      <c r="CQ11" s="9" t="s">
        <v>12</v>
      </c>
      <c r="CR11" s="10">
        <f t="shared" ref="CR11:CU11" si="94">SMALL(CR3:CR8,1)</f>
        <v>2.4999999999999023E-2</v>
      </c>
      <c r="CS11" s="10">
        <f t="shared" si="94"/>
        <v>-0.25</v>
      </c>
      <c r="CT11" s="10">
        <f t="shared" si="94"/>
        <v>-0.59999999999999987</v>
      </c>
      <c r="CU11" s="32">
        <f t="shared" si="94"/>
        <v>-0.37499999999999978</v>
      </c>
      <c r="CV11" s="10"/>
      <c r="CW11" s="10"/>
      <c r="CX11" s="10"/>
      <c r="CZ11" s="10"/>
      <c r="DA11" s="10"/>
      <c r="DB11" s="10"/>
      <c r="DD11" s="9" t="s">
        <v>12</v>
      </c>
      <c r="DE11" s="10">
        <f t="shared" ref="DE11:DH11" si="95">SMALL(DE3:DE8,1)</f>
        <v>0.55000000000000027</v>
      </c>
      <c r="DF11" s="10">
        <f t="shared" si="95"/>
        <v>0</v>
      </c>
      <c r="DG11" s="10">
        <f t="shared" si="95"/>
        <v>-0.15000000000000013</v>
      </c>
      <c r="DH11" s="32">
        <f t="shared" si="95"/>
        <v>-0.27500000000000036</v>
      </c>
      <c r="DI11" s="10"/>
      <c r="DJ11" s="10"/>
      <c r="DK11" s="10"/>
      <c r="DM11" s="10"/>
      <c r="DN11" s="10"/>
      <c r="DO11" s="10"/>
      <c r="DQ11" s="9" t="s">
        <v>12</v>
      </c>
      <c r="DR11" s="10">
        <f t="shared" ref="DR11:DU11" si="96">SMALL(DR3:DR8,1)</f>
        <v>-0.29999999999999938</v>
      </c>
      <c r="DS11" s="10">
        <f t="shared" si="96"/>
        <v>0</v>
      </c>
      <c r="DT11" s="10">
        <f t="shared" si="96"/>
        <v>-0.65000000000000013</v>
      </c>
      <c r="DU11" s="32">
        <f t="shared" si="96"/>
        <v>-1.4500000000000002</v>
      </c>
      <c r="DV11" s="10"/>
      <c r="DW11" s="10"/>
      <c r="DX11" s="10"/>
      <c r="DZ11" s="10"/>
      <c r="EA11" s="10"/>
      <c r="EB11" s="10"/>
      <c r="ED11" s="9" t="s">
        <v>12</v>
      </c>
      <c r="EE11" s="10">
        <f t="shared" ref="EE11:EH11" si="97">SMALL(EE3:EE8,1)</f>
        <v>-7.5000000000000622E-2</v>
      </c>
      <c r="EF11" s="10">
        <f t="shared" si="97"/>
        <v>0</v>
      </c>
      <c r="EG11" s="10">
        <f t="shared" si="97"/>
        <v>-2.3250000000000002</v>
      </c>
      <c r="EH11" s="32">
        <f t="shared" si="97"/>
        <v>-0.3250000000000004</v>
      </c>
      <c r="EI11" s="10"/>
      <c r="EJ11" s="10"/>
      <c r="EK11" s="10"/>
      <c r="EM11" s="10"/>
      <c r="EN11" s="10"/>
      <c r="EO11" s="10"/>
      <c r="EQ11" s="10"/>
      <c r="ER11" s="10"/>
      <c r="ES11" s="10"/>
      <c r="ET11" s="10"/>
      <c r="EU11" s="10"/>
      <c r="EV11" s="10"/>
      <c r="EW11" s="10"/>
      <c r="EX11" s="10"/>
      <c r="EZ11" s="10"/>
      <c r="FA11" s="10"/>
      <c r="FB11" s="10"/>
      <c r="FC11" s="10"/>
      <c r="FE11" s="10"/>
      <c r="FF11" s="10"/>
      <c r="FG11" s="10"/>
      <c r="FH11" s="10"/>
      <c r="FI11" s="10"/>
      <c r="FJ11" s="10"/>
      <c r="FK11" s="10"/>
      <c r="FL11" s="10"/>
      <c r="FN11" s="10"/>
      <c r="FO11" s="10"/>
      <c r="FP11" s="10"/>
      <c r="FQ11" s="10"/>
    </row>
    <row r="12" spans="1:173" s="33" customFormat="1" x14ac:dyDescent="0.3">
      <c r="A12" s="10"/>
      <c r="B12" s="10"/>
      <c r="D12" s="9" t="s">
        <v>13</v>
      </c>
      <c r="E12" s="10">
        <v>100</v>
      </c>
      <c r="F12" s="10">
        <v>100</v>
      </c>
      <c r="G12" s="10">
        <v>100</v>
      </c>
      <c r="H12" s="32">
        <v>100</v>
      </c>
      <c r="I12" s="10"/>
      <c r="J12" s="10"/>
      <c r="K12" s="10"/>
      <c r="M12" s="10"/>
      <c r="N12" s="10"/>
      <c r="O12" s="10"/>
      <c r="Q12" s="9" t="s">
        <v>13</v>
      </c>
      <c r="R12" s="10">
        <v>100</v>
      </c>
      <c r="S12" s="10">
        <v>100</v>
      </c>
      <c r="T12" s="10">
        <v>100</v>
      </c>
      <c r="U12" s="32">
        <v>100</v>
      </c>
      <c r="V12" s="10"/>
      <c r="W12" s="10"/>
      <c r="X12" s="10"/>
      <c r="Z12" s="10"/>
      <c r="AA12" s="10"/>
      <c r="AB12" s="10"/>
      <c r="AD12" s="9" t="s">
        <v>13</v>
      </c>
      <c r="AE12" s="10">
        <v>100</v>
      </c>
      <c r="AF12" s="10">
        <v>100</v>
      </c>
      <c r="AG12" s="10">
        <v>100</v>
      </c>
      <c r="AH12" s="32">
        <v>100</v>
      </c>
      <c r="AI12" s="10"/>
      <c r="AJ12" s="10"/>
      <c r="AK12" s="10"/>
      <c r="AM12" s="10"/>
      <c r="AN12" s="10"/>
      <c r="AO12" s="10"/>
      <c r="AQ12" s="9" t="s">
        <v>13</v>
      </c>
      <c r="AR12" s="10">
        <v>100</v>
      </c>
      <c r="AS12" s="10">
        <v>100</v>
      </c>
      <c r="AT12" s="10">
        <v>100</v>
      </c>
      <c r="AU12" s="32">
        <v>100</v>
      </c>
      <c r="AV12" s="10"/>
      <c r="AW12" s="10"/>
      <c r="AX12" s="10"/>
      <c r="AZ12" s="10"/>
      <c r="BA12" s="10"/>
      <c r="BB12" s="10"/>
      <c r="BD12" s="9" t="s">
        <v>13</v>
      </c>
      <c r="BE12" s="10">
        <v>100</v>
      </c>
      <c r="BF12" s="10">
        <v>100</v>
      </c>
      <c r="BG12" s="10">
        <v>100</v>
      </c>
      <c r="BH12" s="32">
        <v>100</v>
      </c>
      <c r="BI12" s="10"/>
      <c r="BJ12" s="10"/>
      <c r="BK12" s="10"/>
      <c r="BM12" s="10"/>
      <c r="BN12" s="10"/>
      <c r="BO12" s="10"/>
      <c r="BQ12" s="9" t="s">
        <v>13</v>
      </c>
      <c r="BR12" s="10">
        <v>100</v>
      </c>
      <c r="BS12" s="10">
        <v>100</v>
      </c>
      <c r="BT12" s="10">
        <v>100</v>
      </c>
      <c r="BU12" s="32">
        <v>100</v>
      </c>
      <c r="BV12" s="10"/>
      <c r="BW12" s="10"/>
      <c r="BX12" s="10"/>
      <c r="BZ12" s="10"/>
      <c r="CA12" s="10"/>
      <c r="CB12" s="10"/>
      <c r="CD12" s="9" t="s">
        <v>13</v>
      </c>
      <c r="CE12" s="10">
        <v>100</v>
      </c>
      <c r="CF12" s="10">
        <v>100</v>
      </c>
      <c r="CG12" s="10">
        <v>100</v>
      </c>
      <c r="CH12" s="32">
        <v>100</v>
      </c>
      <c r="CI12" s="10"/>
      <c r="CJ12" s="10"/>
      <c r="CK12" s="10"/>
      <c r="CM12" s="10"/>
      <c r="CN12" s="10"/>
      <c r="CO12" s="10"/>
      <c r="CQ12" s="9" t="s">
        <v>13</v>
      </c>
      <c r="CR12" s="10">
        <v>100</v>
      </c>
      <c r="CS12" s="10">
        <v>100</v>
      </c>
      <c r="CT12" s="10">
        <v>100</v>
      </c>
      <c r="CU12" s="32">
        <v>100</v>
      </c>
      <c r="CV12" s="10"/>
      <c r="CW12" s="10"/>
      <c r="CX12" s="10"/>
      <c r="CZ12" s="10"/>
      <c r="DA12" s="10"/>
      <c r="DB12" s="10"/>
      <c r="DD12" s="9" t="s">
        <v>13</v>
      </c>
      <c r="DE12" s="10">
        <v>100</v>
      </c>
      <c r="DF12" s="10">
        <v>100</v>
      </c>
      <c r="DG12" s="10">
        <v>100</v>
      </c>
      <c r="DH12" s="32">
        <v>100</v>
      </c>
      <c r="DI12" s="10"/>
      <c r="DJ12" s="10"/>
      <c r="DK12" s="10"/>
      <c r="DM12" s="10"/>
      <c r="DN12" s="10"/>
      <c r="DO12" s="10"/>
      <c r="DQ12" s="9" t="s">
        <v>13</v>
      </c>
      <c r="DR12" s="10">
        <v>100</v>
      </c>
      <c r="DS12" s="10">
        <v>100</v>
      </c>
      <c r="DT12" s="10">
        <v>100</v>
      </c>
      <c r="DU12" s="32">
        <v>100</v>
      </c>
      <c r="DV12" s="10"/>
      <c r="DW12" s="10"/>
      <c r="DX12" s="10"/>
      <c r="DZ12" s="10"/>
      <c r="EA12" s="10"/>
      <c r="EB12" s="10"/>
      <c r="ED12" s="9" t="s">
        <v>13</v>
      </c>
      <c r="EE12" s="10">
        <v>100</v>
      </c>
      <c r="EF12" s="10">
        <v>100</v>
      </c>
      <c r="EG12" s="10">
        <v>100</v>
      </c>
      <c r="EH12" s="32">
        <v>100</v>
      </c>
      <c r="EI12" s="10"/>
      <c r="EJ12" s="10"/>
      <c r="EK12" s="10"/>
      <c r="EM12" s="10"/>
      <c r="EN12" s="10"/>
      <c r="EO12" s="10"/>
      <c r="EQ12" s="10"/>
      <c r="ER12" s="10"/>
      <c r="ES12" s="10"/>
      <c r="ET12" s="10"/>
      <c r="EU12" s="10"/>
      <c r="EV12" s="10"/>
      <c r="EW12" s="10"/>
      <c r="EX12" s="10"/>
      <c r="EZ12" s="10"/>
      <c r="FA12" s="10"/>
      <c r="FB12" s="10"/>
      <c r="FC12" s="10"/>
      <c r="FE12" s="10"/>
      <c r="FF12" s="10"/>
      <c r="FG12" s="10"/>
      <c r="FH12" s="10"/>
      <c r="FI12" s="10"/>
      <c r="FJ12" s="10"/>
      <c r="FK12" s="10"/>
      <c r="FL12" s="10"/>
      <c r="FN12" s="10"/>
      <c r="FO12" s="10"/>
      <c r="FP12" s="10"/>
      <c r="FQ12" s="10"/>
    </row>
    <row r="13" spans="1:173" s="33" customFormat="1" ht="15" thickBot="1" x14ac:dyDescent="0.35">
      <c r="A13" s="10"/>
      <c r="B13" s="10"/>
      <c r="D13" s="11" t="s">
        <v>14</v>
      </c>
      <c r="E13" s="12">
        <v>0</v>
      </c>
      <c r="F13" s="12">
        <v>0</v>
      </c>
      <c r="G13" s="12">
        <v>0</v>
      </c>
      <c r="H13" s="13">
        <v>0</v>
      </c>
      <c r="I13" s="10"/>
      <c r="J13" s="10"/>
      <c r="K13" s="10"/>
      <c r="M13" s="10"/>
      <c r="N13" s="10"/>
      <c r="O13" s="10"/>
      <c r="Q13" s="11" t="s">
        <v>14</v>
      </c>
      <c r="R13" s="12">
        <v>0</v>
      </c>
      <c r="S13" s="12">
        <v>0</v>
      </c>
      <c r="T13" s="12">
        <v>0</v>
      </c>
      <c r="U13" s="13">
        <v>0</v>
      </c>
      <c r="V13" s="10"/>
      <c r="W13" s="10"/>
      <c r="X13" s="10"/>
      <c r="Z13" s="10"/>
      <c r="AA13" s="10"/>
      <c r="AB13" s="10"/>
      <c r="AD13" s="11" t="s">
        <v>14</v>
      </c>
      <c r="AE13" s="12">
        <v>0</v>
      </c>
      <c r="AF13" s="12">
        <v>0</v>
      </c>
      <c r="AG13" s="12">
        <v>0</v>
      </c>
      <c r="AH13" s="13">
        <v>0</v>
      </c>
      <c r="AI13" s="10"/>
      <c r="AJ13" s="10"/>
      <c r="AK13" s="10"/>
      <c r="AM13" s="10"/>
      <c r="AN13" s="10"/>
      <c r="AO13" s="10"/>
      <c r="AQ13" s="11" t="s">
        <v>14</v>
      </c>
      <c r="AR13" s="12">
        <v>0</v>
      </c>
      <c r="AS13" s="12">
        <v>0</v>
      </c>
      <c r="AT13" s="12">
        <v>0</v>
      </c>
      <c r="AU13" s="13">
        <v>0</v>
      </c>
      <c r="AV13" s="10"/>
      <c r="AW13" s="10"/>
      <c r="AX13" s="10"/>
      <c r="AZ13" s="10"/>
      <c r="BA13" s="10"/>
      <c r="BB13" s="10"/>
      <c r="BD13" s="11" t="s">
        <v>14</v>
      </c>
      <c r="BE13" s="12">
        <v>0</v>
      </c>
      <c r="BF13" s="12">
        <v>0</v>
      </c>
      <c r="BG13" s="12">
        <v>0</v>
      </c>
      <c r="BH13" s="13">
        <v>0</v>
      </c>
      <c r="BI13" s="10"/>
      <c r="BJ13" s="10"/>
      <c r="BK13" s="10"/>
      <c r="BM13" s="10"/>
      <c r="BN13" s="10"/>
      <c r="BO13" s="10"/>
      <c r="BQ13" s="11" t="s">
        <v>14</v>
      </c>
      <c r="BR13" s="12">
        <v>0</v>
      </c>
      <c r="BS13" s="12">
        <v>0</v>
      </c>
      <c r="BT13" s="12">
        <v>0</v>
      </c>
      <c r="BU13" s="13">
        <v>0</v>
      </c>
      <c r="BV13" s="10"/>
      <c r="BW13" s="10"/>
      <c r="BX13" s="10"/>
      <c r="BZ13" s="10"/>
      <c r="CA13" s="10"/>
      <c r="CB13" s="10"/>
      <c r="CD13" s="11" t="s">
        <v>14</v>
      </c>
      <c r="CE13" s="12">
        <v>0</v>
      </c>
      <c r="CF13" s="12">
        <v>0</v>
      </c>
      <c r="CG13" s="12">
        <v>0</v>
      </c>
      <c r="CH13" s="13">
        <v>0</v>
      </c>
      <c r="CI13" s="10"/>
      <c r="CJ13" s="10"/>
      <c r="CK13" s="10"/>
      <c r="CM13" s="10"/>
      <c r="CN13" s="10"/>
      <c r="CO13" s="10"/>
      <c r="CQ13" s="11" t="s">
        <v>14</v>
      </c>
      <c r="CR13" s="12">
        <v>0</v>
      </c>
      <c r="CS13" s="12">
        <v>0</v>
      </c>
      <c r="CT13" s="12">
        <v>0</v>
      </c>
      <c r="CU13" s="13">
        <v>0</v>
      </c>
      <c r="CV13" s="10"/>
      <c r="CW13" s="10"/>
      <c r="CX13" s="10"/>
      <c r="CZ13" s="10"/>
      <c r="DA13" s="10"/>
      <c r="DB13" s="10"/>
      <c r="DD13" s="11" t="s">
        <v>14</v>
      </c>
      <c r="DE13" s="12">
        <v>0</v>
      </c>
      <c r="DF13" s="12">
        <v>0</v>
      </c>
      <c r="DG13" s="12">
        <v>0</v>
      </c>
      <c r="DH13" s="13">
        <v>0</v>
      </c>
      <c r="DI13" s="10"/>
      <c r="DJ13" s="10"/>
      <c r="DK13" s="10"/>
      <c r="DM13" s="10"/>
      <c r="DN13" s="10"/>
      <c r="DO13" s="10"/>
      <c r="DQ13" s="11" t="s">
        <v>14</v>
      </c>
      <c r="DR13" s="12">
        <v>0</v>
      </c>
      <c r="DS13" s="12">
        <v>0</v>
      </c>
      <c r="DT13" s="12">
        <v>0</v>
      </c>
      <c r="DU13" s="13">
        <v>0</v>
      </c>
      <c r="DV13" s="10"/>
      <c r="DW13" s="10"/>
      <c r="DX13" s="10"/>
      <c r="DZ13" s="10"/>
      <c r="EA13" s="10"/>
      <c r="EB13" s="10"/>
      <c r="ED13" s="11" t="s">
        <v>14</v>
      </c>
      <c r="EE13" s="12">
        <v>0</v>
      </c>
      <c r="EF13" s="12">
        <v>0</v>
      </c>
      <c r="EG13" s="12">
        <v>0</v>
      </c>
      <c r="EH13" s="13">
        <v>0</v>
      </c>
      <c r="EI13" s="10"/>
      <c r="EJ13" s="10"/>
      <c r="EK13" s="10"/>
      <c r="EM13" s="10"/>
      <c r="EN13" s="10"/>
      <c r="EO13" s="10"/>
      <c r="EQ13" s="10"/>
      <c r="ER13" s="10"/>
      <c r="ES13" s="10"/>
      <c r="ET13" s="10"/>
      <c r="EU13" s="10"/>
      <c r="EV13" s="10"/>
      <c r="EW13" s="10"/>
      <c r="EX13" s="10"/>
      <c r="EZ13" s="10"/>
      <c r="FA13" s="10"/>
      <c r="FB13" s="10"/>
      <c r="FC13" s="10"/>
      <c r="FE13" s="10"/>
      <c r="FF13" s="10"/>
      <c r="FG13" s="10"/>
      <c r="FH13" s="10"/>
      <c r="FI13" s="10"/>
      <c r="FJ13" s="10"/>
      <c r="FK13" s="10"/>
      <c r="FL13" s="10"/>
      <c r="FN13" s="10"/>
      <c r="FO13" s="10"/>
      <c r="FP13" s="10"/>
      <c r="FQ13" s="10"/>
    </row>
    <row r="15" spans="1:173" x14ac:dyDescent="0.3">
      <c r="I15" s="2"/>
    </row>
  </sheetData>
  <mergeCells count="11">
    <mergeCell ref="EA1:EM1"/>
    <mergeCell ref="BN1:BZ1"/>
    <mergeCell ref="CA1:CM1"/>
    <mergeCell ref="CN1:CZ1"/>
    <mergeCell ref="DA1:DM1"/>
    <mergeCell ref="DN1:DZ1"/>
    <mergeCell ref="A1:M1"/>
    <mergeCell ref="N1:Z1"/>
    <mergeCell ref="AA1:AM1"/>
    <mergeCell ref="AN1:AZ1"/>
    <mergeCell ref="BA1:BM1"/>
  </mergeCells>
  <conditionalFormatting sqref="DV3:DV8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{B56F337E-9A67-4579-8E38-CEC570849114}</x14:id>
        </ext>
      </extLst>
    </cfRule>
  </conditionalFormatting>
  <conditionalFormatting sqref="DW3:DW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{2A24754E-6F02-422C-A742-AB06C2A9F7BF}</x14:id>
        </ext>
      </extLst>
    </cfRule>
  </conditionalFormatting>
  <conditionalFormatting sqref="DX3:DX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{5AB3F318-F5C0-4AD6-92F1-84F2AD0AA5F8}</x14:id>
        </ext>
      </extLst>
    </cfRule>
  </conditionalFormatting>
  <conditionalFormatting sqref="DY3:DY8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{ED8A5992-B1C7-4FE7-B74C-C1F217B52C85}</x14:id>
        </ext>
      </extLst>
    </cfRule>
  </conditionalFormatting>
  <conditionalFormatting sqref="DZ3:DZ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{70749991-A148-4E1C-AD5A-BF163F5FA97C}</x14:id>
        </ext>
      </extLst>
    </cfRule>
  </conditionalFormatting>
  <conditionalFormatting sqref="EI3:EI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{A0349578-B879-4DFA-B4C3-BAB3E700FCA5}</x14:id>
        </ext>
      </extLst>
    </cfRule>
  </conditionalFormatting>
  <conditionalFormatting sqref="EJ3:EJ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{9F19C15F-FDBE-48FB-A128-D8D23AE454F3}</x14:id>
        </ext>
      </extLst>
    </cfRule>
  </conditionalFormatting>
  <conditionalFormatting sqref="EK3:EK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{A6D46666-1A77-4AFC-8D4D-A1D387A5D0C7}</x14:id>
        </ext>
      </extLst>
    </cfRule>
  </conditionalFormatting>
  <conditionalFormatting sqref="EL3:EL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{644CC763-0F0C-48C6-B158-92B107BD22C5}</x14:id>
        </ext>
      </extLst>
    </cfRule>
  </conditionalFormatting>
  <conditionalFormatting sqref="EM3:EM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{C95D1F59-CA20-4CDF-AC63-04C3CCC06CBB}</x14:id>
        </ext>
      </extLst>
    </cfRule>
  </conditionalFormatting>
  <conditionalFormatting sqref="EV3:EV8 BV3:BV8 AV3:AV8 V3:V8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{B84B6B66-BD5F-432B-94BE-7462E3720C16}</x14:id>
        </ext>
      </extLst>
    </cfRule>
  </conditionalFormatting>
  <conditionalFormatting sqref="EW3:EW8 BW3:BW8 AW3:AW8 W3:W8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{3C75FC43-E0AD-4227-B853-7238E3838EB2}</x14:id>
        </ext>
      </extLst>
    </cfRule>
  </conditionalFormatting>
  <conditionalFormatting sqref="EX3:EX8 BX3:BX8 AX3:AX8 X3:X8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{E9A763C2-2787-4B71-9431-48BD8410281E}</x14:id>
        </ext>
      </extLst>
    </cfRule>
  </conditionalFormatting>
  <conditionalFormatting sqref="EY3:EY8 BY3:BY8 AY3:AY8 Y3:Y8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{16D82ECB-5C23-47D6-964B-C5D2EAD5938C}</x14:id>
        </ext>
      </extLst>
    </cfRule>
  </conditionalFormatting>
  <conditionalFormatting sqref="EZ3:EZ8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{5214E196-1E05-41BA-952E-7519C378F426}</x14:id>
        </ext>
      </extLst>
    </cfRule>
  </conditionalFormatting>
  <conditionalFormatting sqref="FA3:FA8 BZ3:BZ8 AZ3:AZ8 Z3:Z8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{046AFD9C-664B-4EB5-9B94-09AB4EDDE355}</x14:id>
        </ext>
      </extLst>
    </cfRule>
  </conditionalFormatting>
  <conditionalFormatting sqref="FJ3:FJ8 BI3:BI8 AI3:AI8 I3:I8 CI3:CI8 CV3:CV8 DI3:DI8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{595AFB3D-1FD9-450C-97A0-1924EFCDE966}</x14:id>
        </ext>
      </extLst>
    </cfRule>
  </conditionalFormatting>
  <conditionalFormatting sqref="FK3:FK8 BJ3:BJ8 AJ3:AJ8 J3:J8 CJ3:CJ8 CW3:CW8 DJ3:DJ8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{264124A9-AA1A-46A5-8D67-CB6D729E26D4}</x14:id>
        </ext>
      </extLst>
    </cfRule>
  </conditionalFormatting>
  <conditionalFormatting sqref="FL3:FL8 BK3:BK8 AK3:AK8 K3:K8 CK3:CK8 CX3:CX8 DK3:DK8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{4FA5F9A6-D4C5-4E60-B017-082EBC9F5C35}</x14:id>
        </ext>
      </extLst>
    </cfRule>
  </conditionalFormatting>
  <conditionalFormatting sqref="FM3:FM8 BL3:BL8 AL3:AL8 L3:L8 CL3:CL8 CY3:CY8 DL3:DL8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{21B9FE2C-CDBD-4ECA-A369-DB6226C3BCBD}</x14:id>
        </ext>
      </extLst>
    </cfRule>
  </conditionalFormatting>
  <conditionalFormatting sqref="FN3:FN8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{09CFCC61-436F-465D-9C76-DA0238F446F1}</x14:id>
        </ext>
      </extLst>
    </cfRule>
  </conditionalFormatting>
  <conditionalFormatting sqref="FO3:FO8 BM3:BM8 AM3:AM8 M3:M8 CM3:CM8 CZ3:CZ8 DM3:DM8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{BA8668A4-7728-4BDE-8DC2-215467457C2F}</x14:id>
        </ext>
      </extLst>
    </cfRule>
  </conditionalFormatting>
  <pageMargins left="0.511811024" right="0.511811024" top="0.78740157499999996" bottom="0.78740157499999996" header="0.31496062000000002" footer="0.31496062000000002"/>
  <ignoredErrors>
    <ignoredError sqref="A3:A5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6F337E-9A67-4579-8E38-CEC5708491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DV3:DV8</xm:sqref>
        </x14:conditionalFormatting>
        <x14:conditionalFormatting xmlns:xm="http://schemas.microsoft.com/office/excel/2006/main">
          <x14:cfRule type="dataBar" id="{2A24754E-6F02-422C-A742-AB06C2A9F7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DW3:DW8</xm:sqref>
        </x14:conditionalFormatting>
        <x14:conditionalFormatting xmlns:xm="http://schemas.microsoft.com/office/excel/2006/main">
          <x14:cfRule type="dataBar" id="{5AB3F318-F5C0-4AD6-92F1-84F2AD0AA5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DX3:DX8</xm:sqref>
        </x14:conditionalFormatting>
        <x14:conditionalFormatting xmlns:xm="http://schemas.microsoft.com/office/excel/2006/main">
          <x14:cfRule type="dataBar" id="{ED8A5992-B1C7-4FE7-B74C-C1F217B52C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DY3:DY8</xm:sqref>
        </x14:conditionalFormatting>
        <x14:conditionalFormatting xmlns:xm="http://schemas.microsoft.com/office/excel/2006/main">
          <x14:cfRule type="dataBar" id="{70749991-A148-4E1C-AD5A-BF163F5FA9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DZ3:DZ8</xm:sqref>
        </x14:conditionalFormatting>
        <x14:conditionalFormatting xmlns:xm="http://schemas.microsoft.com/office/excel/2006/main">
          <x14:cfRule type="dataBar" id="{A0349578-B879-4DFA-B4C3-BAB3E700FC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EI3:EI8</xm:sqref>
        </x14:conditionalFormatting>
        <x14:conditionalFormatting xmlns:xm="http://schemas.microsoft.com/office/excel/2006/main">
          <x14:cfRule type="dataBar" id="{9F19C15F-FDBE-48FB-A128-D8D23AE454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EJ3:EJ8</xm:sqref>
        </x14:conditionalFormatting>
        <x14:conditionalFormatting xmlns:xm="http://schemas.microsoft.com/office/excel/2006/main">
          <x14:cfRule type="dataBar" id="{A6D46666-1A77-4AFC-8D4D-A1D387A5D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EK3:EK8</xm:sqref>
        </x14:conditionalFormatting>
        <x14:conditionalFormatting xmlns:xm="http://schemas.microsoft.com/office/excel/2006/main">
          <x14:cfRule type="dataBar" id="{644CC763-0F0C-48C6-B158-92B107BD22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EL3:EL8</xm:sqref>
        </x14:conditionalFormatting>
        <x14:conditionalFormatting xmlns:xm="http://schemas.microsoft.com/office/excel/2006/main">
          <x14:cfRule type="dataBar" id="{C95D1F59-CA20-4CDF-AC63-04C3CCC06C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EM3:EM8</xm:sqref>
        </x14:conditionalFormatting>
        <x14:conditionalFormatting xmlns:xm="http://schemas.microsoft.com/office/excel/2006/main">
          <x14:cfRule type="dataBar" id="{B84B6B66-BD5F-432B-94BE-7462E3720C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EV3:EV8 BV3:BV8 AV3:AV8 V3:V8</xm:sqref>
        </x14:conditionalFormatting>
        <x14:conditionalFormatting xmlns:xm="http://schemas.microsoft.com/office/excel/2006/main">
          <x14:cfRule type="dataBar" id="{3C75FC43-E0AD-4227-B853-7238E3838E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EW3:EW8 BW3:BW8 AW3:AW8 W3:W8</xm:sqref>
        </x14:conditionalFormatting>
        <x14:conditionalFormatting xmlns:xm="http://schemas.microsoft.com/office/excel/2006/main">
          <x14:cfRule type="dataBar" id="{E9A763C2-2787-4B71-9431-48BD841028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EX3:EX8 BX3:BX8 AX3:AX8 X3:X8</xm:sqref>
        </x14:conditionalFormatting>
        <x14:conditionalFormatting xmlns:xm="http://schemas.microsoft.com/office/excel/2006/main">
          <x14:cfRule type="dataBar" id="{16D82ECB-5C23-47D6-964B-C5D2EAD593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EY3:EY8 BY3:BY8 AY3:AY8 Y3:Y8</xm:sqref>
        </x14:conditionalFormatting>
        <x14:conditionalFormatting xmlns:xm="http://schemas.microsoft.com/office/excel/2006/main">
          <x14:cfRule type="dataBar" id="{5214E196-1E05-41BA-952E-7519C378F4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EZ3:EZ8</xm:sqref>
        </x14:conditionalFormatting>
        <x14:conditionalFormatting xmlns:xm="http://schemas.microsoft.com/office/excel/2006/main">
          <x14:cfRule type="dataBar" id="{046AFD9C-664B-4EB5-9B94-09AB4EDDE3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FA3:FA8 BZ3:BZ8 AZ3:AZ8 Z3:Z8</xm:sqref>
        </x14:conditionalFormatting>
        <x14:conditionalFormatting xmlns:xm="http://schemas.microsoft.com/office/excel/2006/main">
          <x14:cfRule type="dataBar" id="{595AFB3D-1FD9-450C-97A0-1924EFCDE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FJ3:FJ8 BI3:BI8 AI3:AI8 I3:I8 CI3:CI8 CV3:CV8 DI3:DI8</xm:sqref>
        </x14:conditionalFormatting>
        <x14:conditionalFormatting xmlns:xm="http://schemas.microsoft.com/office/excel/2006/main">
          <x14:cfRule type="dataBar" id="{264124A9-AA1A-46A5-8D67-CB6D729E26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FK3:FK8 BJ3:BJ8 AJ3:AJ8 J3:J8 CJ3:CJ8 CW3:CW8 DJ3:DJ8</xm:sqref>
        </x14:conditionalFormatting>
        <x14:conditionalFormatting xmlns:xm="http://schemas.microsoft.com/office/excel/2006/main">
          <x14:cfRule type="dataBar" id="{4FA5F9A6-D4C5-4E60-B017-082EBC9F5C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FL3:FL8 BK3:BK8 AK3:AK8 K3:K8 CK3:CK8 CX3:CX8 DK3:DK8</xm:sqref>
        </x14:conditionalFormatting>
        <x14:conditionalFormatting xmlns:xm="http://schemas.microsoft.com/office/excel/2006/main">
          <x14:cfRule type="dataBar" id="{21B9FE2C-CDBD-4ECA-A369-DB6226C3BC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FM3:FM8 BL3:BL8 AL3:AL8 L3:L8 CL3:CL8 CY3:CY8 DL3:DL8</xm:sqref>
        </x14:conditionalFormatting>
        <x14:conditionalFormatting xmlns:xm="http://schemas.microsoft.com/office/excel/2006/main">
          <x14:cfRule type="dataBar" id="{09CFCC61-436F-465D-9C76-DA0238F446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FN3:FN8</xm:sqref>
        </x14:conditionalFormatting>
        <x14:conditionalFormatting xmlns:xm="http://schemas.microsoft.com/office/excel/2006/main">
          <x14:cfRule type="dataBar" id="{BA8668A4-7728-4BDE-8DC2-215467457C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FO3:FO8 BM3:BM8 AM3:AM8 M3:M8 CM3:CM8 CZ3:CZ8 DM3:DM8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7B90-E3D6-4913-8B92-A010F98739A5}">
  <dimension ref="A1:AW32"/>
  <sheetViews>
    <sheetView topLeftCell="A22" workbookViewId="0">
      <selection activeCell="J5" sqref="J5"/>
    </sheetView>
  </sheetViews>
  <sheetFormatPr defaultColWidth="8.88671875" defaultRowHeight="14.4" x14ac:dyDescent="0.3"/>
  <cols>
    <col min="1" max="1" width="2.33203125" bestFit="1" customWidth="1"/>
    <col min="2" max="4" width="4" style="1" bestFit="1" customWidth="1"/>
    <col min="5" max="5" width="5.5546875" bestFit="1" customWidth="1"/>
    <col min="6" max="8" width="4" style="1" bestFit="1" customWidth="1"/>
    <col min="9" max="9" width="6.5546875" bestFit="1" customWidth="1"/>
    <col min="10" max="12" width="4" style="1" bestFit="1" customWidth="1"/>
    <col min="13" max="13" width="6.5546875" bestFit="1" customWidth="1"/>
    <col min="14" max="16" width="4" style="1" bestFit="1" customWidth="1"/>
    <col min="17" max="17" width="4.6640625" bestFit="1" customWidth="1"/>
    <col min="18" max="20" width="4" style="1" bestFit="1" customWidth="1"/>
    <col min="21" max="21" width="5" bestFit="1" customWidth="1"/>
    <col min="22" max="24" width="4" style="1" bestFit="1" customWidth="1"/>
    <col min="25" max="25" width="4.88671875" bestFit="1" customWidth="1"/>
    <col min="26" max="28" width="4" style="1" bestFit="1" customWidth="1"/>
    <col min="29" max="29" width="4.88671875" bestFit="1" customWidth="1"/>
    <col min="30" max="32" width="4" style="1" bestFit="1" customWidth="1"/>
    <col min="33" max="33" width="4.88671875" bestFit="1" customWidth="1"/>
    <col min="34" max="36" width="4" style="1" bestFit="1" customWidth="1"/>
    <col min="37" max="37" width="5.33203125" bestFit="1" customWidth="1"/>
    <col min="38" max="40" width="4" style="1" bestFit="1" customWidth="1"/>
    <col min="41" max="41" width="7.44140625" bestFit="1" customWidth="1"/>
    <col min="42" max="44" width="4" style="1" bestFit="1" customWidth="1"/>
    <col min="45" max="45" width="7.33203125" bestFit="1" customWidth="1"/>
    <col min="46" max="48" width="4" style="1" bestFit="1" customWidth="1"/>
    <col min="49" max="49" width="7.33203125" bestFit="1" customWidth="1"/>
  </cols>
  <sheetData>
    <row r="1" spans="1:49" ht="15" thickBot="1" x14ac:dyDescent="0.35">
      <c r="A1" s="40"/>
      <c r="B1" s="59" t="s">
        <v>17</v>
      </c>
      <c r="C1" s="60"/>
      <c r="D1" s="60"/>
      <c r="E1" s="61"/>
      <c r="F1" s="59" t="s">
        <v>20</v>
      </c>
      <c r="G1" s="60"/>
      <c r="H1" s="60"/>
      <c r="I1" s="61"/>
      <c r="J1" s="59" t="s">
        <v>18</v>
      </c>
      <c r="K1" s="60"/>
      <c r="L1" s="60"/>
      <c r="M1" s="61"/>
      <c r="AT1" s="55"/>
      <c r="AU1" s="55"/>
      <c r="AV1" s="55"/>
      <c r="AW1" s="55"/>
    </row>
    <row r="2" spans="1:49" ht="15" thickBot="1" x14ac:dyDescent="0.35">
      <c r="A2" s="41" t="s">
        <v>1</v>
      </c>
      <c r="B2" s="42" t="s">
        <v>15</v>
      </c>
      <c r="C2" s="34" t="s">
        <v>0</v>
      </c>
      <c r="D2" s="34" t="s">
        <v>16</v>
      </c>
      <c r="E2" s="43" t="s">
        <v>41</v>
      </c>
      <c r="F2" s="42" t="s">
        <v>15</v>
      </c>
      <c r="G2" s="34" t="s">
        <v>0</v>
      </c>
      <c r="H2" s="34" t="s">
        <v>16</v>
      </c>
      <c r="I2" s="43" t="s">
        <v>41</v>
      </c>
      <c r="J2" s="42" t="s">
        <v>15</v>
      </c>
      <c r="K2" s="34" t="s">
        <v>0</v>
      </c>
      <c r="L2" s="34" t="s">
        <v>16</v>
      </c>
      <c r="M2" s="43" t="s">
        <v>41</v>
      </c>
    </row>
    <row r="3" spans="1:49" x14ac:dyDescent="0.3">
      <c r="A3" s="41">
        <v>1</v>
      </c>
      <c r="B3" s="44">
        <v>61</v>
      </c>
      <c r="C3" s="1">
        <v>171</v>
      </c>
      <c r="D3" s="1">
        <v>254</v>
      </c>
      <c r="E3" t="s">
        <v>10</v>
      </c>
      <c r="F3" s="44">
        <v>61</v>
      </c>
      <c r="G3" s="1">
        <v>171</v>
      </c>
      <c r="H3" s="1">
        <v>254</v>
      </c>
      <c r="I3" s="17">
        <v>94.308035714285722</v>
      </c>
      <c r="J3" s="44">
        <v>61</v>
      </c>
      <c r="K3" s="1">
        <v>171</v>
      </c>
      <c r="L3" s="1">
        <v>254</v>
      </c>
      <c r="M3" s="45">
        <v>71.366459627329192</v>
      </c>
      <c r="AW3" s="3"/>
    </row>
    <row r="4" spans="1:49" x14ac:dyDescent="0.3">
      <c r="A4" s="41">
        <v>2</v>
      </c>
      <c r="B4" s="44">
        <v>53</v>
      </c>
      <c r="C4" s="1">
        <v>109</v>
      </c>
      <c r="D4" s="1">
        <v>92</v>
      </c>
      <c r="E4" t="s">
        <v>10</v>
      </c>
      <c r="F4" s="44">
        <v>53</v>
      </c>
      <c r="G4" s="1">
        <v>109</v>
      </c>
      <c r="H4" s="1">
        <v>92</v>
      </c>
      <c r="I4" s="17">
        <v>54.464285714285694</v>
      </c>
      <c r="J4" s="44">
        <v>31</v>
      </c>
      <c r="K4" s="1">
        <v>171</v>
      </c>
      <c r="L4" s="1">
        <v>250</v>
      </c>
      <c r="M4" s="45">
        <v>50.257936507936506</v>
      </c>
      <c r="AW4" s="3"/>
    </row>
    <row r="5" spans="1:49" x14ac:dyDescent="0.3">
      <c r="A5" s="41">
        <v>3</v>
      </c>
      <c r="B5" s="44">
        <v>45</v>
      </c>
      <c r="C5" s="1">
        <v>230</v>
      </c>
      <c r="D5" s="1">
        <v>117</v>
      </c>
      <c r="E5" t="s">
        <v>10</v>
      </c>
      <c r="F5" s="44">
        <v>45</v>
      </c>
      <c r="G5" s="1">
        <v>230</v>
      </c>
      <c r="H5" s="1">
        <v>117</v>
      </c>
      <c r="I5" s="17">
        <v>56.510416666666664</v>
      </c>
      <c r="J5" s="44">
        <v>42</v>
      </c>
      <c r="K5" s="1">
        <v>171</v>
      </c>
      <c r="L5" s="1">
        <v>227</v>
      </c>
      <c r="M5" s="45">
        <v>11.956521739130466</v>
      </c>
      <c r="AW5" s="3"/>
    </row>
    <row r="6" spans="1:49" x14ac:dyDescent="0.3">
      <c r="A6" s="41">
        <v>4</v>
      </c>
      <c r="B6" s="44">
        <v>105</v>
      </c>
      <c r="C6" s="1">
        <v>50</v>
      </c>
      <c r="D6" s="1">
        <v>246</v>
      </c>
      <c r="E6" t="s">
        <v>10</v>
      </c>
      <c r="F6" s="44">
        <v>105</v>
      </c>
      <c r="G6" s="1">
        <v>50</v>
      </c>
      <c r="H6" s="1">
        <v>246</v>
      </c>
      <c r="I6" s="17">
        <v>51.171875</v>
      </c>
      <c r="J6" s="44">
        <v>126</v>
      </c>
      <c r="K6" s="1">
        <v>203</v>
      </c>
      <c r="L6" s="1">
        <v>253</v>
      </c>
      <c r="M6" s="45">
        <v>73.973429951690875</v>
      </c>
      <c r="AW6" s="3"/>
    </row>
    <row r="7" spans="1:49" x14ac:dyDescent="0.3">
      <c r="A7" s="41">
        <v>5</v>
      </c>
      <c r="B7" s="44">
        <v>14</v>
      </c>
      <c r="C7" s="1">
        <v>127</v>
      </c>
      <c r="D7" s="1">
        <v>122</v>
      </c>
      <c r="E7" t="s">
        <v>10</v>
      </c>
      <c r="F7" s="44">
        <v>14</v>
      </c>
      <c r="G7" s="1">
        <v>127</v>
      </c>
      <c r="H7" s="1">
        <v>122</v>
      </c>
      <c r="I7" s="17">
        <v>44.810267857142861</v>
      </c>
      <c r="J7" s="44">
        <v>60</v>
      </c>
      <c r="K7" s="1">
        <v>162</v>
      </c>
      <c r="L7" s="1">
        <v>190</v>
      </c>
      <c r="M7" s="45">
        <v>36.533816425120762</v>
      </c>
      <c r="AW7" s="3"/>
    </row>
    <row r="8" spans="1:49" ht="15" thickBot="1" x14ac:dyDescent="0.35">
      <c r="A8" s="46">
        <v>6</v>
      </c>
      <c r="B8" s="47">
        <v>63</v>
      </c>
      <c r="C8" s="29">
        <v>163</v>
      </c>
      <c r="D8" s="29">
        <v>81</v>
      </c>
      <c r="E8" t="s">
        <v>10</v>
      </c>
      <c r="F8" s="47">
        <v>63</v>
      </c>
      <c r="G8" s="29">
        <v>163</v>
      </c>
      <c r="H8" s="29">
        <v>81</v>
      </c>
      <c r="I8" s="27">
        <v>25</v>
      </c>
      <c r="J8" s="47">
        <v>24</v>
      </c>
      <c r="K8" s="29">
        <v>169</v>
      </c>
      <c r="L8" s="29">
        <v>253</v>
      </c>
      <c r="M8" s="30">
        <v>51.48809523809534</v>
      </c>
      <c r="AW8" s="3"/>
    </row>
    <row r="9" spans="1:49" ht="15" thickBot="1" x14ac:dyDescent="0.35">
      <c r="B9" s="59" t="s">
        <v>21</v>
      </c>
      <c r="C9" s="60"/>
      <c r="D9" s="60"/>
      <c r="E9" s="61"/>
      <c r="F9" s="59" t="s">
        <v>19</v>
      </c>
      <c r="G9" s="60"/>
      <c r="H9" s="60"/>
      <c r="I9" s="61"/>
      <c r="J9" s="59" t="s">
        <v>22</v>
      </c>
      <c r="K9" s="60"/>
      <c r="L9" s="60"/>
      <c r="M9" s="61"/>
    </row>
    <row r="10" spans="1:49" ht="15" thickBot="1" x14ac:dyDescent="0.35">
      <c r="A10" s="41" t="s">
        <v>1</v>
      </c>
      <c r="B10" s="42" t="s">
        <v>15</v>
      </c>
      <c r="C10" s="34" t="s">
        <v>0</v>
      </c>
      <c r="D10" s="34" t="s">
        <v>16</v>
      </c>
      <c r="E10" s="43" t="s">
        <v>41</v>
      </c>
      <c r="F10" s="42" t="s">
        <v>15</v>
      </c>
      <c r="G10" s="34" t="s">
        <v>0</v>
      </c>
      <c r="H10" s="34" t="s">
        <v>16</v>
      </c>
      <c r="I10" s="43" t="s">
        <v>41</v>
      </c>
      <c r="J10" s="42" t="s">
        <v>15</v>
      </c>
      <c r="K10" s="34" t="s">
        <v>0</v>
      </c>
      <c r="L10" s="34" t="s">
        <v>16</v>
      </c>
      <c r="M10" s="43" t="s">
        <v>41</v>
      </c>
    </row>
    <row r="11" spans="1:49" x14ac:dyDescent="0.3">
      <c r="A11" s="41">
        <v>1</v>
      </c>
      <c r="B11" s="44">
        <v>198</v>
      </c>
      <c r="C11" s="1">
        <v>138</v>
      </c>
      <c r="D11" s="1">
        <v>240</v>
      </c>
      <c r="E11" s="45">
        <v>84.249999999999943</v>
      </c>
      <c r="F11" s="44">
        <v>198</v>
      </c>
      <c r="G11" s="1">
        <v>138</v>
      </c>
      <c r="H11" s="1">
        <v>240</v>
      </c>
      <c r="I11" s="45">
        <v>57.352941176470587</v>
      </c>
      <c r="J11" s="44">
        <v>198</v>
      </c>
      <c r="K11" s="1">
        <v>138</v>
      </c>
      <c r="L11" s="1">
        <v>240</v>
      </c>
      <c r="M11" s="45">
        <v>63.039215686274531</v>
      </c>
      <c r="AK11" s="2"/>
      <c r="AO11" s="2"/>
      <c r="AS11" s="2"/>
      <c r="AW11" s="2"/>
    </row>
    <row r="12" spans="1:49" x14ac:dyDescent="0.3">
      <c r="A12" s="41">
        <v>2</v>
      </c>
      <c r="B12" s="44">
        <v>51</v>
      </c>
      <c r="C12" s="1">
        <v>233</v>
      </c>
      <c r="D12" s="1">
        <v>252</v>
      </c>
      <c r="E12" s="45">
        <v>74.083333333333314</v>
      </c>
      <c r="F12" s="44">
        <v>197</v>
      </c>
      <c r="G12" s="1">
        <v>202</v>
      </c>
      <c r="H12" s="1">
        <v>240</v>
      </c>
      <c r="I12" s="45">
        <v>56.146304675716436</v>
      </c>
      <c r="J12" s="44">
        <v>237</v>
      </c>
      <c r="K12" s="1">
        <v>139</v>
      </c>
      <c r="L12" s="1">
        <v>240</v>
      </c>
      <c r="M12" s="45">
        <v>82.843137254901961</v>
      </c>
    </row>
    <row r="13" spans="1:49" x14ac:dyDescent="0.3">
      <c r="A13" s="41">
        <v>3</v>
      </c>
      <c r="B13" s="44">
        <v>122</v>
      </c>
      <c r="C13" s="1">
        <v>202</v>
      </c>
      <c r="D13" s="1">
        <v>252</v>
      </c>
      <c r="E13" s="45">
        <v>56.750000000000036</v>
      </c>
      <c r="F13" s="44">
        <v>245</v>
      </c>
      <c r="G13" s="1">
        <v>143</v>
      </c>
      <c r="H13" s="1">
        <v>240</v>
      </c>
      <c r="I13" s="45">
        <v>52.426739926739891</v>
      </c>
      <c r="J13" s="44">
        <v>212</v>
      </c>
      <c r="K13" s="1">
        <v>138</v>
      </c>
      <c r="L13" s="1">
        <v>178</v>
      </c>
      <c r="M13" s="45">
        <v>84.816176470588232</v>
      </c>
    </row>
    <row r="14" spans="1:49" x14ac:dyDescent="0.3">
      <c r="A14" s="41">
        <v>4</v>
      </c>
      <c r="B14" s="44">
        <v>126</v>
      </c>
      <c r="C14" s="1">
        <v>203</v>
      </c>
      <c r="D14" s="1">
        <v>253</v>
      </c>
      <c r="E14" s="45">
        <v>30.750000000000036</v>
      </c>
      <c r="F14" s="44">
        <v>244</v>
      </c>
      <c r="G14" s="1">
        <v>142</v>
      </c>
      <c r="H14" s="1">
        <v>251</v>
      </c>
      <c r="I14" s="45">
        <v>54.166666666666671</v>
      </c>
      <c r="J14" s="44">
        <v>199</v>
      </c>
      <c r="K14" s="1">
        <v>154</v>
      </c>
      <c r="L14" s="1">
        <v>253</v>
      </c>
      <c r="M14" s="45">
        <v>92.022058823529392</v>
      </c>
    </row>
    <row r="15" spans="1:49" x14ac:dyDescent="0.3">
      <c r="A15" s="41">
        <v>5</v>
      </c>
      <c r="B15" s="44">
        <v>87</v>
      </c>
      <c r="C15" s="1">
        <v>158</v>
      </c>
      <c r="D15" s="1">
        <v>253</v>
      </c>
      <c r="E15" s="45">
        <v>49.999999999999993</v>
      </c>
      <c r="F15" s="44">
        <v>214</v>
      </c>
      <c r="G15" s="1">
        <v>137</v>
      </c>
      <c r="H15" s="1">
        <v>247</v>
      </c>
      <c r="I15" s="45">
        <v>33.746767937944469</v>
      </c>
      <c r="J15" s="44">
        <v>199</v>
      </c>
      <c r="K15" s="1">
        <v>130</v>
      </c>
      <c r="L15" s="1">
        <v>240</v>
      </c>
      <c r="M15" s="45">
        <v>58.529411764705884</v>
      </c>
    </row>
    <row r="16" spans="1:49" ht="15" thickBot="1" x14ac:dyDescent="0.35">
      <c r="A16" s="46">
        <v>6</v>
      </c>
      <c r="B16" s="47">
        <v>108</v>
      </c>
      <c r="C16" s="29">
        <v>203</v>
      </c>
      <c r="D16" s="29">
        <v>253</v>
      </c>
      <c r="E16" s="30">
        <v>29.999999999999957</v>
      </c>
      <c r="F16" s="47">
        <v>232</v>
      </c>
      <c r="G16" s="29">
        <v>153</v>
      </c>
      <c r="H16" s="29">
        <v>240</v>
      </c>
      <c r="I16" s="30">
        <v>11.368778280542992</v>
      </c>
      <c r="J16" s="47">
        <v>196</v>
      </c>
      <c r="K16" s="29">
        <v>158</v>
      </c>
      <c r="L16" s="29">
        <v>241</v>
      </c>
      <c r="M16" s="30">
        <v>-5.3290705182007514E-15</v>
      </c>
    </row>
    <row r="17" spans="1:41" ht="15" thickBot="1" x14ac:dyDescent="0.35">
      <c r="B17" s="59" t="s">
        <v>23</v>
      </c>
      <c r="C17" s="60"/>
      <c r="D17" s="60"/>
      <c r="E17" s="61"/>
      <c r="F17" s="59" t="s">
        <v>24</v>
      </c>
      <c r="G17" s="60"/>
      <c r="H17" s="60"/>
      <c r="I17" s="61"/>
      <c r="J17" s="59" t="s">
        <v>25</v>
      </c>
      <c r="K17" s="60"/>
      <c r="L17" s="60"/>
      <c r="M17" s="61"/>
    </row>
    <row r="18" spans="1:41" ht="15" thickBot="1" x14ac:dyDescent="0.35">
      <c r="A18" s="41" t="s">
        <v>1</v>
      </c>
      <c r="B18" s="42" t="s">
        <v>15</v>
      </c>
      <c r="C18" s="34" t="s">
        <v>0</v>
      </c>
      <c r="D18" s="34" t="s">
        <v>16</v>
      </c>
      <c r="E18" s="43" t="s">
        <v>41</v>
      </c>
      <c r="F18" s="42" t="s">
        <v>15</v>
      </c>
      <c r="G18" s="34" t="s">
        <v>0</v>
      </c>
      <c r="H18" s="34" t="s">
        <v>16</v>
      </c>
      <c r="I18" s="43" t="s">
        <v>41</v>
      </c>
      <c r="J18" s="42" t="s">
        <v>15</v>
      </c>
      <c r="K18" s="34" t="s">
        <v>0</v>
      </c>
      <c r="L18" s="34" t="s">
        <v>16</v>
      </c>
      <c r="M18" s="43" t="s">
        <v>41</v>
      </c>
      <c r="AO18" s="2"/>
    </row>
    <row r="19" spans="1:41" x14ac:dyDescent="0.3">
      <c r="A19" s="41">
        <v>1</v>
      </c>
      <c r="B19" s="44">
        <v>211</v>
      </c>
      <c r="C19" s="1">
        <v>169</v>
      </c>
      <c r="D19" s="1">
        <v>243</v>
      </c>
      <c r="E19" s="45">
        <v>88.26871657754009</v>
      </c>
      <c r="F19" s="44">
        <v>211</v>
      </c>
      <c r="G19" s="1">
        <v>169</v>
      </c>
      <c r="H19" s="1">
        <v>243</v>
      </c>
      <c r="I19" s="45">
        <v>84.535040431266879</v>
      </c>
      <c r="J19" s="44">
        <v>211</v>
      </c>
      <c r="K19" s="1">
        <v>169</v>
      </c>
      <c r="L19" s="1">
        <v>243</v>
      </c>
      <c r="M19" s="45">
        <v>81.008709981167598</v>
      </c>
    </row>
    <row r="20" spans="1:41" x14ac:dyDescent="0.3">
      <c r="A20" s="41">
        <v>2</v>
      </c>
      <c r="B20" s="44">
        <v>206</v>
      </c>
      <c r="C20" s="1">
        <v>208</v>
      </c>
      <c r="D20" s="1">
        <v>249</v>
      </c>
      <c r="E20" s="45">
        <v>55.175295039645952</v>
      </c>
      <c r="F20" s="44">
        <v>215</v>
      </c>
      <c r="G20" s="1">
        <v>169</v>
      </c>
      <c r="H20" s="1">
        <v>212</v>
      </c>
      <c r="I20" s="45">
        <v>83.653846153846132</v>
      </c>
      <c r="J20" s="44">
        <v>218</v>
      </c>
      <c r="K20" s="1">
        <v>250</v>
      </c>
      <c r="L20" s="1">
        <v>243</v>
      </c>
      <c r="M20" s="45">
        <v>19.63276836158202</v>
      </c>
    </row>
    <row r="21" spans="1:41" x14ac:dyDescent="0.3">
      <c r="A21" s="41">
        <v>3</v>
      </c>
      <c r="B21" s="44">
        <v>210</v>
      </c>
      <c r="C21" s="1">
        <v>136</v>
      </c>
      <c r="D21" s="1">
        <v>237</v>
      </c>
      <c r="E21" s="45">
        <v>0</v>
      </c>
      <c r="F21" s="44">
        <v>211</v>
      </c>
      <c r="G21" s="1">
        <v>169</v>
      </c>
      <c r="H21" s="1">
        <v>185</v>
      </c>
      <c r="I21" s="45">
        <v>49.985615799295068</v>
      </c>
      <c r="J21" s="44">
        <v>51</v>
      </c>
      <c r="K21" s="1">
        <v>168</v>
      </c>
      <c r="L21" s="1">
        <v>247</v>
      </c>
      <c r="M21" s="45">
        <v>77.231638418079172</v>
      </c>
    </row>
    <row r="22" spans="1:41" x14ac:dyDescent="0.3">
      <c r="A22" s="41">
        <v>4</v>
      </c>
      <c r="B22" s="44">
        <v>199</v>
      </c>
      <c r="C22" s="1">
        <v>154</v>
      </c>
      <c r="D22" s="1">
        <v>253</v>
      </c>
      <c r="E22" s="45">
        <v>64.604462474645004</v>
      </c>
      <c r="F22" s="44">
        <v>211</v>
      </c>
      <c r="G22" s="1">
        <v>233</v>
      </c>
      <c r="H22" s="1">
        <v>241</v>
      </c>
      <c r="I22" s="45">
        <v>52.276850507982587</v>
      </c>
      <c r="J22" s="44">
        <v>210</v>
      </c>
      <c r="K22" s="1">
        <v>179</v>
      </c>
      <c r="L22" s="1">
        <v>38</v>
      </c>
      <c r="M22" s="45">
        <v>37.294020715630928</v>
      </c>
    </row>
    <row r="23" spans="1:41" x14ac:dyDescent="0.3">
      <c r="A23" s="41">
        <v>5</v>
      </c>
      <c r="B23" s="44">
        <v>206</v>
      </c>
      <c r="C23" s="1">
        <v>171</v>
      </c>
      <c r="D23" s="1">
        <v>113</v>
      </c>
      <c r="E23" s="45">
        <v>37.06051386071676</v>
      </c>
      <c r="F23" s="44">
        <v>209</v>
      </c>
      <c r="G23" s="1">
        <v>160</v>
      </c>
      <c r="H23" s="1">
        <v>251</v>
      </c>
      <c r="I23" s="45">
        <v>25.892857142857142</v>
      </c>
      <c r="J23" s="44">
        <v>205</v>
      </c>
      <c r="K23" s="1">
        <v>181</v>
      </c>
      <c r="L23" s="1">
        <v>240</v>
      </c>
      <c r="M23" s="45">
        <v>55.555555555555642</v>
      </c>
    </row>
    <row r="24" spans="1:41" ht="15" thickBot="1" x14ac:dyDescent="0.35">
      <c r="A24" s="46">
        <v>6</v>
      </c>
      <c r="B24" s="47">
        <v>195</v>
      </c>
      <c r="C24" s="29">
        <v>155</v>
      </c>
      <c r="D24" s="29">
        <v>253</v>
      </c>
      <c r="E24" s="30">
        <v>49.823667711598731</v>
      </c>
      <c r="F24" s="47">
        <v>158</v>
      </c>
      <c r="G24" s="29">
        <v>17</v>
      </c>
      <c r="H24" s="29">
        <v>240</v>
      </c>
      <c r="I24" s="30">
        <v>24.945573294629899</v>
      </c>
      <c r="J24" s="47">
        <v>200</v>
      </c>
      <c r="K24" s="29">
        <v>209</v>
      </c>
      <c r="L24" s="29">
        <v>242</v>
      </c>
      <c r="M24" s="30">
        <v>49.652777777777771</v>
      </c>
    </row>
    <row r="25" spans="1:41" ht="15" thickBot="1" x14ac:dyDescent="0.35">
      <c r="B25" s="59" t="s">
        <v>26</v>
      </c>
      <c r="C25" s="60"/>
      <c r="D25" s="60"/>
      <c r="E25" s="61"/>
      <c r="F25" s="59" t="s">
        <v>27</v>
      </c>
      <c r="G25" s="60"/>
      <c r="H25" s="60"/>
      <c r="I25" s="61"/>
      <c r="J25" s="59" t="s">
        <v>28</v>
      </c>
      <c r="K25" s="60"/>
      <c r="L25" s="60"/>
      <c r="M25" s="61"/>
    </row>
    <row r="26" spans="1:41" ht="15" thickBot="1" x14ac:dyDescent="0.35">
      <c r="A26" s="41" t="s">
        <v>1</v>
      </c>
      <c r="B26" s="42" t="s">
        <v>15</v>
      </c>
      <c r="C26" s="34" t="s">
        <v>0</v>
      </c>
      <c r="D26" s="34" t="s">
        <v>16</v>
      </c>
      <c r="E26" s="43" t="s">
        <v>41</v>
      </c>
      <c r="F26" s="42" t="s">
        <v>15</v>
      </c>
      <c r="G26" s="34" t="s">
        <v>0</v>
      </c>
      <c r="H26" s="34" t="s">
        <v>16</v>
      </c>
      <c r="I26" s="43" t="s">
        <v>41</v>
      </c>
      <c r="J26" s="42" t="s">
        <v>15</v>
      </c>
      <c r="K26" s="34" t="s">
        <v>0</v>
      </c>
      <c r="L26" s="34" t="s">
        <v>16</v>
      </c>
      <c r="M26" s="43" t="s">
        <v>41</v>
      </c>
    </row>
    <row r="27" spans="1:41" x14ac:dyDescent="0.3">
      <c r="A27" s="41">
        <v>1</v>
      </c>
      <c r="B27" s="4">
        <v>211</v>
      </c>
      <c r="C27" s="5">
        <v>169</v>
      </c>
      <c r="D27" s="5">
        <v>243</v>
      </c>
      <c r="E27" s="22">
        <v>79.66101694915254</v>
      </c>
      <c r="F27" s="4">
        <v>211</v>
      </c>
      <c r="G27" s="5">
        <v>169</v>
      </c>
      <c r="H27" s="5">
        <v>243</v>
      </c>
      <c r="I27" s="22">
        <v>72.836538461538481</v>
      </c>
      <c r="J27" s="4">
        <v>211</v>
      </c>
      <c r="K27" s="5">
        <v>169</v>
      </c>
      <c r="L27" s="5">
        <v>243</v>
      </c>
      <c r="M27" s="22">
        <v>100</v>
      </c>
    </row>
    <row r="28" spans="1:41" x14ac:dyDescent="0.3">
      <c r="A28" s="41">
        <v>2</v>
      </c>
      <c r="B28" s="44">
        <v>209</v>
      </c>
      <c r="C28" s="1">
        <v>172</v>
      </c>
      <c r="D28" s="1">
        <v>244</v>
      </c>
      <c r="E28" s="17">
        <v>69.952100221075867</v>
      </c>
      <c r="F28" s="44">
        <v>210</v>
      </c>
      <c r="G28" s="1">
        <v>204</v>
      </c>
      <c r="H28" s="1">
        <v>253</v>
      </c>
      <c r="I28" s="17">
        <v>65.762362637362628</v>
      </c>
      <c r="J28" s="44">
        <v>148</v>
      </c>
      <c r="K28" s="1">
        <v>169</v>
      </c>
      <c r="L28" s="1">
        <v>242</v>
      </c>
      <c r="M28" s="17">
        <v>55.840455840455931</v>
      </c>
    </row>
    <row r="29" spans="1:41" x14ac:dyDescent="0.3">
      <c r="A29" s="41">
        <v>3</v>
      </c>
      <c r="B29" s="44">
        <v>91</v>
      </c>
      <c r="C29" s="1">
        <v>169</v>
      </c>
      <c r="D29" s="1">
        <v>243</v>
      </c>
      <c r="E29" s="17">
        <v>76.630434782608702</v>
      </c>
      <c r="F29" s="44">
        <v>202</v>
      </c>
      <c r="G29" s="1">
        <v>141</v>
      </c>
      <c r="H29" s="1">
        <v>195</v>
      </c>
      <c r="I29" s="17">
        <v>61.607142857142904</v>
      </c>
      <c r="J29" s="44">
        <v>211</v>
      </c>
      <c r="K29" s="1">
        <v>141</v>
      </c>
      <c r="L29" s="1">
        <v>128</v>
      </c>
      <c r="M29" s="17">
        <v>58.903133903133927</v>
      </c>
    </row>
    <row r="30" spans="1:41" x14ac:dyDescent="0.3">
      <c r="A30" s="41">
        <v>4</v>
      </c>
      <c r="B30" s="44">
        <v>216</v>
      </c>
      <c r="C30" s="1">
        <v>167</v>
      </c>
      <c r="D30" s="1">
        <v>241</v>
      </c>
      <c r="E30" s="17">
        <v>53.767501842299197</v>
      </c>
      <c r="F30" s="44">
        <v>180</v>
      </c>
      <c r="G30" s="1">
        <v>174</v>
      </c>
      <c r="H30" s="1">
        <v>224</v>
      </c>
      <c r="I30" s="17">
        <v>65.865384615384627</v>
      </c>
      <c r="J30" s="44">
        <v>167</v>
      </c>
      <c r="K30" s="1">
        <v>18</v>
      </c>
      <c r="L30" s="1">
        <v>242</v>
      </c>
      <c r="M30" s="17">
        <v>44.725596041385579</v>
      </c>
    </row>
    <row r="31" spans="1:41" x14ac:dyDescent="0.3">
      <c r="A31" s="41">
        <v>5</v>
      </c>
      <c r="B31" s="44">
        <v>234</v>
      </c>
      <c r="C31" s="1">
        <v>171</v>
      </c>
      <c r="D31" s="1">
        <v>244</v>
      </c>
      <c r="E31" s="17">
        <v>45.652173913043427</v>
      </c>
      <c r="F31" s="44">
        <v>138</v>
      </c>
      <c r="G31" s="1">
        <v>235</v>
      </c>
      <c r="H31" s="1">
        <v>240</v>
      </c>
      <c r="I31" s="17">
        <v>67.307692307692321</v>
      </c>
      <c r="J31" s="44">
        <v>211</v>
      </c>
      <c r="K31" s="1">
        <v>140</v>
      </c>
      <c r="L31" s="1">
        <v>49</v>
      </c>
      <c r="M31" s="17">
        <v>43.690958164642389</v>
      </c>
    </row>
    <row r="32" spans="1:41" ht="15" thickBot="1" x14ac:dyDescent="0.35">
      <c r="A32" s="46">
        <v>6</v>
      </c>
      <c r="B32" s="47">
        <v>248</v>
      </c>
      <c r="C32" s="29">
        <v>170</v>
      </c>
      <c r="D32" s="29">
        <v>243</v>
      </c>
      <c r="E32" s="27">
        <v>68.625644804716273</v>
      </c>
      <c r="F32" s="47">
        <v>147</v>
      </c>
      <c r="G32" s="29">
        <v>226</v>
      </c>
      <c r="H32" s="29">
        <v>241</v>
      </c>
      <c r="I32" s="27">
        <v>47.733516483516482</v>
      </c>
      <c r="J32" s="47">
        <v>242</v>
      </c>
      <c r="K32" s="29">
        <v>164</v>
      </c>
      <c r="L32" s="29">
        <v>216</v>
      </c>
      <c r="M32" s="27">
        <v>52.582846003898673</v>
      </c>
    </row>
  </sheetData>
  <mergeCells count="13">
    <mergeCell ref="AT1:AW1"/>
    <mergeCell ref="J9:M9"/>
    <mergeCell ref="B17:E17"/>
    <mergeCell ref="F17:I17"/>
    <mergeCell ref="J17:M17"/>
    <mergeCell ref="B25:E25"/>
    <mergeCell ref="B1:E1"/>
    <mergeCell ref="F1:I1"/>
    <mergeCell ref="J1:M1"/>
    <mergeCell ref="B9:E9"/>
    <mergeCell ref="F9:I9"/>
    <mergeCell ref="J25:M25"/>
    <mergeCell ref="F25:I2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ABCB-0DDD-462C-832F-BAC559C37D0A}">
  <dimension ref="A1:BF30"/>
  <sheetViews>
    <sheetView topLeftCell="A82" workbookViewId="0">
      <selection activeCell="AO21" sqref="AO21"/>
    </sheetView>
  </sheetViews>
  <sheetFormatPr defaultColWidth="8.5546875" defaultRowHeight="14.4" x14ac:dyDescent="0.3"/>
  <cols>
    <col min="1" max="1" width="3.109375" style="1" bestFit="1" customWidth="1"/>
    <col min="2" max="2" width="3" style="1" bestFit="1" customWidth="1"/>
    <col min="3" max="3" width="9.44140625" style="16" bestFit="1" customWidth="1"/>
    <col min="4" max="4" width="8.44140625" style="1" bestFit="1" customWidth="1"/>
    <col min="5" max="5" width="11.109375" style="16" bestFit="1" customWidth="1"/>
    <col min="6" max="6" width="10.6640625" style="16" bestFit="1" customWidth="1"/>
    <col min="7" max="7" width="9.44140625" style="16" bestFit="1" customWidth="1"/>
    <col min="8" max="8" width="8.44140625" style="1" bestFit="1" customWidth="1"/>
    <col min="9" max="9" width="11.109375" style="16" bestFit="1" customWidth="1"/>
    <col min="10" max="10" width="10.6640625" style="16" bestFit="1" customWidth="1"/>
    <col min="11" max="11" width="9.44140625" style="16" bestFit="1" customWidth="1"/>
    <col min="12" max="12" width="8.44140625" style="15" bestFit="1" customWidth="1"/>
    <col min="13" max="13" width="11.109375" style="16" bestFit="1" customWidth="1"/>
    <col min="14" max="14" width="10.6640625" style="16" bestFit="1" customWidth="1"/>
    <col min="15" max="15" width="9.44140625" style="16" bestFit="1" customWidth="1"/>
    <col min="16" max="16" width="8.44140625" style="15" bestFit="1" customWidth="1"/>
    <col min="17" max="17" width="11.109375" style="16" bestFit="1" customWidth="1"/>
    <col min="18" max="18" width="10.6640625" style="16" bestFit="1" customWidth="1"/>
    <col min="19" max="19" width="9.44140625" style="16" bestFit="1" customWidth="1"/>
    <col min="20" max="20" width="8.44140625" style="15" bestFit="1" customWidth="1"/>
    <col min="21" max="21" width="11.109375" style="16" bestFit="1" customWidth="1"/>
    <col min="22" max="22" width="10.6640625" style="16" bestFit="1" customWidth="1"/>
    <col min="23" max="23" width="9.44140625" style="16" bestFit="1" customWidth="1"/>
    <col min="24" max="24" width="8.44140625" style="15" bestFit="1" customWidth="1"/>
    <col min="25" max="25" width="11.109375" style="16" bestFit="1" customWidth="1"/>
    <col min="26" max="26" width="10.6640625" style="16" bestFit="1" customWidth="1"/>
    <col min="27" max="27" width="9.44140625" style="16" bestFit="1" customWidth="1"/>
    <col min="28" max="28" width="8.44140625" style="15" bestFit="1" customWidth="1"/>
    <col min="29" max="29" width="11.109375" style="16" bestFit="1" customWidth="1"/>
    <col min="30" max="30" width="10.6640625" style="16" bestFit="1" customWidth="1"/>
    <col min="31" max="31" width="9.44140625" style="16" bestFit="1" customWidth="1"/>
    <col min="32" max="32" width="8.44140625" style="15" bestFit="1" customWidth="1"/>
    <col min="33" max="33" width="11.109375" style="16" bestFit="1" customWidth="1"/>
    <col min="34" max="34" width="10.6640625" style="16" bestFit="1" customWidth="1"/>
    <col min="35" max="35" width="9.44140625" style="16" bestFit="1" customWidth="1"/>
    <col min="36" max="36" width="8.44140625" style="15" bestFit="1" customWidth="1"/>
    <col min="37" max="37" width="11.109375" style="16" bestFit="1" customWidth="1"/>
    <col min="38" max="38" width="10.6640625" style="16" bestFit="1" customWidth="1"/>
    <col min="39" max="39" width="9.44140625" style="16" bestFit="1" customWidth="1"/>
    <col min="40" max="40" width="8.44140625" style="15" bestFit="1" customWidth="1"/>
    <col min="41" max="41" width="11.109375" style="16" bestFit="1" customWidth="1"/>
    <col min="42" max="42" width="10.6640625" style="16" bestFit="1" customWidth="1"/>
    <col min="43" max="43" width="9.44140625" style="16" bestFit="1" customWidth="1"/>
    <col min="44" max="44" width="8.44140625" style="15" bestFit="1" customWidth="1"/>
    <col min="45" max="45" width="11.109375" style="16" bestFit="1" customWidth="1"/>
    <col min="46" max="46" width="10.6640625" style="16" bestFit="1" customWidth="1"/>
    <col min="47" max="47" width="9.44140625" style="16" bestFit="1" customWidth="1"/>
    <col min="48" max="48" width="8.44140625" style="15" bestFit="1" customWidth="1"/>
    <col min="49" max="49" width="11.109375" style="16" bestFit="1" customWidth="1"/>
    <col min="50" max="50" width="10.6640625" style="16" bestFit="1" customWidth="1"/>
    <col min="51" max="51" width="8.5546875" style="16"/>
    <col min="52" max="52" width="8.5546875" style="1"/>
    <col min="53" max="54" width="8.5546875" style="16"/>
    <col min="55" max="58" width="8.5546875" style="3"/>
    <col min="59" max="16384" width="8.5546875" style="1"/>
  </cols>
  <sheetData>
    <row r="1" spans="1:58" x14ac:dyDescent="0.3">
      <c r="A1" s="56" t="s">
        <v>0</v>
      </c>
      <c r="B1" s="57" t="s">
        <v>1</v>
      </c>
      <c r="C1" s="52" t="s">
        <v>17</v>
      </c>
      <c r="D1" s="53"/>
      <c r="E1" s="53"/>
      <c r="F1" s="53"/>
      <c r="G1" s="52" t="s">
        <v>20</v>
      </c>
      <c r="H1" s="53"/>
      <c r="I1" s="53"/>
      <c r="J1" s="53"/>
      <c r="K1" s="52" t="s">
        <v>18</v>
      </c>
      <c r="L1" s="53"/>
      <c r="M1" s="53"/>
      <c r="N1" s="53"/>
      <c r="O1" s="52" t="s">
        <v>21</v>
      </c>
      <c r="P1" s="53"/>
      <c r="Q1" s="53"/>
      <c r="R1" s="53"/>
      <c r="S1" s="52" t="s">
        <v>19</v>
      </c>
      <c r="T1" s="53"/>
      <c r="U1" s="53"/>
      <c r="V1" s="53"/>
      <c r="W1" s="52" t="s">
        <v>22</v>
      </c>
      <c r="X1" s="53"/>
      <c r="Y1" s="53"/>
      <c r="Z1" s="53"/>
      <c r="AA1" s="52" t="s">
        <v>23</v>
      </c>
      <c r="AB1" s="53"/>
      <c r="AC1" s="53"/>
      <c r="AD1" s="53"/>
      <c r="AE1" s="52" t="s">
        <v>24</v>
      </c>
      <c r="AF1" s="53"/>
      <c r="AG1" s="53"/>
      <c r="AH1" s="53"/>
      <c r="AI1" s="52" t="s">
        <v>25</v>
      </c>
      <c r="AJ1" s="53"/>
      <c r="AK1" s="53"/>
      <c r="AL1" s="53"/>
      <c r="AM1" s="52" t="s">
        <v>26</v>
      </c>
      <c r="AN1" s="53"/>
      <c r="AO1" s="53"/>
      <c r="AP1" s="53"/>
      <c r="AQ1" s="52" t="s">
        <v>27</v>
      </c>
      <c r="AR1" s="53"/>
      <c r="AS1" s="53"/>
      <c r="AT1" s="53"/>
      <c r="AU1" s="52" t="s">
        <v>28</v>
      </c>
      <c r="AV1" s="53"/>
      <c r="AW1" s="53"/>
      <c r="AX1" s="53"/>
      <c r="AY1" s="55"/>
      <c r="AZ1" s="55"/>
      <c r="BA1" s="55"/>
      <c r="BB1" s="55"/>
      <c r="BC1" s="58"/>
      <c r="BD1" s="58"/>
      <c r="BE1" s="58"/>
      <c r="BF1" s="58"/>
    </row>
    <row r="2" spans="1:58" ht="15" thickBot="1" x14ac:dyDescent="0.35">
      <c r="A2" s="56"/>
      <c r="B2" s="57"/>
      <c r="C2" s="14" t="s">
        <v>29</v>
      </c>
      <c r="D2" s="3" t="s">
        <v>30</v>
      </c>
      <c r="E2" s="16" t="s">
        <v>31</v>
      </c>
      <c r="F2" s="16" t="s">
        <v>32</v>
      </c>
      <c r="G2" s="14" t="s">
        <v>29</v>
      </c>
      <c r="H2" s="3" t="s">
        <v>30</v>
      </c>
      <c r="I2" s="16" t="s">
        <v>31</v>
      </c>
      <c r="J2" s="16" t="s">
        <v>32</v>
      </c>
      <c r="K2" s="14" t="s">
        <v>29</v>
      </c>
      <c r="L2" s="3" t="s">
        <v>30</v>
      </c>
      <c r="M2" s="16" t="s">
        <v>31</v>
      </c>
      <c r="N2" s="16" t="s">
        <v>32</v>
      </c>
      <c r="O2" s="14" t="s">
        <v>29</v>
      </c>
      <c r="P2" s="3" t="s">
        <v>30</v>
      </c>
      <c r="Q2" s="16" t="s">
        <v>31</v>
      </c>
      <c r="R2" s="16" t="s">
        <v>32</v>
      </c>
      <c r="S2" s="14" t="s">
        <v>29</v>
      </c>
      <c r="T2" s="3" t="s">
        <v>30</v>
      </c>
      <c r="U2" s="16" t="s">
        <v>31</v>
      </c>
      <c r="V2" s="16" t="s">
        <v>32</v>
      </c>
      <c r="W2" s="14" t="s">
        <v>29</v>
      </c>
      <c r="X2" s="3" t="s">
        <v>30</v>
      </c>
      <c r="Y2" s="16" t="s">
        <v>31</v>
      </c>
      <c r="Z2" s="16" t="s">
        <v>32</v>
      </c>
      <c r="AA2" s="14" t="s">
        <v>29</v>
      </c>
      <c r="AB2" s="3" t="s">
        <v>30</v>
      </c>
      <c r="AC2" s="16" t="s">
        <v>31</v>
      </c>
      <c r="AD2" s="16" t="s">
        <v>32</v>
      </c>
      <c r="AE2" s="14" t="s">
        <v>29</v>
      </c>
      <c r="AF2" s="3" t="s">
        <v>30</v>
      </c>
      <c r="AG2" s="16" t="s">
        <v>31</v>
      </c>
      <c r="AH2" s="16" t="s">
        <v>32</v>
      </c>
      <c r="AI2" s="14" t="s">
        <v>29</v>
      </c>
      <c r="AJ2" s="3" t="s">
        <v>30</v>
      </c>
      <c r="AK2" s="16" t="s">
        <v>31</v>
      </c>
      <c r="AL2" s="16" t="s">
        <v>32</v>
      </c>
      <c r="AM2" s="14" t="s">
        <v>29</v>
      </c>
      <c r="AN2" s="3" t="s">
        <v>30</v>
      </c>
      <c r="AO2" s="16" t="s">
        <v>31</v>
      </c>
      <c r="AP2" s="16" t="s">
        <v>32</v>
      </c>
      <c r="AQ2" s="14" t="s">
        <v>29</v>
      </c>
      <c r="AR2" s="3" t="s">
        <v>30</v>
      </c>
      <c r="AS2" s="16" t="s">
        <v>31</v>
      </c>
      <c r="AT2" s="16" t="s">
        <v>32</v>
      </c>
      <c r="AU2" s="23" t="s">
        <v>29</v>
      </c>
      <c r="AV2" s="26" t="s">
        <v>30</v>
      </c>
      <c r="AW2" s="25" t="s">
        <v>31</v>
      </c>
      <c r="AX2" s="25" t="s">
        <v>32</v>
      </c>
      <c r="AZ2" s="3"/>
    </row>
    <row r="3" spans="1:58" x14ac:dyDescent="0.3">
      <c r="A3" s="49" t="s">
        <v>3</v>
      </c>
      <c r="B3" s="5">
        <v>1</v>
      </c>
      <c r="C3" s="18">
        <v>15.7</v>
      </c>
      <c r="D3" s="5">
        <v>4</v>
      </c>
      <c r="E3" s="20">
        <v>5.4</v>
      </c>
      <c r="F3" s="20">
        <v>7.6</v>
      </c>
      <c r="G3" s="18">
        <v>16.2</v>
      </c>
      <c r="H3" s="5">
        <v>5</v>
      </c>
      <c r="I3" s="20">
        <v>6.3000000000000007</v>
      </c>
      <c r="J3" s="20">
        <v>8.4</v>
      </c>
      <c r="K3" s="18">
        <v>16.5</v>
      </c>
      <c r="L3" s="19">
        <v>5</v>
      </c>
      <c r="M3" s="20">
        <v>6.9</v>
      </c>
      <c r="N3" s="20">
        <v>7.2</v>
      </c>
      <c r="O3" s="18">
        <v>16.7</v>
      </c>
      <c r="P3" s="19">
        <v>6</v>
      </c>
      <c r="Q3" s="20">
        <v>7.1</v>
      </c>
      <c r="R3" s="20">
        <v>7.1</v>
      </c>
      <c r="S3" s="18">
        <v>17</v>
      </c>
      <c r="T3" s="19">
        <v>7</v>
      </c>
      <c r="U3" s="20">
        <v>7.1</v>
      </c>
      <c r="V3" s="20">
        <v>7.3</v>
      </c>
      <c r="W3" s="18">
        <v>17</v>
      </c>
      <c r="X3" s="19">
        <v>8</v>
      </c>
      <c r="Y3" s="20">
        <v>7.6</v>
      </c>
      <c r="Z3" s="20">
        <v>7.3</v>
      </c>
      <c r="AA3" s="18">
        <v>17</v>
      </c>
      <c r="AB3" s="19">
        <v>9</v>
      </c>
      <c r="AC3" s="20">
        <v>7.9999999999999991</v>
      </c>
      <c r="AD3" s="20">
        <v>7.5</v>
      </c>
      <c r="AE3" s="18">
        <v>17</v>
      </c>
      <c r="AF3" s="19">
        <v>10</v>
      </c>
      <c r="AG3" s="20">
        <v>9.3999999999999986</v>
      </c>
      <c r="AH3" s="20">
        <v>7.4</v>
      </c>
      <c r="AI3" s="18">
        <v>17</v>
      </c>
      <c r="AJ3" s="19">
        <v>10</v>
      </c>
      <c r="AK3" s="20">
        <v>7.7999999999999989</v>
      </c>
      <c r="AL3" s="20">
        <v>8.4</v>
      </c>
      <c r="AM3" s="18">
        <v>17.3</v>
      </c>
      <c r="AN3" s="19">
        <v>10</v>
      </c>
      <c r="AO3" s="20">
        <v>9.4999999999999982</v>
      </c>
      <c r="AP3" s="20">
        <v>9.1</v>
      </c>
      <c r="AQ3" s="18">
        <v>17.100000000000001</v>
      </c>
      <c r="AR3" s="19">
        <v>10</v>
      </c>
      <c r="AS3" s="20">
        <v>9.0999999999999979</v>
      </c>
      <c r="AT3" s="20">
        <v>8.6</v>
      </c>
      <c r="AU3" s="18">
        <v>17.100000000000001</v>
      </c>
      <c r="AV3" s="19">
        <v>10</v>
      </c>
      <c r="AW3" s="20">
        <v>9.2999999999999972</v>
      </c>
      <c r="AX3" s="20">
        <v>9.1999999999999993</v>
      </c>
    </row>
    <row r="4" spans="1:58" x14ac:dyDescent="0.3">
      <c r="A4" s="50"/>
      <c r="B4" s="1">
        <v>2</v>
      </c>
      <c r="C4" s="14">
        <v>15.4</v>
      </c>
      <c r="D4" s="1">
        <v>4</v>
      </c>
      <c r="E4" s="16">
        <v>6.4</v>
      </c>
      <c r="F4" s="16">
        <v>5.9</v>
      </c>
      <c r="G4" s="14">
        <v>15.8</v>
      </c>
      <c r="H4" s="1">
        <v>5</v>
      </c>
      <c r="I4" s="16">
        <v>6</v>
      </c>
      <c r="J4" s="16">
        <v>7.5</v>
      </c>
      <c r="K4" s="14">
        <v>16</v>
      </c>
      <c r="L4" s="15">
        <v>6</v>
      </c>
      <c r="M4" s="16">
        <v>5.8</v>
      </c>
      <c r="N4" s="16">
        <v>8.1999999999999993</v>
      </c>
      <c r="O4" s="14">
        <v>15.9</v>
      </c>
      <c r="P4" s="15">
        <v>6</v>
      </c>
      <c r="Q4" s="16">
        <v>5.6</v>
      </c>
      <c r="R4" s="16">
        <v>8.1999999999999993</v>
      </c>
      <c r="S4" s="14">
        <v>16.2</v>
      </c>
      <c r="T4" s="15">
        <v>7</v>
      </c>
      <c r="U4" s="16">
        <v>5.6</v>
      </c>
      <c r="V4" s="16">
        <v>8.1999999999999993</v>
      </c>
      <c r="W4" s="14">
        <v>16.3</v>
      </c>
      <c r="X4" s="15">
        <v>7</v>
      </c>
      <c r="Y4" s="16">
        <v>5.8</v>
      </c>
      <c r="Z4" s="16">
        <v>8.1999999999999993</v>
      </c>
      <c r="AA4" s="14">
        <v>16.3</v>
      </c>
      <c r="AB4" s="15">
        <v>8</v>
      </c>
      <c r="AC4" s="16">
        <v>5.8999999999999995</v>
      </c>
      <c r="AD4" s="16">
        <v>8.1999999999999993</v>
      </c>
      <c r="AE4" s="14">
        <v>16.3</v>
      </c>
      <c r="AF4" s="15">
        <v>9</v>
      </c>
      <c r="AG4" s="16">
        <v>7</v>
      </c>
      <c r="AH4" s="16">
        <v>8.3000000000000007</v>
      </c>
      <c r="AI4" s="14">
        <v>16.399999999999999</v>
      </c>
      <c r="AJ4" s="15">
        <v>10</v>
      </c>
      <c r="AK4" s="16">
        <v>7</v>
      </c>
      <c r="AL4" s="16">
        <v>8.3000000000000007</v>
      </c>
      <c r="AM4" s="14">
        <v>17</v>
      </c>
      <c r="AN4" s="15">
        <v>10</v>
      </c>
      <c r="AO4" s="16">
        <v>5.7</v>
      </c>
      <c r="AP4" s="16">
        <v>8.6999999999999993</v>
      </c>
      <c r="AQ4" s="14">
        <v>17</v>
      </c>
      <c r="AR4" s="15">
        <v>10</v>
      </c>
      <c r="AS4" s="16">
        <v>7.3</v>
      </c>
      <c r="AT4" s="16">
        <v>8.8000000000000007</v>
      </c>
      <c r="AU4" s="14">
        <v>17</v>
      </c>
      <c r="AV4" s="15">
        <v>10</v>
      </c>
      <c r="AW4" s="16">
        <v>8.1</v>
      </c>
      <c r="AX4" s="16">
        <v>8.9</v>
      </c>
    </row>
    <row r="5" spans="1:58" x14ac:dyDescent="0.3">
      <c r="A5" s="50"/>
      <c r="B5" s="1">
        <v>3</v>
      </c>
      <c r="C5" s="14">
        <v>15.5</v>
      </c>
      <c r="D5" s="1">
        <v>4</v>
      </c>
      <c r="E5" s="16">
        <v>6.4</v>
      </c>
      <c r="F5" s="16">
        <v>8.6</v>
      </c>
      <c r="G5" s="14">
        <v>16.100000000000001</v>
      </c>
      <c r="H5" s="1">
        <v>5</v>
      </c>
      <c r="I5" s="16">
        <v>5.9</v>
      </c>
      <c r="J5" s="16">
        <v>9.2999999999999989</v>
      </c>
      <c r="K5" s="14">
        <v>16.3</v>
      </c>
      <c r="L5" s="15">
        <v>6</v>
      </c>
      <c r="M5" s="16">
        <v>5.9</v>
      </c>
      <c r="N5" s="16">
        <v>9.4999999999999982</v>
      </c>
      <c r="O5" s="14">
        <v>16.5</v>
      </c>
      <c r="P5" s="15">
        <v>6</v>
      </c>
      <c r="Q5" s="16">
        <v>6.2</v>
      </c>
      <c r="R5" s="16">
        <v>9.9999999999999982</v>
      </c>
      <c r="S5" s="14">
        <v>16.600000000000001</v>
      </c>
      <c r="T5" s="15">
        <v>6</v>
      </c>
      <c r="U5" s="16">
        <v>6.1</v>
      </c>
      <c r="V5" s="16">
        <v>9.6999999999999975</v>
      </c>
      <c r="W5" s="14">
        <v>16.600000000000001</v>
      </c>
      <c r="X5" s="15">
        <v>6</v>
      </c>
      <c r="Y5" s="16">
        <v>6</v>
      </c>
      <c r="Z5" s="16">
        <v>9.6999999999999975</v>
      </c>
      <c r="AA5" s="14">
        <v>16.700000000000003</v>
      </c>
      <c r="AB5" s="15">
        <v>7</v>
      </c>
      <c r="AC5" s="16">
        <v>8.1</v>
      </c>
      <c r="AD5" s="16">
        <v>10.099999999999998</v>
      </c>
      <c r="AE5" s="14">
        <v>16.800000000000004</v>
      </c>
      <c r="AF5" s="15">
        <v>8</v>
      </c>
      <c r="AG5" s="16">
        <v>4.8</v>
      </c>
      <c r="AH5" s="16">
        <v>10.099999999999998</v>
      </c>
      <c r="AI5" s="14">
        <v>16.900000000000002</v>
      </c>
      <c r="AJ5" s="15">
        <v>9</v>
      </c>
      <c r="AK5" s="16">
        <v>8</v>
      </c>
      <c r="AL5" s="16">
        <v>10.199999999999998</v>
      </c>
      <c r="AM5" s="14">
        <v>17.200000000000003</v>
      </c>
      <c r="AN5" s="15">
        <v>9</v>
      </c>
      <c r="AO5" s="16">
        <v>6.3</v>
      </c>
      <c r="AP5" s="16">
        <v>9.0999999999999979</v>
      </c>
      <c r="AQ5" s="14">
        <v>17.600000000000001</v>
      </c>
      <c r="AR5" s="15">
        <v>9</v>
      </c>
      <c r="AS5" s="16">
        <v>4.3</v>
      </c>
      <c r="AT5" s="16">
        <v>9.2999999999999989</v>
      </c>
      <c r="AU5" s="14">
        <v>18.000000000000004</v>
      </c>
      <c r="AV5" s="15">
        <v>9</v>
      </c>
      <c r="AW5" s="16">
        <v>5.6</v>
      </c>
      <c r="AX5" s="16">
        <v>9.7999999999999989</v>
      </c>
    </row>
    <row r="6" spans="1:58" ht="15" thickBot="1" x14ac:dyDescent="0.35">
      <c r="A6" s="51"/>
      <c r="B6" s="1">
        <v>4</v>
      </c>
      <c r="C6" s="14">
        <v>15.1</v>
      </c>
      <c r="D6" s="1">
        <v>4</v>
      </c>
      <c r="E6" s="16">
        <v>7.6</v>
      </c>
      <c r="F6" s="16">
        <v>5.6</v>
      </c>
      <c r="G6" s="14">
        <v>15.799999999999999</v>
      </c>
      <c r="H6" s="1">
        <v>5</v>
      </c>
      <c r="I6" s="16">
        <v>6.2</v>
      </c>
      <c r="J6" s="16">
        <v>8.8000000000000007</v>
      </c>
      <c r="K6" s="23">
        <v>15.799999999999999</v>
      </c>
      <c r="L6" s="24">
        <v>6</v>
      </c>
      <c r="M6" s="25">
        <v>5.9</v>
      </c>
      <c r="N6" s="25">
        <v>8.8000000000000007</v>
      </c>
      <c r="O6" s="23">
        <v>15.899999999999999</v>
      </c>
      <c r="P6" s="24">
        <v>6</v>
      </c>
      <c r="Q6" s="25">
        <v>5.7</v>
      </c>
      <c r="R6" s="25">
        <v>8.6999999999999993</v>
      </c>
      <c r="S6" s="23">
        <v>16.199999999999996</v>
      </c>
      <c r="T6" s="24">
        <v>7</v>
      </c>
      <c r="U6" s="25">
        <v>5.6</v>
      </c>
      <c r="V6" s="25">
        <v>8.6</v>
      </c>
      <c r="W6" s="23">
        <v>16.199999999999996</v>
      </c>
      <c r="X6" s="24">
        <v>7</v>
      </c>
      <c r="Y6" s="25">
        <v>5.6</v>
      </c>
      <c r="Z6" s="25">
        <v>8.4</v>
      </c>
      <c r="AA6" s="23">
        <v>16.399999999999995</v>
      </c>
      <c r="AB6" s="24">
        <v>8</v>
      </c>
      <c r="AC6" s="25">
        <v>5.8</v>
      </c>
      <c r="AD6" s="25">
        <v>8.4</v>
      </c>
      <c r="AE6" s="23">
        <v>16.499999999999996</v>
      </c>
      <c r="AF6" s="24">
        <v>9</v>
      </c>
      <c r="AG6" s="25">
        <v>6.8</v>
      </c>
      <c r="AH6" s="25">
        <v>8.4</v>
      </c>
      <c r="AI6" s="23">
        <v>16.699999999999996</v>
      </c>
      <c r="AJ6" s="24">
        <v>10</v>
      </c>
      <c r="AK6" s="25">
        <v>6.8</v>
      </c>
      <c r="AL6" s="25">
        <v>8.8000000000000007</v>
      </c>
      <c r="AM6" s="23">
        <v>17.099999999999998</v>
      </c>
      <c r="AN6" s="24">
        <v>10</v>
      </c>
      <c r="AO6" s="25">
        <v>8.4</v>
      </c>
      <c r="AP6" s="25">
        <v>9.6</v>
      </c>
      <c r="AQ6" s="23">
        <v>17.299999999999997</v>
      </c>
      <c r="AR6" s="24">
        <v>10</v>
      </c>
      <c r="AS6" s="25">
        <v>7.9</v>
      </c>
      <c r="AT6" s="25">
        <v>10.3</v>
      </c>
      <c r="AU6" s="23">
        <v>17.499999999999996</v>
      </c>
      <c r="AV6" s="24">
        <v>10</v>
      </c>
      <c r="AW6" s="25">
        <v>8.1</v>
      </c>
      <c r="AX6" s="25">
        <v>10.1</v>
      </c>
    </row>
    <row r="7" spans="1:58" x14ac:dyDescent="0.3">
      <c r="A7" s="49" t="s">
        <v>4</v>
      </c>
      <c r="B7" s="5">
        <v>5</v>
      </c>
      <c r="C7" s="18">
        <v>14.8</v>
      </c>
      <c r="D7" s="5">
        <v>4</v>
      </c>
      <c r="E7" s="20">
        <v>5.4</v>
      </c>
      <c r="F7" s="20">
        <v>8.5</v>
      </c>
      <c r="G7" s="18">
        <v>15.200000000000001</v>
      </c>
      <c r="H7" s="5">
        <v>5</v>
      </c>
      <c r="I7" s="20">
        <v>6.4</v>
      </c>
      <c r="J7" s="20">
        <v>8.6</v>
      </c>
      <c r="K7" s="18">
        <v>15.3</v>
      </c>
      <c r="L7" s="19">
        <v>6</v>
      </c>
      <c r="M7" s="20">
        <v>5.6000000000000005</v>
      </c>
      <c r="N7" s="20">
        <v>5.9</v>
      </c>
      <c r="O7" s="18">
        <v>15.2</v>
      </c>
      <c r="P7" s="19">
        <v>7</v>
      </c>
      <c r="Q7" s="20">
        <v>5.1000000000000005</v>
      </c>
      <c r="R7" s="20">
        <v>5.9</v>
      </c>
      <c r="S7" s="18">
        <v>15.3</v>
      </c>
      <c r="T7" s="19">
        <v>7</v>
      </c>
      <c r="U7" s="20">
        <v>6.4000000000000012</v>
      </c>
      <c r="V7" s="20">
        <v>7</v>
      </c>
      <c r="W7" s="18">
        <v>15.3</v>
      </c>
      <c r="X7" s="19">
        <v>8</v>
      </c>
      <c r="Y7" s="20">
        <v>6.5000000000000009</v>
      </c>
      <c r="Z7" s="20">
        <v>7.2</v>
      </c>
      <c r="AA7" s="18">
        <v>15.3</v>
      </c>
      <c r="AB7" s="19">
        <v>9</v>
      </c>
      <c r="AC7" s="20">
        <v>6.9000000000000012</v>
      </c>
      <c r="AD7" s="20">
        <v>7.2</v>
      </c>
      <c r="AE7" s="18">
        <v>15.4</v>
      </c>
      <c r="AF7" s="19">
        <v>10</v>
      </c>
      <c r="AG7" s="20">
        <v>7.3000000000000007</v>
      </c>
      <c r="AH7" s="20">
        <v>7.3</v>
      </c>
      <c r="AI7" s="18">
        <v>15.4</v>
      </c>
      <c r="AJ7" s="19">
        <v>10</v>
      </c>
      <c r="AK7" s="20">
        <v>6.3000000000000007</v>
      </c>
      <c r="AL7" s="20">
        <v>7.7</v>
      </c>
      <c r="AM7" s="18">
        <v>15.9</v>
      </c>
      <c r="AN7" s="19">
        <v>10</v>
      </c>
      <c r="AO7" s="20">
        <v>8.3000000000000007</v>
      </c>
      <c r="AP7" s="20">
        <v>7.8</v>
      </c>
      <c r="AQ7" s="18">
        <v>15.6</v>
      </c>
      <c r="AR7" s="19">
        <v>10</v>
      </c>
      <c r="AS7" s="20">
        <v>6.1</v>
      </c>
      <c r="AT7" s="20">
        <v>9.6</v>
      </c>
      <c r="AU7" s="18">
        <v>15.1</v>
      </c>
      <c r="AV7" s="19">
        <v>10</v>
      </c>
      <c r="AW7" s="20">
        <v>5.7</v>
      </c>
      <c r="AX7" s="20">
        <v>9.3000000000000007</v>
      </c>
    </row>
    <row r="8" spans="1:58" x14ac:dyDescent="0.3">
      <c r="A8" s="50"/>
      <c r="B8" s="1">
        <v>6</v>
      </c>
      <c r="C8" s="14">
        <v>13.1</v>
      </c>
      <c r="D8" s="1">
        <v>4</v>
      </c>
      <c r="E8" s="16">
        <v>6.2</v>
      </c>
      <c r="F8" s="16">
        <v>8.6</v>
      </c>
      <c r="G8" s="14">
        <v>13.6</v>
      </c>
      <c r="H8" s="1">
        <v>4</v>
      </c>
      <c r="I8" s="16">
        <v>6.3</v>
      </c>
      <c r="J8" s="16">
        <v>8</v>
      </c>
      <c r="K8" s="14">
        <v>13.7</v>
      </c>
      <c r="L8" s="15">
        <v>5</v>
      </c>
      <c r="M8" s="16">
        <v>5.7</v>
      </c>
      <c r="N8" s="16">
        <v>8.3000000000000007</v>
      </c>
      <c r="O8" s="14">
        <v>14</v>
      </c>
      <c r="P8" s="15">
        <v>5</v>
      </c>
      <c r="Q8" s="16">
        <v>6.1</v>
      </c>
      <c r="R8" s="16">
        <v>8.3000000000000007</v>
      </c>
      <c r="S8" s="14">
        <v>13.8</v>
      </c>
      <c r="T8" s="15">
        <v>6</v>
      </c>
      <c r="U8" s="16">
        <v>5.9</v>
      </c>
      <c r="V8" s="16">
        <v>7.8</v>
      </c>
      <c r="W8" s="14">
        <v>13.700000000000001</v>
      </c>
      <c r="X8" s="15">
        <v>6</v>
      </c>
      <c r="Y8" s="16">
        <v>5.3</v>
      </c>
      <c r="Z8" s="16">
        <v>7.9</v>
      </c>
      <c r="AA8" s="14">
        <v>13.700000000000001</v>
      </c>
      <c r="AB8" s="15">
        <v>7</v>
      </c>
      <c r="AC8" s="16">
        <v>6.2</v>
      </c>
      <c r="AD8" s="16">
        <v>6.8</v>
      </c>
      <c r="AE8" s="14">
        <v>13.8</v>
      </c>
      <c r="AF8" s="15">
        <v>7</v>
      </c>
      <c r="AG8" s="16">
        <v>5.8</v>
      </c>
      <c r="AH8" s="16">
        <v>7.3</v>
      </c>
      <c r="AI8" s="14">
        <v>13.8</v>
      </c>
      <c r="AJ8" s="15">
        <v>7</v>
      </c>
      <c r="AK8" s="16">
        <v>6.7</v>
      </c>
      <c r="AL8" s="16">
        <v>7.3</v>
      </c>
      <c r="AM8" s="14">
        <v>13.8</v>
      </c>
      <c r="AN8" s="15">
        <v>7</v>
      </c>
      <c r="AO8" s="16">
        <v>4.8</v>
      </c>
      <c r="AP8" s="16">
        <v>6.9</v>
      </c>
      <c r="AQ8" s="14">
        <v>13.5</v>
      </c>
      <c r="AR8" s="15">
        <v>7</v>
      </c>
      <c r="AS8" s="16">
        <v>6.1</v>
      </c>
      <c r="AT8" s="16">
        <v>7.9</v>
      </c>
      <c r="AU8" s="14">
        <v>12.700000000000001</v>
      </c>
      <c r="AV8" s="15">
        <v>7</v>
      </c>
      <c r="AW8" s="16">
        <v>6.4</v>
      </c>
      <c r="AX8" s="16">
        <v>7.4</v>
      </c>
    </row>
    <row r="9" spans="1:58" x14ac:dyDescent="0.3">
      <c r="A9" s="50"/>
      <c r="B9" s="1">
        <v>7</v>
      </c>
      <c r="C9" s="14">
        <v>14.4</v>
      </c>
      <c r="D9" s="1">
        <v>4</v>
      </c>
      <c r="E9" s="16">
        <v>6</v>
      </c>
      <c r="F9" s="16">
        <v>8.8000000000000007</v>
      </c>
      <c r="G9" s="14">
        <v>14.6</v>
      </c>
      <c r="H9" s="1">
        <v>5</v>
      </c>
      <c r="I9" s="16">
        <v>5</v>
      </c>
      <c r="J9" s="16">
        <v>8.6000000000000014</v>
      </c>
      <c r="K9" s="14">
        <v>14.9</v>
      </c>
      <c r="L9" s="15">
        <v>6</v>
      </c>
      <c r="M9" s="16">
        <v>4</v>
      </c>
      <c r="N9" s="16">
        <v>8.3000000000000007</v>
      </c>
      <c r="O9" s="14">
        <v>14.8</v>
      </c>
      <c r="P9" s="15">
        <v>6</v>
      </c>
      <c r="Q9" s="16">
        <v>4.0999999999999996</v>
      </c>
      <c r="R9" s="16">
        <v>8.4</v>
      </c>
      <c r="S9" s="14">
        <v>15.1</v>
      </c>
      <c r="T9" s="15">
        <v>6</v>
      </c>
      <c r="U9" s="16">
        <v>5.2</v>
      </c>
      <c r="V9" s="16">
        <v>8.6</v>
      </c>
      <c r="W9" s="14">
        <v>15.1</v>
      </c>
      <c r="X9" s="15">
        <v>6</v>
      </c>
      <c r="Y9" s="16">
        <v>5.9</v>
      </c>
      <c r="Z9" s="16">
        <v>9.5</v>
      </c>
      <c r="AA9" s="14">
        <v>15.3</v>
      </c>
      <c r="AB9" s="15">
        <v>7</v>
      </c>
      <c r="AC9" s="16">
        <v>5.8</v>
      </c>
      <c r="AD9" s="16">
        <v>9.4</v>
      </c>
      <c r="AE9" s="14">
        <v>15.4</v>
      </c>
      <c r="AF9" s="15">
        <v>8</v>
      </c>
      <c r="AG9" s="16">
        <v>6.5</v>
      </c>
      <c r="AH9" s="16">
        <v>8.8000000000000007</v>
      </c>
      <c r="AI9" s="14">
        <v>15.5</v>
      </c>
      <c r="AJ9" s="15">
        <v>9</v>
      </c>
      <c r="AK9" s="16">
        <v>4.3</v>
      </c>
      <c r="AL9" s="16">
        <v>8.8000000000000007</v>
      </c>
      <c r="AM9" s="14">
        <v>16</v>
      </c>
      <c r="AN9" s="15">
        <v>9</v>
      </c>
      <c r="AO9" s="16">
        <v>6</v>
      </c>
      <c r="AP9" s="16">
        <v>8.6</v>
      </c>
      <c r="AQ9" s="14">
        <v>15.9</v>
      </c>
      <c r="AR9" s="15">
        <v>9</v>
      </c>
      <c r="AS9" s="16">
        <v>5.8</v>
      </c>
      <c r="AT9" s="16">
        <v>8.1999999999999993</v>
      </c>
      <c r="AU9" s="14">
        <v>16</v>
      </c>
      <c r="AV9" s="15">
        <v>9</v>
      </c>
      <c r="AW9" s="16">
        <v>6.4</v>
      </c>
      <c r="AX9" s="16">
        <v>8.6</v>
      </c>
    </row>
    <row r="10" spans="1:58" ht="15" thickBot="1" x14ac:dyDescent="0.35">
      <c r="A10" s="51"/>
      <c r="B10" s="1">
        <v>8</v>
      </c>
      <c r="C10" s="14">
        <v>14.9</v>
      </c>
      <c r="D10" s="1">
        <v>4</v>
      </c>
      <c r="E10" s="16">
        <v>4.8</v>
      </c>
      <c r="F10" s="16">
        <v>5</v>
      </c>
      <c r="G10" s="14">
        <v>15.5</v>
      </c>
      <c r="H10" s="1">
        <v>5</v>
      </c>
      <c r="I10" s="16">
        <v>3.3</v>
      </c>
      <c r="J10" s="16">
        <v>6.6</v>
      </c>
      <c r="K10" s="23">
        <v>15.6</v>
      </c>
      <c r="L10" s="24">
        <v>6</v>
      </c>
      <c r="M10" s="25">
        <v>4.0999999999999996</v>
      </c>
      <c r="N10" s="25">
        <v>7.5</v>
      </c>
      <c r="O10" s="23">
        <v>15.4</v>
      </c>
      <c r="P10" s="24">
        <v>6</v>
      </c>
      <c r="Q10" s="25">
        <v>4.3</v>
      </c>
      <c r="R10" s="25">
        <v>7.6</v>
      </c>
      <c r="S10" s="23">
        <v>15.5</v>
      </c>
      <c r="T10" s="24">
        <v>7</v>
      </c>
      <c r="U10" s="25">
        <v>4.0999999999999996</v>
      </c>
      <c r="V10" s="25">
        <v>7.8</v>
      </c>
      <c r="W10" s="23">
        <v>15.5</v>
      </c>
      <c r="X10" s="24">
        <v>8</v>
      </c>
      <c r="Y10" s="25">
        <v>6</v>
      </c>
      <c r="Z10" s="25">
        <v>8</v>
      </c>
      <c r="AA10" s="23">
        <v>15.5</v>
      </c>
      <c r="AB10" s="24">
        <v>9</v>
      </c>
      <c r="AC10" s="25">
        <v>4.8</v>
      </c>
      <c r="AD10" s="25">
        <v>8.3000000000000007</v>
      </c>
      <c r="AE10" s="23">
        <v>15.6</v>
      </c>
      <c r="AF10" s="24">
        <v>9</v>
      </c>
      <c r="AG10" s="25">
        <v>7.2</v>
      </c>
      <c r="AH10" s="25">
        <v>7.9</v>
      </c>
      <c r="AI10" s="23">
        <v>15.5</v>
      </c>
      <c r="AJ10" s="24">
        <v>9</v>
      </c>
      <c r="AK10" s="25">
        <v>4</v>
      </c>
      <c r="AL10" s="25">
        <v>8.1999999999999993</v>
      </c>
      <c r="AM10" s="23">
        <v>15.4</v>
      </c>
      <c r="AN10" s="24">
        <v>9</v>
      </c>
      <c r="AO10" s="25">
        <v>3.8</v>
      </c>
      <c r="AP10" s="25">
        <v>8.1</v>
      </c>
      <c r="AQ10" s="23">
        <v>15.4</v>
      </c>
      <c r="AR10" s="24">
        <v>9</v>
      </c>
      <c r="AS10" s="25">
        <v>4.5999999999999996</v>
      </c>
      <c r="AT10" s="25">
        <v>8.1999999999999993</v>
      </c>
      <c r="AU10" s="23">
        <v>15.3</v>
      </c>
      <c r="AV10" s="24">
        <v>9</v>
      </c>
      <c r="AW10" s="25">
        <v>6.3</v>
      </c>
      <c r="AX10" s="25">
        <v>7.6</v>
      </c>
    </row>
    <row r="11" spans="1:58" x14ac:dyDescent="0.3">
      <c r="A11" s="49" t="s">
        <v>5</v>
      </c>
      <c r="B11" s="5">
        <v>9</v>
      </c>
      <c r="C11" s="18">
        <v>15.4</v>
      </c>
      <c r="D11" s="5">
        <v>4</v>
      </c>
      <c r="E11" s="20">
        <v>6.3</v>
      </c>
      <c r="F11" s="20">
        <v>8.6999999999999993</v>
      </c>
      <c r="G11" s="18">
        <v>16</v>
      </c>
      <c r="H11" s="5">
        <v>5</v>
      </c>
      <c r="I11" s="20">
        <v>6.1</v>
      </c>
      <c r="J11" s="20">
        <v>8.1</v>
      </c>
      <c r="K11" s="18">
        <v>15.8</v>
      </c>
      <c r="L11" s="19">
        <v>5</v>
      </c>
      <c r="M11" s="20">
        <v>5.0999999999999996</v>
      </c>
      <c r="N11" s="20">
        <v>9.5</v>
      </c>
      <c r="O11" s="18">
        <v>15.8</v>
      </c>
      <c r="P11" s="19">
        <v>5</v>
      </c>
      <c r="Q11" s="20">
        <v>5.2</v>
      </c>
      <c r="R11" s="20">
        <v>8.9</v>
      </c>
      <c r="S11" s="18">
        <v>15.8</v>
      </c>
      <c r="T11" s="19">
        <v>5</v>
      </c>
      <c r="U11" s="20">
        <v>5.6</v>
      </c>
      <c r="V11" s="20">
        <v>8.8000000000000007</v>
      </c>
      <c r="W11" s="18">
        <v>15.9</v>
      </c>
      <c r="X11" s="19">
        <v>5</v>
      </c>
      <c r="Y11" s="20">
        <v>6.1999999999999993</v>
      </c>
      <c r="Z11" s="20">
        <v>9</v>
      </c>
      <c r="AA11" s="18">
        <v>15.6</v>
      </c>
      <c r="AB11" s="19">
        <v>5</v>
      </c>
      <c r="AC11" s="20">
        <v>5.6999999999999993</v>
      </c>
      <c r="AD11" s="20">
        <v>7.5</v>
      </c>
      <c r="AE11" s="18">
        <v>15.6</v>
      </c>
      <c r="AF11" s="19">
        <v>5.3</v>
      </c>
      <c r="AG11" s="20">
        <v>5.6</v>
      </c>
      <c r="AH11" s="20">
        <v>7.1</v>
      </c>
      <c r="AI11" s="18">
        <v>15.7</v>
      </c>
      <c r="AJ11" s="19">
        <v>6</v>
      </c>
      <c r="AK11" s="20">
        <v>6</v>
      </c>
      <c r="AL11" s="20">
        <v>8</v>
      </c>
      <c r="AM11" s="18">
        <v>15.6</v>
      </c>
      <c r="AN11" s="19">
        <v>6</v>
      </c>
      <c r="AO11" s="20">
        <v>7.3</v>
      </c>
      <c r="AP11" s="20">
        <v>8.1</v>
      </c>
      <c r="AQ11" s="18">
        <v>15.5</v>
      </c>
      <c r="AR11" s="19">
        <v>6</v>
      </c>
      <c r="AS11" s="20">
        <v>6.3999999999999995</v>
      </c>
      <c r="AT11" s="20">
        <v>8.9</v>
      </c>
      <c r="AU11" s="18">
        <v>15.2</v>
      </c>
      <c r="AV11" s="19">
        <v>6</v>
      </c>
      <c r="AW11" s="20">
        <v>6.2</v>
      </c>
      <c r="AX11" s="20">
        <v>8.9</v>
      </c>
    </row>
    <row r="12" spans="1:58" x14ac:dyDescent="0.3">
      <c r="A12" s="50"/>
      <c r="B12" s="1">
        <v>10</v>
      </c>
      <c r="C12" s="14">
        <v>14.3</v>
      </c>
      <c r="D12" s="1">
        <v>5</v>
      </c>
      <c r="E12" s="16">
        <v>5.8</v>
      </c>
      <c r="F12" s="16">
        <v>4.5999999999999996</v>
      </c>
      <c r="G12" s="14">
        <v>14.5</v>
      </c>
      <c r="H12" s="1">
        <v>5</v>
      </c>
      <c r="I12" s="16">
        <v>5</v>
      </c>
      <c r="J12" s="16">
        <v>7.6</v>
      </c>
      <c r="K12" s="14">
        <v>14.5</v>
      </c>
      <c r="L12" s="15">
        <v>5</v>
      </c>
      <c r="M12" s="16">
        <v>4.2</v>
      </c>
      <c r="N12" s="16">
        <v>4.9000000000000004</v>
      </c>
      <c r="O12" s="14">
        <v>14.5</v>
      </c>
      <c r="P12" s="15">
        <v>5</v>
      </c>
      <c r="Q12" s="16">
        <v>4.2</v>
      </c>
      <c r="R12" s="16">
        <v>4.8</v>
      </c>
      <c r="S12" s="14">
        <v>14.6</v>
      </c>
      <c r="T12" s="15">
        <v>5</v>
      </c>
      <c r="U12" s="16">
        <v>5.8</v>
      </c>
      <c r="V12" s="16">
        <v>5.0999999999999996</v>
      </c>
      <c r="W12" s="14">
        <v>14.7</v>
      </c>
      <c r="X12" s="15">
        <v>5</v>
      </c>
      <c r="Y12" s="16">
        <v>6</v>
      </c>
      <c r="Z12" s="16">
        <v>5.6</v>
      </c>
      <c r="AA12" s="14">
        <v>14.6</v>
      </c>
      <c r="AB12" s="15">
        <v>5</v>
      </c>
      <c r="AC12" s="16">
        <v>5.7</v>
      </c>
      <c r="AD12" s="16">
        <v>5.2</v>
      </c>
      <c r="AE12" s="14">
        <v>14.6</v>
      </c>
      <c r="AF12" s="15">
        <v>5</v>
      </c>
      <c r="AG12" s="16">
        <v>5.4</v>
      </c>
      <c r="AH12" s="16">
        <v>4.0000000000000009</v>
      </c>
      <c r="AI12" s="14">
        <v>15.2</v>
      </c>
      <c r="AJ12" s="15">
        <v>6</v>
      </c>
      <c r="AK12" s="16">
        <v>4.3000000000000007</v>
      </c>
      <c r="AL12" s="16">
        <v>5.4000000000000012</v>
      </c>
      <c r="AM12" s="14">
        <v>15</v>
      </c>
      <c r="AN12" s="15">
        <v>6</v>
      </c>
      <c r="AO12" s="16">
        <v>8.1000000000000014</v>
      </c>
      <c r="AP12" s="16">
        <v>5.7</v>
      </c>
      <c r="AQ12" s="14">
        <v>15</v>
      </c>
      <c r="AR12" s="15">
        <v>6</v>
      </c>
      <c r="AS12" s="16">
        <v>5.7000000000000011</v>
      </c>
      <c r="AT12" s="16">
        <v>7.0000000000000009</v>
      </c>
      <c r="AU12" s="14">
        <v>15</v>
      </c>
      <c r="AV12" s="15">
        <v>6</v>
      </c>
      <c r="AW12" s="16">
        <v>6.2000000000000011</v>
      </c>
      <c r="AX12" s="16">
        <v>7.1000000000000005</v>
      </c>
    </row>
    <row r="13" spans="1:58" x14ac:dyDescent="0.3">
      <c r="A13" s="50"/>
      <c r="B13" s="1">
        <v>11</v>
      </c>
      <c r="C13" s="14">
        <v>15.3</v>
      </c>
      <c r="D13" s="1">
        <v>4</v>
      </c>
      <c r="E13" s="16">
        <v>6.5</v>
      </c>
      <c r="F13" s="16">
        <v>8</v>
      </c>
      <c r="G13" s="14">
        <v>15.4</v>
      </c>
      <c r="H13" s="1">
        <v>5</v>
      </c>
      <c r="I13" s="16">
        <v>6.4</v>
      </c>
      <c r="J13" s="16">
        <v>8.5</v>
      </c>
      <c r="K13" s="14">
        <v>15.6</v>
      </c>
      <c r="L13" s="15">
        <v>5</v>
      </c>
      <c r="M13" s="16">
        <v>7</v>
      </c>
      <c r="N13" s="16">
        <v>9.1999999999999993</v>
      </c>
      <c r="O13" s="14">
        <v>15.5</v>
      </c>
      <c r="P13" s="15">
        <v>6</v>
      </c>
      <c r="Q13" s="16">
        <v>7</v>
      </c>
      <c r="R13" s="16">
        <v>8.8000000000000007</v>
      </c>
      <c r="S13" s="14">
        <v>15.7</v>
      </c>
      <c r="T13" s="15">
        <v>7</v>
      </c>
      <c r="U13" s="16">
        <v>8.1999999999999993</v>
      </c>
      <c r="V13" s="16">
        <v>9.1</v>
      </c>
      <c r="W13" s="14">
        <v>15.8</v>
      </c>
      <c r="X13" s="15">
        <v>8</v>
      </c>
      <c r="Y13" s="16">
        <v>7.8999999999999995</v>
      </c>
      <c r="Z13" s="16">
        <v>8.6</v>
      </c>
      <c r="AA13" s="14">
        <v>15.9</v>
      </c>
      <c r="AB13" s="15">
        <v>8</v>
      </c>
      <c r="AC13" s="16">
        <v>7.9999999999999991</v>
      </c>
      <c r="AD13" s="16">
        <v>8.8000000000000007</v>
      </c>
      <c r="AE13" s="14">
        <v>16.100000000000001</v>
      </c>
      <c r="AF13" s="15">
        <v>9</v>
      </c>
      <c r="AG13" s="16">
        <v>7.8</v>
      </c>
      <c r="AH13" s="16">
        <v>8.8000000000000007</v>
      </c>
      <c r="AI13" s="14">
        <v>15.9</v>
      </c>
      <c r="AJ13" s="15">
        <v>9</v>
      </c>
      <c r="AK13" s="16">
        <v>8.8000000000000007</v>
      </c>
      <c r="AL13" s="16">
        <v>8.8000000000000007</v>
      </c>
      <c r="AM13" s="14">
        <v>15.9</v>
      </c>
      <c r="AN13" s="15">
        <v>9</v>
      </c>
      <c r="AO13" s="16">
        <v>8.1000000000000014</v>
      </c>
      <c r="AP13" s="16">
        <v>8.8000000000000007</v>
      </c>
      <c r="AQ13" s="14">
        <v>15.8</v>
      </c>
      <c r="AR13" s="15">
        <v>9</v>
      </c>
      <c r="AS13" s="16">
        <v>7.9000000000000012</v>
      </c>
      <c r="AT13" s="16">
        <v>9.4</v>
      </c>
      <c r="AU13" s="14">
        <v>15</v>
      </c>
      <c r="AV13" s="15">
        <v>9</v>
      </c>
      <c r="AW13" s="16">
        <v>7.8000000000000016</v>
      </c>
      <c r="AX13" s="16">
        <v>8.9</v>
      </c>
    </row>
    <row r="14" spans="1:58" ht="15" thickBot="1" x14ac:dyDescent="0.35">
      <c r="A14" s="51"/>
      <c r="B14" s="1">
        <v>12</v>
      </c>
      <c r="C14" s="14">
        <v>14.8</v>
      </c>
      <c r="D14" s="1">
        <v>4</v>
      </c>
      <c r="E14" s="16">
        <v>6.3</v>
      </c>
      <c r="F14" s="16">
        <v>6</v>
      </c>
      <c r="G14" s="14">
        <v>15.200000000000001</v>
      </c>
      <c r="H14" s="1">
        <v>5</v>
      </c>
      <c r="I14" s="16">
        <v>6.3</v>
      </c>
      <c r="J14" s="16">
        <v>6.2</v>
      </c>
      <c r="K14" s="23">
        <v>15.000000000000002</v>
      </c>
      <c r="L14" s="24">
        <v>5</v>
      </c>
      <c r="M14" s="25">
        <v>5</v>
      </c>
      <c r="N14" s="25">
        <v>7.2</v>
      </c>
      <c r="O14" s="23">
        <v>14.900000000000002</v>
      </c>
      <c r="P14" s="24">
        <v>5</v>
      </c>
      <c r="Q14" s="25">
        <v>5</v>
      </c>
      <c r="R14" s="25">
        <v>7.4</v>
      </c>
      <c r="S14" s="23">
        <v>15.000000000000002</v>
      </c>
      <c r="T14" s="24">
        <v>5</v>
      </c>
      <c r="U14" s="25">
        <v>6.4</v>
      </c>
      <c r="V14" s="25">
        <v>7.2</v>
      </c>
      <c r="W14" s="23">
        <v>15.100000000000001</v>
      </c>
      <c r="X14" s="24">
        <v>7</v>
      </c>
      <c r="Y14" s="25">
        <v>6.1000000000000005</v>
      </c>
      <c r="Z14" s="25">
        <v>7.1</v>
      </c>
      <c r="AA14" s="23">
        <v>14.900000000000002</v>
      </c>
      <c r="AB14" s="24">
        <v>7</v>
      </c>
      <c r="AC14" s="25">
        <v>5.7000000000000011</v>
      </c>
      <c r="AD14" s="25">
        <v>7.1</v>
      </c>
      <c r="AE14" s="23">
        <v>14.800000000000002</v>
      </c>
      <c r="AF14" s="24">
        <v>7</v>
      </c>
      <c r="AG14" s="25">
        <v>6.0000000000000009</v>
      </c>
      <c r="AH14" s="25">
        <v>7.2</v>
      </c>
      <c r="AI14" s="23">
        <v>14.600000000000001</v>
      </c>
      <c r="AJ14" s="24">
        <v>8</v>
      </c>
      <c r="AK14" s="25">
        <v>7.4000000000000012</v>
      </c>
      <c r="AL14" s="25">
        <v>7</v>
      </c>
      <c r="AM14" s="23">
        <v>14.500000000000002</v>
      </c>
      <c r="AN14" s="24">
        <v>8</v>
      </c>
      <c r="AO14" s="25">
        <v>8.1000000000000014</v>
      </c>
      <c r="AP14" s="25">
        <v>7.1</v>
      </c>
      <c r="AQ14" s="23">
        <v>14.400000000000002</v>
      </c>
      <c r="AR14" s="24">
        <v>8</v>
      </c>
      <c r="AS14" s="25">
        <v>8.0000000000000018</v>
      </c>
      <c r="AT14" s="25">
        <v>7.5</v>
      </c>
      <c r="AU14" s="23">
        <v>14.200000000000001</v>
      </c>
      <c r="AV14" s="24">
        <v>8</v>
      </c>
      <c r="AW14" s="25">
        <v>7.1000000000000014</v>
      </c>
      <c r="AX14" s="25">
        <v>7.9</v>
      </c>
    </row>
    <row r="15" spans="1:58" x14ac:dyDescent="0.3">
      <c r="A15" s="49" t="s">
        <v>6</v>
      </c>
      <c r="B15" s="5">
        <v>13</v>
      </c>
      <c r="C15" s="18">
        <v>15.4</v>
      </c>
      <c r="D15" s="5">
        <v>4</v>
      </c>
      <c r="E15" s="20">
        <v>6.9</v>
      </c>
      <c r="F15" s="20">
        <v>4.9000000000000004</v>
      </c>
      <c r="G15" s="18">
        <v>15.8</v>
      </c>
      <c r="H15" s="5">
        <v>5</v>
      </c>
      <c r="I15" s="20">
        <v>7.2</v>
      </c>
      <c r="J15" s="20">
        <v>4</v>
      </c>
      <c r="K15" s="18">
        <v>15.8</v>
      </c>
      <c r="L15" s="19">
        <v>6</v>
      </c>
      <c r="M15" s="20">
        <v>7.7</v>
      </c>
      <c r="N15" s="20">
        <v>4.9000000000000004</v>
      </c>
      <c r="O15" s="18">
        <v>15.7</v>
      </c>
      <c r="P15" s="19">
        <v>6</v>
      </c>
      <c r="Q15" s="20">
        <v>7.3</v>
      </c>
      <c r="R15" s="20">
        <v>4.0999999999999996</v>
      </c>
      <c r="S15" s="18">
        <v>15.7</v>
      </c>
      <c r="T15" s="19">
        <v>7</v>
      </c>
      <c r="U15" s="20">
        <v>7</v>
      </c>
      <c r="V15" s="20">
        <v>4.5999999999999996</v>
      </c>
      <c r="W15" s="18">
        <v>15.9</v>
      </c>
      <c r="X15" s="19">
        <v>7</v>
      </c>
      <c r="Y15" s="20">
        <v>6.3</v>
      </c>
      <c r="Z15" s="20">
        <v>6.1</v>
      </c>
      <c r="AA15" s="18">
        <v>15.9</v>
      </c>
      <c r="AB15" s="19">
        <v>7</v>
      </c>
      <c r="AC15" s="20">
        <v>6.1</v>
      </c>
      <c r="AD15" s="20">
        <v>7.2</v>
      </c>
      <c r="AE15" s="18">
        <v>15.8</v>
      </c>
      <c r="AF15" s="19">
        <v>8</v>
      </c>
      <c r="AG15" s="20">
        <v>5.8</v>
      </c>
      <c r="AH15" s="20">
        <v>6.8</v>
      </c>
      <c r="AI15" s="18">
        <v>15.7</v>
      </c>
      <c r="AJ15" s="19">
        <v>9</v>
      </c>
      <c r="AK15" s="20">
        <v>4.9000000000000004</v>
      </c>
      <c r="AL15" s="20">
        <v>7.3</v>
      </c>
      <c r="AM15" s="18">
        <v>15.5</v>
      </c>
      <c r="AN15" s="19">
        <v>9</v>
      </c>
      <c r="AO15" s="20">
        <v>5.5</v>
      </c>
      <c r="AP15" s="20">
        <v>7.7</v>
      </c>
      <c r="AQ15" s="18">
        <v>15.5</v>
      </c>
      <c r="AR15" s="19">
        <v>9</v>
      </c>
      <c r="AS15" s="20">
        <v>6.3</v>
      </c>
      <c r="AT15" s="20">
        <v>7.7</v>
      </c>
      <c r="AU15" s="18">
        <v>15.3</v>
      </c>
      <c r="AV15" s="19">
        <v>9</v>
      </c>
      <c r="AW15" s="20">
        <v>5.3</v>
      </c>
      <c r="AX15" s="20">
        <v>7.4</v>
      </c>
    </row>
    <row r="16" spans="1:58" x14ac:dyDescent="0.3">
      <c r="A16" s="50"/>
      <c r="B16" s="1">
        <v>14</v>
      </c>
      <c r="C16" s="14">
        <v>14.5</v>
      </c>
      <c r="D16" s="1">
        <v>4</v>
      </c>
      <c r="E16" s="16">
        <v>6.8</v>
      </c>
      <c r="F16" s="16">
        <v>5.8</v>
      </c>
      <c r="G16" s="14">
        <v>14.8</v>
      </c>
      <c r="H16" s="1">
        <v>4</v>
      </c>
      <c r="I16" s="16">
        <v>4.5999999999999996</v>
      </c>
      <c r="J16" s="16">
        <v>7.6</v>
      </c>
      <c r="K16" s="14">
        <v>14.8</v>
      </c>
      <c r="L16" s="15">
        <v>6</v>
      </c>
      <c r="M16" s="16">
        <v>4.5</v>
      </c>
      <c r="N16" s="16">
        <v>7.8</v>
      </c>
      <c r="O16" s="14">
        <v>14.8</v>
      </c>
      <c r="P16" s="15">
        <v>6</v>
      </c>
      <c r="Q16" s="16">
        <v>4.8</v>
      </c>
      <c r="R16" s="16">
        <v>7.4</v>
      </c>
      <c r="S16" s="14">
        <v>14.9</v>
      </c>
      <c r="T16" s="15">
        <v>6</v>
      </c>
      <c r="U16" s="16">
        <v>4.0999999999999996</v>
      </c>
      <c r="V16" s="16">
        <v>8.1</v>
      </c>
      <c r="W16" s="14">
        <v>15.2</v>
      </c>
      <c r="X16" s="15">
        <v>7</v>
      </c>
      <c r="Y16" s="16">
        <v>3.8</v>
      </c>
      <c r="Z16" s="16">
        <v>7.9999999999999982</v>
      </c>
      <c r="AA16" s="14">
        <v>15.2</v>
      </c>
      <c r="AB16" s="15">
        <v>8</v>
      </c>
      <c r="AC16" s="16">
        <v>3.7</v>
      </c>
      <c r="AD16" s="16">
        <v>7.9999999999999982</v>
      </c>
      <c r="AE16" s="14">
        <v>14.6</v>
      </c>
      <c r="AF16" s="15">
        <v>8</v>
      </c>
      <c r="AG16" s="16">
        <v>2.4</v>
      </c>
      <c r="AH16" s="16">
        <v>6.6999999999999993</v>
      </c>
      <c r="AI16" s="14">
        <v>14.6</v>
      </c>
      <c r="AJ16" s="15">
        <v>8</v>
      </c>
      <c r="AK16" s="16">
        <v>1.6</v>
      </c>
      <c r="AL16" s="16">
        <v>7.1999999999999993</v>
      </c>
      <c r="AM16" s="14">
        <v>14.4</v>
      </c>
      <c r="AN16" s="15">
        <v>8</v>
      </c>
      <c r="AO16" s="16">
        <v>2</v>
      </c>
      <c r="AP16" s="16">
        <v>7.1</v>
      </c>
      <c r="AQ16" s="14">
        <v>14.2</v>
      </c>
      <c r="AR16" s="15">
        <v>8</v>
      </c>
      <c r="AS16" s="16">
        <v>2.1999999999999997</v>
      </c>
      <c r="AT16" s="16">
        <v>7.7</v>
      </c>
      <c r="AU16" s="14">
        <v>13.9</v>
      </c>
      <c r="AV16" s="15">
        <v>8</v>
      </c>
      <c r="AW16" s="16">
        <v>1.9</v>
      </c>
      <c r="AX16" s="16">
        <v>7.3</v>
      </c>
    </row>
    <row r="17" spans="1:50" x14ac:dyDescent="0.3">
      <c r="A17" s="50"/>
      <c r="B17" s="1">
        <v>15</v>
      </c>
      <c r="C17" s="14">
        <v>15.7</v>
      </c>
      <c r="D17" s="1">
        <v>5</v>
      </c>
      <c r="E17" s="16">
        <v>5.9</v>
      </c>
      <c r="F17" s="16">
        <v>5.2</v>
      </c>
      <c r="G17" s="14">
        <v>16.099999999999998</v>
      </c>
      <c r="H17" s="1">
        <v>6</v>
      </c>
      <c r="I17" s="16">
        <v>6.1000000000000005</v>
      </c>
      <c r="J17" s="16">
        <v>5.6000000000000005</v>
      </c>
      <c r="K17" s="14">
        <v>15.899999999999999</v>
      </c>
      <c r="L17" s="15">
        <v>7</v>
      </c>
      <c r="M17" s="16">
        <v>6.1000000000000005</v>
      </c>
      <c r="N17" s="16">
        <v>6.4</v>
      </c>
      <c r="O17" s="14">
        <v>16.100000000000001</v>
      </c>
      <c r="P17" s="15">
        <v>7</v>
      </c>
      <c r="Q17" s="16">
        <v>6.5000000000000009</v>
      </c>
      <c r="R17" s="16">
        <v>6.1</v>
      </c>
      <c r="S17" s="14">
        <v>16.2</v>
      </c>
      <c r="T17" s="15">
        <v>7</v>
      </c>
      <c r="U17" s="16">
        <v>5.8000000000000007</v>
      </c>
      <c r="V17" s="16">
        <v>6.7</v>
      </c>
      <c r="W17" s="14">
        <v>16.2</v>
      </c>
      <c r="X17" s="15">
        <v>8</v>
      </c>
      <c r="Y17" s="16">
        <v>6.3000000000000007</v>
      </c>
      <c r="Z17" s="16">
        <v>6.6</v>
      </c>
      <c r="AA17" s="14">
        <v>16.5</v>
      </c>
      <c r="AB17" s="15">
        <v>9</v>
      </c>
      <c r="AC17" s="16">
        <v>6.2000000000000011</v>
      </c>
      <c r="AD17" s="16">
        <v>6.7</v>
      </c>
      <c r="AE17" s="14">
        <v>16.3</v>
      </c>
      <c r="AF17" s="15">
        <v>10</v>
      </c>
      <c r="AG17" s="16">
        <v>7.1000000000000005</v>
      </c>
      <c r="AH17" s="16">
        <v>7.1</v>
      </c>
      <c r="AI17" s="14">
        <v>16.5</v>
      </c>
      <c r="AJ17" s="15">
        <v>10</v>
      </c>
      <c r="AK17" s="16">
        <v>6.3000000000000007</v>
      </c>
      <c r="AL17" s="16">
        <v>8.1000000000000014</v>
      </c>
      <c r="AM17" s="14">
        <v>16.399999999999999</v>
      </c>
      <c r="AN17" s="15">
        <v>10</v>
      </c>
      <c r="AO17" s="16">
        <v>6.7000000000000011</v>
      </c>
      <c r="AP17" s="16">
        <v>8.4</v>
      </c>
      <c r="AQ17" s="14">
        <v>16.5</v>
      </c>
      <c r="AR17" s="15">
        <v>10</v>
      </c>
      <c r="AS17" s="16">
        <v>6.5000000000000009</v>
      </c>
      <c r="AT17" s="16">
        <v>9.3000000000000007</v>
      </c>
      <c r="AU17" s="14">
        <v>16.2</v>
      </c>
      <c r="AV17" s="15">
        <v>10</v>
      </c>
      <c r="AW17" s="16">
        <v>6.4000000000000012</v>
      </c>
      <c r="AX17" s="16">
        <v>8.4</v>
      </c>
    </row>
    <row r="18" spans="1:50" ht="15" thickBot="1" x14ac:dyDescent="0.35">
      <c r="A18" s="51"/>
      <c r="B18" s="1">
        <v>16</v>
      </c>
      <c r="C18" s="14">
        <v>15.7</v>
      </c>
      <c r="D18" s="1">
        <v>4</v>
      </c>
      <c r="E18" s="16">
        <v>7.5</v>
      </c>
      <c r="F18" s="16">
        <v>7</v>
      </c>
      <c r="G18" s="14">
        <v>15.899999999999999</v>
      </c>
      <c r="H18" s="1">
        <v>5</v>
      </c>
      <c r="I18" s="16">
        <v>7.4</v>
      </c>
      <c r="J18" s="16">
        <v>8.5</v>
      </c>
      <c r="K18" s="23">
        <v>15.999999999999998</v>
      </c>
      <c r="L18" s="24">
        <v>6</v>
      </c>
      <c r="M18" s="25">
        <v>7.3000000000000007</v>
      </c>
      <c r="N18" s="25">
        <v>8.6999999999999993</v>
      </c>
      <c r="O18" s="23">
        <v>15.999999999999998</v>
      </c>
      <c r="P18" s="24">
        <v>6</v>
      </c>
      <c r="Q18" s="25">
        <v>7.2000000000000011</v>
      </c>
      <c r="R18" s="25">
        <v>8.6</v>
      </c>
      <c r="S18" s="23">
        <v>16.100000000000001</v>
      </c>
      <c r="T18" s="24">
        <v>7</v>
      </c>
      <c r="U18" s="25">
        <v>6.7000000000000011</v>
      </c>
      <c r="V18" s="25">
        <v>9.1999999999999993</v>
      </c>
      <c r="W18" s="23">
        <v>16.100000000000001</v>
      </c>
      <c r="X18" s="24">
        <v>8</v>
      </c>
      <c r="Y18" s="25">
        <v>6.8000000000000007</v>
      </c>
      <c r="Z18" s="25">
        <v>9.1999999999999993</v>
      </c>
      <c r="AA18" s="23">
        <v>16.3</v>
      </c>
      <c r="AB18" s="24">
        <v>8</v>
      </c>
      <c r="AC18" s="25">
        <v>6.8000000000000007</v>
      </c>
      <c r="AD18" s="25">
        <v>9.1999999999999993</v>
      </c>
      <c r="AE18" s="23">
        <v>16.2</v>
      </c>
      <c r="AF18" s="24">
        <v>9</v>
      </c>
      <c r="AG18" s="25">
        <v>6.7000000000000011</v>
      </c>
      <c r="AH18" s="25">
        <v>9.4</v>
      </c>
      <c r="AI18" s="23">
        <v>16.2</v>
      </c>
      <c r="AJ18" s="24">
        <v>9</v>
      </c>
      <c r="AK18" s="25">
        <v>6.0000000000000009</v>
      </c>
      <c r="AL18" s="25">
        <v>9.4</v>
      </c>
      <c r="AM18" s="23">
        <v>16</v>
      </c>
      <c r="AN18" s="24">
        <v>9</v>
      </c>
      <c r="AO18" s="25">
        <v>6.1000000000000005</v>
      </c>
      <c r="AP18" s="25">
        <v>8.5</v>
      </c>
      <c r="AQ18" s="23">
        <v>15.2</v>
      </c>
      <c r="AR18" s="24">
        <v>9</v>
      </c>
      <c r="AS18" s="25">
        <v>6.1000000000000005</v>
      </c>
      <c r="AT18" s="25">
        <v>9.3000000000000007</v>
      </c>
      <c r="AU18" s="23">
        <v>14.9</v>
      </c>
      <c r="AV18" s="24">
        <v>9</v>
      </c>
      <c r="AW18" s="25">
        <v>6.3000000000000007</v>
      </c>
      <c r="AX18" s="25">
        <v>9.1999999999999993</v>
      </c>
    </row>
    <row r="19" spans="1:50" x14ac:dyDescent="0.3">
      <c r="A19" s="49" t="s">
        <v>7</v>
      </c>
      <c r="B19" s="5">
        <v>17</v>
      </c>
      <c r="C19" s="18">
        <v>13.6</v>
      </c>
      <c r="D19" s="5">
        <v>4</v>
      </c>
      <c r="E19" s="20">
        <v>5.9</v>
      </c>
      <c r="F19" s="20">
        <v>7</v>
      </c>
      <c r="G19" s="18">
        <v>14.1</v>
      </c>
      <c r="H19" s="5">
        <v>5</v>
      </c>
      <c r="I19" s="20">
        <v>4.9000000000000004</v>
      </c>
      <c r="J19" s="20">
        <v>8.1999999999999993</v>
      </c>
      <c r="K19" s="18">
        <v>14.2</v>
      </c>
      <c r="L19" s="19">
        <v>5</v>
      </c>
      <c r="M19" s="20">
        <v>5.2</v>
      </c>
      <c r="N19" s="20">
        <v>7.8999999999999995</v>
      </c>
      <c r="O19" s="18">
        <v>14.2</v>
      </c>
      <c r="P19" s="19">
        <v>5</v>
      </c>
      <c r="Q19" s="20">
        <v>5.4</v>
      </c>
      <c r="R19" s="20">
        <v>8.1999999999999993</v>
      </c>
      <c r="S19" s="18">
        <v>14.3</v>
      </c>
      <c r="T19" s="19">
        <v>5</v>
      </c>
      <c r="U19" s="20">
        <v>5.4</v>
      </c>
      <c r="V19" s="20">
        <v>7.9</v>
      </c>
      <c r="W19" s="18">
        <v>14.3</v>
      </c>
      <c r="X19" s="19">
        <v>7</v>
      </c>
      <c r="Y19" s="20">
        <v>5.2</v>
      </c>
      <c r="Z19" s="20">
        <v>7.5</v>
      </c>
      <c r="AA19" s="18">
        <v>14.3</v>
      </c>
      <c r="AB19" s="19">
        <v>7</v>
      </c>
      <c r="AC19" s="20">
        <v>5.0999999999999996</v>
      </c>
      <c r="AD19" s="20">
        <v>7.3</v>
      </c>
      <c r="AE19" s="18">
        <v>13.6</v>
      </c>
      <c r="AF19" s="19">
        <v>7</v>
      </c>
      <c r="AG19" s="20">
        <v>2.6</v>
      </c>
      <c r="AH19" s="20">
        <v>6.8</v>
      </c>
      <c r="AI19" s="18">
        <v>13.6</v>
      </c>
      <c r="AJ19" s="19">
        <v>7</v>
      </c>
      <c r="AK19" s="20">
        <v>2.8</v>
      </c>
      <c r="AL19" s="20">
        <v>8.3000000000000007</v>
      </c>
      <c r="AM19" s="18">
        <v>13.899999999999999</v>
      </c>
      <c r="AN19" s="19">
        <v>7</v>
      </c>
      <c r="AO19" s="20">
        <v>2.5999999999999996</v>
      </c>
      <c r="AP19" s="20">
        <v>7.4</v>
      </c>
      <c r="AQ19" s="18">
        <v>13.899999999999999</v>
      </c>
      <c r="AR19" s="19">
        <v>7</v>
      </c>
      <c r="AS19" s="20">
        <v>1.3999999999999995</v>
      </c>
      <c r="AT19" s="20">
        <v>8.5</v>
      </c>
      <c r="AU19" s="18">
        <v>13.7</v>
      </c>
      <c r="AV19" s="19">
        <v>7</v>
      </c>
      <c r="AW19" s="20">
        <v>-0.79999999999999982</v>
      </c>
      <c r="AX19" s="20">
        <v>8.5</v>
      </c>
    </row>
    <row r="20" spans="1:50" x14ac:dyDescent="0.3">
      <c r="A20" s="50"/>
      <c r="B20" s="1">
        <v>18</v>
      </c>
      <c r="C20" s="14">
        <v>15.2</v>
      </c>
      <c r="D20" s="1">
        <v>4</v>
      </c>
      <c r="E20" s="16">
        <v>6.7</v>
      </c>
      <c r="F20" s="16">
        <v>7.5</v>
      </c>
      <c r="G20" s="14">
        <v>15.399999999999999</v>
      </c>
      <c r="H20" s="1">
        <v>4</v>
      </c>
      <c r="I20" s="16">
        <v>6.8</v>
      </c>
      <c r="J20" s="16">
        <v>7.1</v>
      </c>
      <c r="K20" s="14">
        <v>15.399999999999999</v>
      </c>
      <c r="L20" s="15">
        <v>4</v>
      </c>
      <c r="M20" s="16">
        <v>6.5</v>
      </c>
      <c r="N20" s="16">
        <v>7.5</v>
      </c>
      <c r="O20" s="14">
        <v>15.2</v>
      </c>
      <c r="P20" s="15">
        <v>4</v>
      </c>
      <c r="Q20" s="16">
        <v>6.7666666666666666</v>
      </c>
      <c r="R20" s="16">
        <v>7.6</v>
      </c>
      <c r="S20" s="14">
        <v>15.3</v>
      </c>
      <c r="T20" s="15">
        <v>4</v>
      </c>
      <c r="U20" s="16">
        <v>6.5</v>
      </c>
      <c r="V20" s="16">
        <v>7.7</v>
      </c>
      <c r="W20" s="14">
        <v>15.3</v>
      </c>
      <c r="X20" s="15">
        <v>5</v>
      </c>
      <c r="Y20" s="16">
        <v>6.3</v>
      </c>
      <c r="Z20" s="16">
        <v>7.1</v>
      </c>
      <c r="AA20" s="14">
        <v>15.400000000000002</v>
      </c>
      <c r="AB20" s="15">
        <v>5</v>
      </c>
      <c r="AC20" s="16">
        <v>6.8</v>
      </c>
      <c r="AD20" s="16">
        <v>7.1</v>
      </c>
      <c r="AE20" s="14">
        <v>14.900000000000002</v>
      </c>
      <c r="AF20" s="15">
        <v>6</v>
      </c>
      <c r="AG20" s="16">
        <v>6.8</v>
      </c>
      <c r="AH20" s="16">
        <v>6.3000000000000007</v>
      </c>
      <c r="AI20" s="14">
        <v>14.900000000000002</v>
      </c>
      <c r="AJ20" s="15">
        <v>6</v>
      </c>
      <c r="AK20" s="16">
        <v>7</v>
      </c>
      <c r="AL20" s="16">
        <v>7.8</v>
      </c>
      <c r="AM20" s="14">
        <v>15.200000000000003</v>
      </c>
      <c r="AN20" s="15">
        <v>6</v>
      </c>
      <c r="AO20" s="16">
        <v>6.8</v>
      </c>
      <c r="AP20" s="16">
        <v>6.8</v>
      </c>
      <c r="AQ20" s="14">
        <v>15.200000000000003</v>
      </c>
      <c r="AR20" s="15">
        <v>6</v>
      </c>
      <c r="AS20" s="16">
        <v>5.6</v>
      </c>
      <c r="AT20" s="16">
        <v>7.8</v>
      </c>
      <c r="AU20" s="14">
        <v>14.9</v>
      </c>
      <c r="AV20" s="15">
        <v>6</v>
      </c>
      <c r="AW20" s="16">
        <v>3.4000000000000004</v>
      </c>
      <c r="AX20" s="16">
        <v>7.7</v>
      </c>
    </row>
    <row r="21" spans="1:50" x14ac:dyDescent="0.3">
      <c r="A21" s="50"/>
      <c r="B21" s="1">
        <v>19</v>
      </c>
      <c r="C21" s="14">
        <v>14.6</v>
      </c>
      <c r="D21" s="1">
        <v>4</v>
      </c>
      <c r="E21" s="16">
        <v>6.5</v>
      </c>
      <c r="F21" s="16">
        <v>8.1999999999999993</v>
      </c>
      <c r="G21" s="14">
        <v>15</v>
      </c>
      <c r="H21" s="1">
        <v>5</v>
      </c>
      <c r="I21" s="16">
        <v>6.2</v>
      </c>
      <c r="J21" s="16">
        <v>8.5</v>
      </c>
      <c r="K21" s="14">
        <v>14.9</v>
      </c>
      <c r="L21" s="15">
        <v>5</v>
      </c>
      <c r="M21" s="16">
        <v>6.1000000000000005</v>
      </c>
      <c r="N21" s="16">
        <v>9.1999999999999993</v>
      </c>
      <c r="O21" s="14">
        <v>14.8</v>
      </c>
      <c r="P21" s="15">
        <v>5</v>
      </c>
      <c r="Q21" s="16">
        <v>6.5000000000000009</v>
      </c>
      <c r="R21" s="16">
        <v>8.9</v>
      </c>
      <c r="S21" s="14">
        <v>15.1</v>
      </c>
      <c r="T21" s="15">
        <v>6</v>
      </c>
      <c r="U21" s="16">
        <v>6.2000000000000011</v>
      </c>
      <c r="V21" s="16">
        <v>8.9</v>
      </c>
      <c r="W21" s="14">
        <v>15.1</v>
      </c>
      <c r="X21" s="15">
        <v>6</v>
      </c>
      <c r="Y21" s="16">
        <v>6.2000000000000011</v>
      </c>
      <c r="Z21" s="16">
        <v>8</v>
      </c>
      <c r="AA21" s="14">
        <v>14.8</v>
      </c>
      <c r="AB21" s="15">
        <v>7</v>
      </c>
      <c r="AC21" s="16">
        <v>6.2000000000000011</v>
      </c>
      <c r="AD21" s="16">
        <v>8</v>
      </c>
      <c r="AE21" s="14">
        <v>15</v>
      </c>
      <c r="AF21" s="15">
        <v>8</v>
      </c>
      <c r="AG21" s="16">
        <v>6.2000000000000011</v>
      </c>
      <c r="AH21" s="16">
        <v>7.8</v>
      </c>
      <c r="AI21" s="14">
        <v>14.6</v>
      </c>
      <c r="AJ21" s="15">
        <v>8</v>
      </c>
      <c r="AK21" s="16">
        <v>6.2000000000000011</v>
      </c>
      <c r="AL21" s="16">
        <v>7.9</v>
      </c>
      <c r="AM21" s="14">
        <v>14.7</v>
      </c>
      <c r="AN21" s="15">
        <v>8</v>
      </c>
      <c r="AO21" s="48">
        <v>6.2000000000000011</v>
      </c>
      <c r="AP21" s="16">
        <v>6.9</v>
      </c>
      <c r="AQ21" s="14">
        <v>14.7</v>
      </c>
      <c r="AR21" s="15">
        <v>8</v>
      </c>
      <c r="AS21" s="16">
        <v>6.6000000000000005</v>
      </c>
      <c r="AT21" s="16">
        <v>7.6</v>
      </c>
      <c r="AU21" s="14">
        <v>14.3</v>
      </c>
      <c r="AV21" s="15">
        <v>8</v>
      </c>
      <c r="AW21" s="16">
        <v>3.600000000000001</v>
      </c>
      <c r="AX21" s="16">
        <v>7.6</v>
      </c>
    </row>
    <row r="22" spans="1:50" ht="15" thickBot="1" x14ac:dyDescent="0.35">
      <c r="A22" s="51"/>
      <c r="B22" s="1">
        <v>20</v>
      </c>
      <c r="C22" s="14">
        <v>14.3</v>
      </c>
      <c r="D22" s="1">
        <v>5</v>
      </c>
      <c r="E22" s="16">
        <v>6</v>
      </c>
      <c r="F22" s="16">
        <v>5.7</v>
      </c>
      <c r="G22" s="14">
        <v>14.8</v>
      </c>
      <c r="H22" s="1">
        <v>5</v>
      </c>
      <c r="I22" s="16">
        <v>5.6</v>
      </c>
      <c r="J22" s="16">
        <v>6</v>
      </c>
      <c r="K22" s="23">
        <v>14.8</v>
      </c>
      <c r="L22" s="24">
        <v>5</v>
      </c>
      <c r="M22" s="25">
        <v>4.5999999999999996</v>
      </c>
      <c r="N22" s="25">
        <v>6.8</v>
      </c>
      <c r="O22" s="23">
        <v>14.3</v>
      </c>
      <c r="P22" s="24">
        <v>5</v>
      </c>
      <c r="Q22" s="25">
        <v>4.8</v>
      </c>
      <c r="R22" s="25">
        <v>7.1</v>
      </c>
      <c r="S22" s="23">
        <v>14.3</v>
      </c>
      <c r="T22" s="24">
        <v>5</v>
      </c>
      <c r="U22" s="25">
        <v>4.4000000000000004</v>
      </c>
      <c r="V22" s="25">
        <v>7.6</v>
      </c>
      <c r="W22" s="23">
        <v>14.3</v>
      </c>
      <c r="X22" s="24">
        <v>5</v>
      </c>
      <c r="Y22" s="25">
        <v>3.8</v>
      </c>
      <c r="Z22" s="25">
        <v>6.9</v>
      </c>
      <c r="AA22" s="23">
        <v>14.3</v>
      </c>
      <c r="AB22" s="24">
        <v>5</v>
      </c>
      <c r="AC22" s="25">
        <v>3.9</v>
      </c>
      <c r="AD22" s="25">
        <v>6.8</v>
      </c>
      <c r="AE22" s="23">
        <v>13.700000000000001</v>
      </c>
      <c r="AF22" s="24">
        <v>6</v>
      </c>
      <c r="AG22" s="25">
        <v>4.2000000000000011</v>
      </c>
      <c r="AH22" s="25">
        <v>5.7</v>
      </c>
      <c r="AI22" s="23">
        <v>14.100000000000001</v>
      </c>
      <c r="AJ22" s="24">
        <v>6</v>
      </c>
      <c r="AK22" s="25">
        <v>4.7000000000000011</v>
      </c>
      <c r="AL22" s="25">
        <v>8.5</v>
      </c>
      <c r="AM22" s="23">
        <v>14.600000000000001</v>
      </c>
      <c r="AN22" s="24">
        <v>6</v>
      </c>
      <c r="AO22" s="25">
        <v>4.3000000000000007</v>
      </c>
      <c r="AP22" s="25">
        <v>7.6</v>
      </c>
      <c r="AQ22" s="23">
        <v>14.600000000000001</v>
      </c>
      <c r="AR22" s="24">
        <v>6</v>
      </c>
      <c r="AS22" s="25">
        <v>1.5000000000000009</v>
      </c>
      <c r="AT22" s="25">
        <v>9</v>
      </c>
      <c r="AU22" s="23">
        <v>14.5</v>
      </c>
      <c r="AV22" s="24">
        <v>6</v>
      </c>
      <c r="AW22" s="25">
        <v>0.1</v>
      </c>
      <c r="AX22" s="25">
        <v>8.8999999999999986</v>
      </c>
    </row>
    <row r="23" spans="1:50" x14ac:dyDescent="0.3">
      <c r="A23" s="49" t="s">
        <v>8</v>
      </c>
      <c r="B23" s="5">
        <v>21</v>
      </c>
      <c r="C23" s="18">
        <v>14.4</v>
      </c>
      <c r="D23" s="5">
        <v>4</v>
      </c>
      <c r="E23" s="20">
        <v>7.4</v>
      </c>
      <c r="F23" s="20">
        <v>8</v>
      </c>
      <c r="G23" s="18">
        <v>14.6</v>
      </c>
      <c r="H23" s="5">
        <v>4</v>
      </c>
      <c r="I23" s="20">
        <v>6.4</v>
      </c>
      <c r="J23" s="20">
        <v>8.5</v>
      </c>
      <c r="K23" s="18">
        <v>14.7</v>
      </c>
      <c r="L23" s="19">
        <v>4</v>
      </c>
      <c r="M23" s="20">
        <v>6.1000000000000005</v>
      </c>
      <c r="N23" s="20">
        <v>9.1999999999999993</v>
      </c>
      <c r="O23" s="18">
        <v>14.649999999999999</v>
      </c>
      <c r="P23" s="19">
        <v>4</v>
      </c>
      <c r="Q23" s="20">
        <v>5.9500000000000011</v>
      </c>
      <c r="R23" s="20">
        <v>9.1499999999999986</v>
      </c>
      <c r="S23" s="18">
        <v>14.5</v>
      </c>
      <c r="T23" s="19">
        <v>4</v>
      </c>
      <c r="U23" s="20">
        <v>5.6</v>
      </c>
      <c r="V23" s="20">
        <v>9.2999999999999989</v>
      </c>
      <c r="W23" s="18">
        <v>14.2</v>
      </c>
      <c r="X23" s="19">
        <v>4</v>
      </c>
      <c r="Y23" s="20">
        <v>4</v>
      </c>
      <c r="Z23" s="20">
        <v>8.6499999999999986</v>
      </c>
      <c r="AA23" s="18">
        <v>14.5</v>
      </c>
      <c r="AB23" s="19">
        <v>5</v>
      </c>
      <c r="AC23" s="20">
        <v>3.5</v>
      </c>
      <c r="AD23" s="20">
        <v>8.3000000000000007</v>
      </c>
      <c r="AE23" s="18">
        <v>14.4</v>
      </c>
      <c r="AF23" s="19">
        <v>6</v>
      </c>
      <c r="AG23" s="20">
        <v>4.4000000000000004</v>
      </c>
      <c r="AH23" s="20">
        <v>7.7000000000000011</v>
      </c>
      <c r="AI23" s="18">
        <v>14.4</v>
      </c>
      <c r="AJ23" s="19">
        <v>7</v>
      </c>
      <c r="AK23" s="20">
        <v>4.8000000000000007</v>
      </c>
      <c r="AL23" s="20">
        <v>7.7000000000000011</v>
      </c>
      <c r="AM23" s="18">
        <v>14.5</v>
      </c>
      <c r="AN23" s="19">
        <v>7</v>
      </c>
      <c r="AO23" s="20">
        <v>5.3</v>
      </c>
      <c r="AP23" s="20">
        <v>7.8000000000000007</v>
      </c>
      <c r="AQ23" s="18">
        <v>14.4</v>
      </c>
      <c r="AR23" s="19">
        <v>7</v>
      </c>
      <c r="AS23" s="20">
        <v>5</v>
      </c>
      <c r="AT23" s="20">
        <v>7.6</v>
      </c>
      <c r="AU23" s="18">
        <v>14.3</v>
      </c>
      <c r="AV23" s="19">
        <v>7</v>
      </c>
      <c r="AW23" s="20">
        <v>2.7</v>
      </c>
      <c r="AX23" s="20">
        <v>7.6</v>
      </c>
    </row>
    <row r="24" spans="1:50" x14ac:dyDescent="0.3">
      <c r="A24" s="50"/>
      <c r="B24" s="1">
        <v>22</v>
      </c>
      <c r="C24" s="14">
        <v>14.8</v>
      </c>
      <c r="D24" s="1">
        <v>4</v>
      </c>
      <c r="E24" s="16">
        <v>6.5</v>
      </c>
      <c r="F24" s="16">
        <v>5.3</v>
      </c>
      <c r="G24" s="14">
        <v>14.9</v>
      </c>
      <c r="H24" s="15">
        <v>5</v>
      </c>
      <c r="I24" s="16">
        <v>5.6</v>
      </c>
      <c r="J24" s="16">
        <v>7.8</v>
      </c>
      <c r="K24" s="14">
        <v>15</v>
      </c>
      <c r="L24" s="15">
        <v>5</v>
      </c>
      <c r="M24" s="16">
        <v>5.1999999999999993</v>
      </c>
      <c r="N24" s="16">
        <v>8.5</v>
      </c>
      <c r="O24" s="14">
        <v>14.95</v>
      </c>
      <c r="P24" s="15">
        <v>5</v>
      </c>
      <c r="Q24" s="16">
        <v>5.0499999999999989</v>
      </c>
      <c r="R24" s="16">
        <v>8.4499999999999993</v>
      </c>
      <c r="S24" s="14">
        <v>14.9</v>
      </c>
      <c r="T24" s="15">
        <v>5</v>
      </c>
      <c r="U24" s="16">
        <v>4.8</v>
      </c>
      <c r="V24" s="16">
        <v>8.6</v>
      </c>
      <c r="W24" s="14">
        <v>14.600000000000001</v>
      </c>
      <c r="X24" s="15">
        <v>5</v>
      </c>
      <c r="Y24" s="16">
        <v>3.2</v>
      </c>
      <c r="Z24" s="16">
        <v>7.9499999999999993</v>
      </c>
      <c r="AA24" s="14">
        <v>14.600000000000001</v>
      </c>
      <c r="AB24" s="15">
        <v>5</v>
      </c>
      <c r="AC24" s="16">
        <v>3.9000000000000012</v>
      </c>
      <c r="AD24" s="16">
        <v>7.5</v>
      </c>
      <c r="AE24" s="14">
        <v>13.000000000000002</v>
      </c>
      <c r="AF24" s="15">
        <v>5</v>
      </c>
      <c r="AG24" s="16">
        <v>2.0000000000000009</v>
      </c>
      <c r="AH24" s="16">
        <v>7.5</v>
      </c>
      <c r="AI24" s="14">
        <v>12.9</v>
      </c>
      <c r="AJ24" s="15">
        <v>6</v>
      </c>
      <c r="AK24" s="16">
        <v>2.4000000000000008</v>
      </c>
      <c r="AL24" s="16">
        <v>7.5</v>
      </c>
      <c r="AM24" s="14">
        <v>12.9</v>
      </c>
      <c r="AN24" s="15">
        <v>6</v>
      </c>
      <c r="AO24" s="16">
        <v>2.8</v>
      </c>
      <c r="AP24" s="16">
        <v>7.6</v>
      </c>
      <c r="AQ24" s="14">
        <v>12.7</v>
      </c>
      <c r="AR24" s="15">
        <v>6</v>
      </c>
      <c r="AS24" s="16">
        <v>2.6</v>
      </c>
      <c r="AT24" s="16">
        <v>7.3</v>
      </c>
      <c r="AU24" s="14">
        <v>12.6</v>
      </c>
      <c r="AV24" s="15">
        <v>6</v>
      </c>
      <c r="AW24" s="16">
        <v>0.30000000000000027</v>
      </c>
      <c r="AX24" s="16">
        <v>7.3</v>
      </c>
    </row>
    <row r="25" spans="1:50" x14ac:dyDescent="0.3">
      <c r="A25" s="50"/>
      <c r="B25" s="1">
        <v>23</v>
      </c>
      <c r="C25" s="14">
        <v>14.2</v>
      </c>
      <c r="D25" s="1">
        <v>5</v>
      </c>
      <c r="E25" s="16">
        <v>7</v>
      </c>
      <c r="F25" s="16">
        <v>4.9000000000000004</v>
      </c>
      <c r="G25" s="14">
        <v>14.799999999999999</v>
      </c>
      <c r="H25" s="1">
        <v>5</v>
      </c>
      <c r="I25" s="16">
        <v>4.7</v>
      </c>
      <c r="J25" s="16">
        <v>5.9</v>
      </c>
      <c r="K25" s="14">
        <v>14.6</v>
      </c>
      <c r="L25" s="15">
        <v>5</v>
      </c>
      <c r="M25" s="16">
        <v>4.1000000000000005</v>
      </c>
      <c r="N25" s="16">
        <v>6.8000000000000007</v>
      </c>
      <c r="O25" s="14">
        <v>14.4</v>
      </c>
      <c r="P25" s="15">
        <v>5</v>
      </c>
      <c r="Q25" s="16">
        <v>4.0000000000000009</v>
      </c>
      <c r="R25" s="16">
        <v>6.8000000000000007</v>
      </c>
      <c r="S25" s="14">
        <v>14.4</v>
      </c>
      <c r="T25" s="15">
        <v>5</v>
      </c>
      <c r="U25" s="16">
        <v>3.3000000000000007</v>
      </c>
      <c r="V25" s="16">
        <v>7.1000000000000005</v>
      </c>
      <c r="W25" s="14">
        <v>14.4</v>
      </c>
      <c r="X25" s="15">
        <v>5</v>
      </c>
      <c r="Y25" s="16">
        <v>2.4000000000000008</v>
      </c>
      <c r="Z25" s="16">
        <v>7.2000000000000011</v>
      </c>
      <c r="AA25" s="14">
        <v>14.5</v>
      </c>
      <c r="AB25" s="15">
        <v>5</v>
      </c>
      <c r="AC25" s="16">
        <v>2.5000000000000013</v>
      </c>
      <c r="AD25" s="16">
        <v>6.8</v>
      </c>
      <c r="AE25" s="14">
        <v>14.1</v>
      </c>
      <c r="AF25" s="15">
        <v>4</v>
      </c>
      <c r="AG25" s="16">
        <v>2.8000000000000016</v>
      </c>
      <c r="AH25" s="16">
        <v>7.3</v>
      </c>
      <c r="AI25" s="14">
        <v>14</v>
      </c>
      <c r="AJ25" s="15">
        <v>4</v>
      </c>
      <c r="AK25" s="16">
        <v>2.8000000000000016</v>
      </c>
      <c r="AL25" s="16">
        <v>6.6</v>
      </c>
      <c r="AM25" s="14">
        <v>14</v>
      </c>
      <c r="AN25" s="15">
        <v>4</v>
      </c>
      <c r="AO25" s="16">
        <v>2.2000000000000015</v>
      </c>
      <c r="AP25" s="16">
        <v>6.6</v>
      </c>
      <c r="AQ25" s="14">
        <v>13.9</v>
      </c>
      <c r="AR25" s="15">
        <v>4</v>
      </c>
      <c r="AS25" s="16">
        <v>2.3000000000000016</v>
      </c>
      <c r="AT25" s="16">
        <v>6.3999999999999995</v>
      </c>
      <c r="AU25" s="14">
        <v>13.8</v>
      </c>
      <c r="AV25" s="15">
        <v>4</v>
      </c>
      <c r="AW25" s="16">
        <v>0</v>
      </c>
      <c r="AX25" s="16">
        <v>6.3999999999999995</v>
      </c>
    </row>
    <row r="26" spans="1:50" ht="15" thickBot="1" x14ac:dyDescent="0.35">
      <c r="A26" s="51"/>
      <c r="B26" s="1">
        <v>24</v>
      </c>
      <c r="C26" s="14">
        <v>15.1</v>
      </c>
      <c r="D26" s="1">
        <v>4</v>
      </c>
      <c r="E26" s="16">
        <v>6.9</v>
      </c>
      <c r="F26" s="16">
        <v>5.7</v>
      </c>
      <c r="G26" s="14">
        <v>15.2</v>
      </c>
      <c r="H26" s="1">
        <v>4</v>
      </c>
      <c r="I26" s="16">
        <v>5.8</v>
      </c>
      <c r="J26" s="16">
        <v>9</v>
      </c>
      <c r="K26" s="23">
        <v>15.6</v>
      </c>
      <c r="L26" s="24">
        <v>4</v>
      </c>
      <c r="M26" s="25">
        <v>5.7</v>
      </c>
      <c r="N26" s="25">
        <v>9.5</v>
      </c>
      <c r="O26" s="23">
        <v>15.7</v>
      </c>
      <c r="P26" s="24">
        <v>4</v>
      </c>
      <c r="Q26" s="25">
        <v>5.5</v>
      </c>
      <c r="R26" s="25">
        <v>9.4</v>
      </c>
      <c r="S26" s="23">
        <v>15.5</v>
      </c>
      <c r="T26" s="24">
        <v>4</v>
      </c>
      <c r="U26" s="25">
        <v>5.6</v>
      </c>
      <c r="V26" s="25">
        <v>9.4</v>
      </c>
      <c r="W26" s="23">
        <v>14.9</v>
      </c>
      <c r="X26" s="24">
        <v>4</v>
      </c>
      <c r="Y26" s="25">
        <v>3.3</v>
      </c>
      <c r="Z26" s="25">
        <v>8</v>
      </c>
      <c r="AA26" s="23">
        <v>15.1</v>
      </c>
      <c r="AB26" s="24">
        <v>5</v>
      </c>
      <c r="AC26" s="25">
        <v>3.4000000000000004</v>
      </c>
      <c r="AD26" s="25">
        <v>7.6</v>
      </c>
      <c r="AE26" s="23">
        <v>14.799999999999999</v>
      </c>
      <c r="AF26" s="24">
        <v>5</v>
      </c>
      <c r="AG26" s="25">
        <v>2.5000000000000009</v>
      </c>
      <c r="AH26" s="25">
        <v>7.4</v>
      </c>
      <c r="AI26" s="23">
        <v>14.799999999999999</v>
      </c>
      <c r="AJ26" s="24">
        <v>6</v>
      </c>
      <c r="AK26" s="25">
        <v>3.3000000000000007</v>
      </c>
      <c r="AL26" s="25">
        <v>8.1</v>
      </c>
      <c r="AM26" s="23">
        <v>14.9</v>
      </c>
      <c r="AN26" s="24">
        <v>6</v>
      </c>
      <c r="AO26" s="25">
        <v>4.8</v>
      </c>
      <c r="AP26" s="25">
        <v>8.2999999999999989</v>
      </c>
      <c r="AQ26" s="23">
        <v>14.7</v>
      </c>
      <c r="AR26" s="24">
        <v>6</v>
      </c>
      <c r="AS26" s="25">
        <v>4.2</v>
      </c>
      <c r="AT26" s="25">
        <v>8</v>
      </c>
      <c r="AU26" s="23">
        <v>14.6</v>
      </c>
      <c r="AV26" s="24">
        <v>6</v>
      </c>
      <c r="AW26" s="25">
        <v>1.9000000000000004</v>
      </c>
      <c r="AX26" s="25">
        <v>8</v>
      </c>
    </row>
    <row r="27" spans="1:50" x14ac:dyDescent="0.3">
      <c r="A27" s="49" t="s">
        <v>9</v>
      </c>
      <c r="B27" s="5">
        <v>25</v>
      </c>
      <c r="C27" s="18">
        <v>16</v>
      </c>
      <c r="D27" s="5">
        <v>5</v>
      </c>
      <c r="E27" s="20">
        <v>7.3</v>
      </c>
      <c r="F27" s="20">
        <v>9.5</v>
      </c>
      <c r="G27" s="18">
        <v>16.3</v>
      </c>
      <c r="H27" s="5">
        <v>5</v>
      </c>
      <c r="I27" s="20">
        <v>7.8</v>
      </c>
      <c r="J27" s="20">
        <v>11.600000000000001</v>
      </c>
      <c r="K27" s="18">
        <v>16.600000000000001</v>
      </c>
      <c r="L27" s="19">
        <v>6</v>
      </c>
      <c r="M27" s="20">
        <v>7.3</v>
      </c>
      <c r="N27" s="20">
        <v>11.000000000000002</v>
      </c>
      <c r="O27" s="18">
        <v>16.899999999999999</v>
      </c>
      <c r="P27" s="19">
        <v>6</v>
      </c>
      <c r="Q27" s="20">
        <v>7.7</v>
      </c>
      <c r="R27" s="20">
        <v>11.200000000000003</v>
      </c>
      <c r="S27" s="18">
        <v>16.899999999999999</v>
      </c>
      <c r="T27" s="19">
        <v>7</v>
      </c>
      <c r="U27" s="20">
        <v>6.5</v>
      </c>
      <c r="V27" s="20">
        <v>11.500000000000002</v>
      </c>
      <c r="W27" s="18">
        <v>16.799999999999997</v>
      </c>
      <c r="X27" s="19">
        <v>7</v>
      </c>
      <c r="Y27" s="20">
        <v>10</v>
      </c>
      <c r="Z27" s="20">
        <v>11.200000000000003</v>
      </c>
      <c r="AA27" s="18">
        <v>16.799999999999997</v>
      </c>
      <c r="AB27" s="19">
        <v>7</v>
      </c>
      <c r="AC27" s="20">
        <v>5.9</v>
      </c>
      <c r="AD27" s="20">
        <v>12.000000000000002</v>
      </c>
      <c r="AE27" s="18">
        <v>16.299999999999997</v>
      </c>
      <c r="AF27" s="19">
        <v>7</v>
      </c>
      <c r="AG27" s="20">
        <v>9.6000000000000014</v>
      </c>
      <c r="AH27" s="20">
        <v>12.100000000000001</v>
      </c>
      <c r="AI27" s="18">
        <v>16.399999999999999</v>
      </c>
      <c r="AJ27" s="19">
        <v>7</v>
      </c>
      <c r="AK27" s="20">
        <v>7.4000000000000012</v>
      </c>
      <c r="AL27" s="20">
        <v>12.200000000000003</v>
      </c>
      <c r="AM27" s="18">
        <v>14.7</v>
      </c>
      <c r="AN27" s="19">
        <v>7</v>
      </c>
      <c r="AO27" s="20">
        <v>7.4000000000000012</v>
      </c>
      <c r="AP27" s="20">
        <v>11.800000000000002</v>
      </c>
      <c r="AQ27" s="18">
        <v>14.899999999999999</v>
      </c>
      <c r="AR27" s="19">
        <v>7</v>
      </c>
      <c r="AS27" s="20">
        <v>8.8000000000000007</v>
      </c>
      <c r="AT27" s="20">
        <v>12.000000000000002</v>
      </c>
      <c r="AU27" s="18">
        <v>14.399999999999999</v>
      </c>
      <c r="AV27" s="19">
        <v>7</v>
      </c>
      <c r="AW27" s="20">
        <v>5.2000000000000011</v>
      </c>
      <c r="AX27" s="20">
        <v>12.200000000000003</v>
      </c>
    </row>
    <row r="28" spans="1:50" x14ac:dyDescent="0.3">
      <c r="A28" s="50"/>
      <c r="B28" s="1">
        <v>26</v>
      </c>
      <c r="C28" s="14">
        <v>14.3</v>
      </c>
      <c r="D28" s="1">
        <v>5</v>
      </c>
      <c r="E28" s="16">
        <v>6.4</v>
      </c>
      <c r="F28" s="16">
        <v>8.1999999999999993</v>
      </c>
      <c r="G28" s="14">
        <v>14.5</v>
      </c>
      <c r="H28" s="1">
        <v>6</v>
      </c>
      <c r="I28" s="16">
        <v>6.6000000000000005</v>
      </c>
      <c r="J28" s="16">
        <v>7.6999999999999993</v>
      </c>
      <c r="K28" s="14">
        <v>14.8</v>
      </c>
      <c r="L28" s="15">
        <v>7</v>
      </c>
      <c r="M28" s="16">
        <v>6.0000000000000009</v>
      </c>
      <c r="N28" s="16">
        <v>7.1</v>
      </c>
      <c r="O28" s="14">
        <v>15.3</v>
      </c>
      <c r="P28" s="15">
        <v>7</v>
      </c>
      <c r="Q28" s="16">
        <v>5.0000000000000009</v>
      </c>
      <c r="R28" s="16">
        <v>8.1</v>
      </c>
      <c r="S28" s="14">
        <v>15.200000000000001</v>
      </c>
      <c r="T28" s="15">
        <v>8</v>
      </c>
      <c r="U28" s="16">
        <v>5.8000000000000007</v>
      </c>
      <c r="V28" s="16">
        <v>7.9</v>
      </c>
      <c r="W28" s="14">
        <v>15.200000000000001</v>
      </c>
      <c r="X28" s="15">
        <v>8</v>
      </c>
      <c r="Y28" s="16">
        <v>5.5000000000000009</v>
      </c>
      <c r="Z28" s="16">
        <v>6.9</v>
      </c>
      <c r="AA28" s="14">
        <v>15.200000000000001</v>
      </c>
      <c r="AB28" s="15">
        <v>9</v>
      </c>
      <c r="AC28" s="16">
        <v>6.1000000000000005</v>
      </c>
      <c r="AD28" s="16">
        <v>6.4</v>
      </c>
      <c r="AE28" s="14">
        <v>15.4</v>
      </c>
      <c r="AF28" s="15">
        <v>9</v>
      </c>
      <c r="AG28" s="16">
        <v>6.1000000000000005</v>
      </c>
      <c r="AH28" s="16">
        <v>7</v>
      </c>
      <c r="AI28" s="14">
        <v>15.200000000000001</v>
      </c>
      <c r="AJ28" s="15">
        <v>9</v>
      </c>
      <c r="AK28" s="16">
        <v>4.8000000000000007</v>
      </c>
      <c r="AL28" s="16">
        <v>7.1999999999999993</v>
      </c>
      <c r="AM28" s="14">
        <v>14.600000000000001</v>
      </c>
      <c r="AN28" s="15">
        <v>9</v>
      </c>
      <c r="AO28" s="16">
        <v>6.3000000000000007</v>
      </c>
      <c r="AP28" s="16">
        <v>5.6</v>
      </c>
      <c r="AQ28" s="14">
        <v>14.5</v>
      </c>
      <c r="AR28" s="15">
        <v>9</v>
      </c>
      <c r="AS28" s="16">
        <v>4.6000000000000005</v>
      </c>
      <c r="AT28" s="16">
        <v>5.0999999999999996</v>
      </c>
      <c r="AU28" s="14">
        <v>14.100000000000001</v>
      </c>
      <c r="AV28" s="15">
        <v>9</v>
      </c>
      <c r="AW28" s="16">
        <v>5.6000000000000005</v>
      </c>
      <c r="AX28" s="16">
        <v>5</v>
      </c>
    </row>
    <row r="29" spans="1:50" x14ac:dyDescent="0.3">
      <c r="A29" s="50"/>
      <c r="B29" s="1">
        <v>27</v>
      </c>
      <c r="C29" s="14">
        <v>15.4</v>
      </c>
      <c r="D29" s="1">
        <v>4</v>
      </c>
      <c r="E29" s="16">
        <v>6.8</v>
      </c>
      <c r="F29" s="16">
        <v>9</v>
      </c>
      <c r="G29" s="14">
        <v>16</v>
      </c>
      <c r="H29" s="1">
        <v>6</v>
      </c>
      <c r="I29" s="16">
        <v>7</v>
      </c>
      <c r="J29" s="16">
        <v>9</v>
      </c>
      <c r="K29" s="14">
        <v>16</v>
      </c>
      <c r="L29" s="15">
        <v>6</v>
      </c>
      <c r="M29" s="16">
        <v>6.9</v>
      </c>
      <c r="N29" s="16">
        <v>8.5</v>
      </c>
      <c r="O29" s="14">
        <v>15.8</v>
      </c>
      <c r="P29" s="15">
        <v>6</v>
      </c>
      <c r="Q29" s="16">
        <v>7.2</v>
      </c>
      <c r="R29" s="16">
        <v>9</v>
      </c>
      <c r="S29" s="14">
        <v>16.2</v>
      </c>
      <c r="T29" s="15">
        <v>7</v>
      </c>
      <c r="U29" s="16">
        <v>7.3</v>
      </c>
      <c r="V29" s="16">
        <v>8.6</v>
      </c>
      <c r="W29" s="14">
        <v>16.5</v>
      </c>
      <c r="X29" s="15">
        <v>7</v>
      </c>
      <c r="Y29" s="16">
        <v>6.6</v>
      </c>
      <c r="Z29" s="16">
        <v>9.8000000000000007</v>
      </c>
      <c r="AA29" s="14">
        <v>16.5</v>
      </c>
      <c r="AB29" s="15">
        <v>8</v>
      </c>
      <c r="AC29" s="16">
        <v>6</v>
      </c>
      <c r="AD29" s="16">
        <v>10.199999999999999</v>
      </c>
      <c r="AE29" s="14">
        <v>16.5</v>
      </c>
      <c r="AF29" s="15">
        <v>9</v>
      </c>
      <c r="AG29" s="16">
        <v>6.7</v>
      </c>
      <c r="AH29" s="16">
        <v>9.8000000000000007</v>
      </c>
      <c r="AI29" s="14">
        <v>16.3</v>
      </c>
      <c r="AJ29" s="15">
        <v>10</v>
      </c>
      <c r="AK29" s="16">
        <v>6.5</v>
      </c>
      <c r="AL29" s="16">
        <v>10.7</v>
      </c>
      <c r="AM29" s="14">
        <v>16.2</v>
      </c>
      <c r="AN29" s="15">
        <v>10</v>
      </c>
      <c r="AO29" s="16">
        <v>10</v>
      </c>
      <c r="AP29" s="16">
        <v>9.5</v>
      </c>
      <c r="AQ29" s="14">
        <v>16.399999999999999</v>
      </c>
      <c r="AR29" s="15">
        <v>10</v>
      </c>
      <c r="AS29" s="16">
        <v>6.9</v>
      </c>
      <c r="AT29" s="16">
        <v>14</v>
      </c>
      <c r="AU29" s="14">
        <v>16.2</v>
      </c>
      <c r="AV29" s="15">
        <v>10</v>
      </c>
      <c r="AW29" s="16">
        <v>5.5</v>
      </c>
      <c r="AX29" s="16">
        <v>13.1</v>
      </c>
    </row>
    <row r="30" spans="1:50" ht="15" thickBot="1" x14ac:dyDescent="0.35">
      <c r="A30" s="51"/>
      <c r="B30" s="29">
        <v>28</v>
      </c>
      <c r="C30" s="23">
        <v>15.6</v>
      </c>
      <c r="D30" s="29">
        <v>5</v>
      </c>
      <c r="E30" s="25">
        <v>7.1</v>
      </c>
      <c r="F30" s="25">
        <v>7.2</v>
      </c>
      <c r="G30" s="23">
        <v>16.2</v>
      </c>
      <c r="H30" s="29">
        <v>6</v>
      </c>
      <c r="I30" s="25">
        <v>7.3999999999999995</v>
      </c>
      <c r="J30" s="25">
        <v>9</v>
      </c>
      <c r="K30" s="23">
        <v>16.7</v>
      </c>
      <c r="L30" s="24">
        <v>7</v>
      </c>
      <c r="M30" s="25">
        <v>6.3999999999999995</v>
      </c>
      <c r="N30" s="25">
        <v>8.3000000000000007</v>
      </c>
      <c r="O30" s="23">
        <v>16.899999999999999</v>
      </c>
      <c r="P30" s="24">
        <v>7</v>
      </c>
      <c r="Q30" s="25">
        <v>6.8999999999999995</v>
      </c>
      <c r="R30" s="25">
        <v>8.1999999999999993</v>
      </c>
      <c r="S30" s="23">
        <v>17.3</v>
      </c>
      <c r="T30" s="24">
        <v>8</v>
      </c>
      <c r="U30" s="25">
        <v>6.4999999999999991</v>
      </c>
      <c r="V30" s="25">
        <v>12.1</v>
      </c>
      <c r="W30" s="23">
        <v>17.399999999999999</v>
      </c>
      <c r="X30" s="24">
        <v>9</v>
      </c>
      <c r="Y30" s="25">
        <v>7.0999999999999988</v>
      </c>
      <c r="Z30" s="25">
        <v>12.6</v>
      </c>
      <c r="AA30" s="23">
        <v>17.7</v>
      </c>
      <c r="AB30" s="24">
        <v>10</v>
      </c>
      <c r="AC30" s="25">
        <v>6.6999999999999993</v>
      </c>
      <c r="AD30" s="25">
        <v>12.8</v>
      </c>
      <c r="AE30" s="23">
        <v>18.3</v>
      </c>
      <c r="AF30" s="24">
        <v>11</v>
      </c>
      <c r="AG30" s="25">
        <v>8.8999999999999986</v>
      </c>
      <c r="AH30" s="25">
        <v>13.4</v>
      </c>
      <c r="AI30" s="23">
        <v>18.3</v>
      </c>
      <c r="AJ30" s="24">
        <v>11</v>
      </c>
      <c r="AK30" s="25">
        <v>9.4999999999999982</v>
      </c>
      <c r="AL30" s="25">
        <v>13.7</v>
      </c>
      <c r="AM30" s="23">
        <v>17.8</v>
      </c>
      <c r="AN30" s="24">
        <v>11</v>
      </c>
      <c r="AO30" s="25">
        <v>4.299999999999998</v>
      </c>
      <c r="AP30" s="25">
        <v>14.2</v>
      </c>
      <c r="AQ30" s="23">
        <v>17.8</v>
      </c>
      <c r="AR30" s="24">
        <v>11</v>
      </c>
      <c r="AS30" s="25">
        <v>5.4999999999999982</v>
      </c>
      <c r="AT30" s="25">
        <v>14.8</v>
      </c>
      <c r="AU30" s="23">
        <v>17.899999999999999</v>
      </c>
      <c r="AV30" s="24">
        <v>11</v>
      </c>
      <c r="AW30" s="25">
        <v>9.5999999999999979</v>
      </c>
      <c r="AX30" s="25">
        <v>15.2</v>
      </c>
    </row>
  </sheetData>
  <mergeCells count="23">
    <mergeCell ref="A7:A10"/>
    <mergeCell ref="S1:V1"/>
    <mergeCell ref="W1:Z1"/>
    <mergeCell ref="AA1:AD1"/>
    <mergeCell ref="AE1:AH1"/>
    <mergeCell ref="A1:A2"/>
    <mergeCell ref="B1:B2"/>
    <mergeCell ref="C1:F1"/>
    <mergeCell ref="G1:J1"/>
    <mergeCell ref="K1:N1"/>
    <mergeCell ref="O1:R1"/>
    <mergeCell ref="AQ1:AT1"/>
    <mergeCell ref="AU1:AX1"/>
    <mergeCell ref="AY1:BB1"/>
    <mergeCell ref="BC1:BF1"/>
    <mergeCell ref="A3:A6"/>
    <mergeCell ref="AI1:AL1"/>
    <mergeCell ref="AM1:AP1"/>
    <mergeCell ref="A11:A14"/>
    <mergeCell ref="A15:A18"/>
    <mergeCell ref="A19:A22"/>
    <mergeCell ref="A23:A26"/>
    <mergeCell ref="A27:A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Averages</vt:lpstr>
      <vt:lpstr>Lights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Gomes Alves</dc:creator>
  <cp:lastModifiedBy>Rafael Gomes Alves</cp:lastModifiedBy>
  <dcterms:created xsi:type="dcterms:W3CDTF">2024-04-16T17:56:26Z</dcterms:created>
  <dcterms:modified xsi:type="dcterms:W3CDTF">2024-07-11T17:34:31Z</dcterms:modified>
</cp:coreProperties>
</file>