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979260FA-15A0-460F-8677-9F898F932E20}" xr6:coauthVersionLast="45" xr6:coauthVersionMax="45" xr10:uidLastSave="{00000000-0000-0000-0000-000000000000}"/>
  <bookViews>
    <workbookView xWindow="-120" yWindow="-120" windowWidth="29040" windowHeight="15840" activeTab="2" xr2:uid="{6C499453-9C0D-46B5-A272-0BDD090C7BF4}"/>
  </bookViews>
  <sheets>
    <sheet name="HOG" sheetId="1" r:id="rId1"/>
    <sheet name="ORB" sheetId="3" r:id="rId2"/>
    <sheet name="Parametros" sheetId="2" r:id="rId3"/>
    <sheet name="Planilha1" sheetId="5" r:id="rId4"/>
    <sheet name="SIF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4" l="1"/>
  <c r="V30" i="4"/>
  <c r="U30" i="4"/>
  <c r="T30" i="4"/>
  <c r="S30" i="4"/>
  <c r="N30" i="4"/>
  <c r="M30" i="4"/>
  <c r="L30" i="4"/>
  <c r="K30" i="4"/>
  <c r="F30" i="4"/>
  <c r="E30" i="4"/>
  <c r="G30" i="4" s="1"/>
  <c r="D30" i="4"/>
  <c r="C30" i="4"/>
  <c r="V27" i="4"/>
  <c r="U27" i="4"/>
  <c r="W27" i="4" s="1"/>
  <c r="T27" i="4"/>
  <c r="S27" i="4"/>
  <c r="N27" i="4"/>
  <c r="M27" i="4"/>
  <c r="L27" i="4"/>
  <c r="K27" i="4"/>
  <c r="F27" i="4"/>
  <c r="G27" i="4" s="1"/>
  <c r="E27" i="4"/>
  <c r="D27" i="4"/>
  <c r="C27" i="4"/>
  <c r="V24" i="4"/>
  <c r="U24" i="4"/>
  <c r="W24" i="4" s="1"/>
  <c r="T24" i="4"/>
  <c r="S24" i="4"/>
  <c r="N24" i="4"/>
  <c r="O24" i="4" s="1"/>
  <c r="M24" i="4"/>
  <c r="L24" i="4"/>
  <c r="K24" i="4"/>
  <c r="F24" i="4"/>
  <c r="E24" i="4"/>
  <c r="D24" i="4"/>
  <c r="C24" i="4"/>
  <c r="V21" i="4"/>
  <c r="U21" i="4"/>
  <c r="T21" i="4"/>
  <c r="N21" i="4"/>
  <c r="M21" i="4"/>
  <c r="O21" i="4" s="1"/>
  <c r="L21" i="4"/>
  <c r="K21" i="4"/>
  <c r="F21" i="4"/>
  <c r="E21" i="4"/>
  <c r="G21" i="4" s="1"/>
  <c r="D21" i="4"/>
  <c r="C21" i="4"/>
  <c r="V18" i="4"/>
  <c r="U18" i="4"/>
  <c r="W18" i="4" s="1"/>
  <c r="T18" i="4"/>
  <c r="S18" i="4"/>
  <c r="N18" i="4"/>
  <c r="M18" i="4"/>
  <c r="L18" i="4"/>
  <c r="K18" i="4"/>
  <c r="F18" i="4"/>
  <c r="E18" i="4"/>
  <c r="G18" i="4" s="1"/>
  <c r="D18" i="4"/>
  <c r="C18" i="4"/>
  <c r="V15" i="4"/>
  <c r="U15" i="4"/>
  <c r="T15" i="4"/>
  <c r="S15" i="4"/>
  <c r="N15" i="4"/>
  <c r="M15" i="4"/>
  <c r="L15" i="4"/>
  <c r="K15" i="4"/>
  <c r="F15" i="4"/>
  <c r="E15" i="4"/>
  <c r="D15" i="4"/>
  <c r="C15" i="4"/>
  <c r="V12" i="4"/>
  <c r="U12" i="4"/>
  <c r="W12" i="4" s="1"/>
  <c r="T12" i="4"/>
  <c r="S12" i="4"/>
  <c r="N12" i="4"/>
  <c r="M12" i="4"/>
  <c r="L12" i="4"/>
  <c r="K12" i="4"/>
  <c r="F12" i="4"/>
  <c r="E12" i="4"/>
  <c r="D12" i="4"/>
  <c r="C12" i="4"/>
  <c r="V9" i="4"/>
  <c r="U9" i="4"/>
  <c r="W9" i="4" s="1"/>
  <c r="T9" i="4"/>
  <c r="S9" i="4"/>
  <c r="N9" i="4"/>
  <c r="M9" i="4"/>
  <c r="L9" i="4"/>
  <c r="K9" i="4"/>
  <c r="F9" i="4"/>
  <c r="G9" i="4" s="1"/>
  <c r="E9" i="4"/>
  <c r="D9" i="4"/>
  <c r="C9" i="4"/>
  <c r="V30" i="3"/>
  <c r="U30" i="3"/>
  <c r="T30" i="3"/>
  <c r="S30" i="3"/>
  <c r="N30" i="3"/>
  <c r="M30" i="3"/>
  <c r="L30" i="3"/>
  <c r="K30" i="3"/>
  <c r="F30" i="3"/>
  <c r="E30" i="3"/>
  <c r="D30" i="3"/>
  <c r="C30" i="3"/>
  <c r="V27" i="3"/>
  <c r="U27" i="3"/>
  <c r="T27" i="3"/>
  <c r="S27" i="3"/>
  <c r="N27" i="3"/>
  <c r="M27" i="3"/>
  <c r="L27" i="3"/>
  <c r="K27" i="3"/>
  <c r="F27" i="3"/>
  <c r="E27" i="3"/>
  <c r="D27" i="3"/>
  <c r="C27" i="3"/>
  <c r="V24" i="3"/>
  <c r="U24" i="3"/>
  <c r="T24" i="3"/>
  <c r="S24" i="3"/>
  <c r="N24" i="3"/>
  <c r="M24" i="3"/>
  <c r="L24" i="3"/>
  <c r="K24" i="3"/>
  <c r="F24" i="3"/>
  <c r="E24" i="3"/>
  <c r="D24" i="3"/>
  <c r="C24" i="3"/>
  <c r="V21" i="3"/>
  <c r="U21" i="3"/>
  <c r="T21" i="3"/>
  <c r="S21" i="3"/>
  <c r="N21" i="3"/>
  <c r="M21" i="3"/>
  <c r="L21" i="3"/>
  <c r="K21" i="3"/>
  <c r="F21" i="3"/>
  <c r="E21" i="3"/>
  <c r="D21" i="3"/>
  <c r="C21" i="3"/>
  <c r="V18" i="3"/>
  <c r="U18" i="3"/>
  <c r="T18" i="3"/>
  <c r="S18" i="3"/>
  <c r="N18" i="3"/>
  <c r="M18" i="3"/>
  <c r="L18" i="3"/>
  <c r="K18" i="3"/>
  <c r="F18" i="3"/>
  <c r="E18" i="3"/>
  <c r="G18" i="3" s="1"/>
  <c r="D18" i="3"/>
  <c r="C18" i="3"/>
  <c r="V15" i="3"/>
  <c r="U15" i="3"/>
  <c r="T15" i="3"/>
  <c r="S15" i="3"/>
  <c r="N15" i="3"/>
  <c r="M15" i="3"/>
  <c r="L15" i="3"/>
  <c r="K15" i="3"/>
  <c r="F15" i="3"/>
  <c r="E15" i="3"/>
  <c r="D15" i="3"/>
  <c r="C15" i="3"/>
  <c r="V12" i="3"/>
  <c r="U12" i="3"/>
  <c r="T12" i="3"/>
  <c r="S12" i="3"/>
  <c r="N12" i="3"/>
  <c r="M12" i="3"/>
  <c r="L12" i="3"/>
  <c r="K12" i="3"/>
  <c r="F12" i="3"/>
  <c r="E12" i="3"/>
  <c r="D12" i="3"/>
  <c r="C12" i="3"/>
  <c r="V9" i="3"/>
  <c r="U9" i="3"/>
  <c r="T9" i="3"/>
  <c r="S9" i="3"/>
  <c r="N9" i="3"/>
  <c r="M9" i="3"/>
  <c r="L9" i="3"/>
  <c r="K9" i="3"/>
  <c r="F9" i="3"/>
  <c r="E9" i="3"/>
  <c r="D9" i="3"/>
  <c r="C9" i="3"/>
  <c r="M25" i="1"/>
  <c r="V31" i="1"/>
  <c r="U31" i="1"/>
  <c r="W31" i="1" s="1"/>
  <c r="T31" i="1"/>
  <c r="S31" i="1"/>
  <c r="N31" i="1"/>
  <c r="M31" i="1"/>
  <c r="L31" i="1"/>
  <c r="K31" i="1"/>
  <c r="F31" i="1"/>
  <c r="E31" i="1"/>
  <c r="D31" i="1"/>
  <c r="C31" i="1"/>
  <c r="V28" i="1"/>
  <c r="U28" i="1"/>
  <c r="T28" i="1"/>
  <c r="S28" i="1"/>
  <c r="N28" i="1"/>
  <c r="M28" i="1"/>
  <c r="L28" i="1"/>
  <c r="K28" i="1"/>
  <c r="F28" i="1"/>
  <c r="E28" i="1"/>
  <c r="D28" i="1"/>
  <c r="C28" i="1"/>
  <c r="V25" i="1"/>
  <c r="U25" i="1"/>
  <c r="W25" i="1" s="1"/>
  <c r="T25" i="1"/>
  <c r="S25" i="1"/>
  <c r="N25" i="1"/>
  <c r="L25" i="1"/>
  <c r="K25" i="1"/>
  <c r="F25" i="1"/>
  <c r="E25" i="1"/>
  <c r="G25" i="1" s="1"/>
  <c r="D25" i="1"/>
  <c r="C25" i="1"/>
  <c r="V22" i="1"/>
  <c r="U22" i="1"/>
  <c r="T22" i="1"/>
  <c r="S22" i="1"/>
  <c r="N22" i="1"/>
  <c r="M22" i="1"/>
  <c r="L22" i="1"/>
  <c r="K22" i="1"/>
  <c r="F22" i="1"/>
  <c r="E22" i="1"/>
  <c r="D22" i="1"/>
  <c r="C22" i="1"/>
  <c r="V19" i="1"/>
  <c r="U19" i="1"/>
  <c r="T19" i="1"/>
  <c r="S19" i="1"/>
  <c r="N19" i="1"/>
  <c r="M19" i="1"/>
  <c r="L19" i="1"/>
  <c r="K19" i="1"/>
  <c r="F19" i="1"/>
  <c r="E19" i="1"/>
  <c r="G19" i="1" s="1"/>
  <c r="D19" i="1"/>
  <c r="C19" i="1"/>
  <c r="V16" i="1"/>
  <c r="U16" i="1"/>
  <c r="T16" i="1"/>
  <c r="S16" i="1"/>
  <c r="N16" i="1"/>
  <c r="M16" i="1"/>
  <c r="O16" i="1" s="1"/>
  <c r="L16" i="1"/>
  <c r="K16" i="1"/>
  <c r="F16" i="1"/>
  <c r="E16" i="1"/>
  <c r="D16" i="1"/>
  <c r="C16" i="1"/>
  <c r="V13" i="1"/>
  <c r="U13" i="1"/>
  <c r="T13" i="1"/>
  <c r="S13" i="1"/>
  <c r="N13" i="1"/>
  <c r="M13" i="1"/>
  <c r="L13" i="1"/>
  <c r="K13" i="1"/>
  <c r="F13" i="1"/>
  <c r="E13" i="1"/>
  <c r="D13" i="1"/>
  <c r="C13" i="1"/>
  <c r="V10" i="1"/>
  <c r="U10" i="1"/>
  <c r="T10" i="1"/>
  <c r="S10" i="1"/>
  <c r="N10" i="1"/>
  <c r="M10" i="1"/>
  <c r="L10" i="1"/>
  <c r="K10" i="1"/>
  <c r="F10" i="1"/>
  <c r="E10" i="1"/>
  <c r="D10" i="1"/>
  <c r="C10" i="1"/>
  <c r="O30" i="4" l="1"/>
  <c r="G24" i="4"/>
  <c r="G28" i="1"/>
  <c r="C33" i="4"/>
  <c r="W10" i="1"/>
  <c r="W34" i="1" s="1"/>
  <c r="W16" i="1"/>
  <c r="W21" i="3"/>
  <c r="O24" i="3"/>
  <c r="W30" i="4"/>
  <c r="V33" i="4"/>
  <c r="W21" i="4"/>
  <c r="W15" i="4"/>
  <c r="S33" i="4"/>
  <c r="T33" i="4"/>
  <c r="O27" i="4"/>
  <c r="O18" i="4"/>
  <c r="O15" i="4"/>
  <c r="O12" i="4"/>
  <c r="K33" i="4"/>
  <c r="M33" i="4"/>
  <c r="L33" i="4"/>
  <c r="N33" i="4"/>
  <c r="E33" i="4"/>
  <c r="F33" i="4"/>
  <c r="D33" i="4"/>
  <c r="G33" i="4"/>
  <c r="O9" i="4"/>
  <c r="U33" i="4"/>
  <c r="W30" i="3"/>
  <c r="W24" i="3"/>
  <c r="W27" i="3"/>
  <c r="W18" i="3"/>
  <c r="W15" i="3"/>
  <c r="V33" i="3"/>
  <c r="U33" i="3"/>
  <c r="W12" i="3"/>
  <c r="S33" i="3"/>
  <c r="T33" i="3"/>
  <c r="W9" i="3"/>
  <c r="O30" i="3"/>
  <c r="O27" i="3"/>
  <c r="O21" i="3"/>
  <c r="O18" i="3"/>
  <c r="O15" i="3"/>
  <c r="M33" i="3"/>
  <c r="N33" i="3"/>
  <c r="L33" i="3"/>
  <c r="O12" i="3"/>
  <c r="K33" i="3"/>
  <c r="O9" i="3"/>
  <c r="G30" i="3"/>
  <c r="G27" i="3"/>
  <c r="G24" i="3"/>
  <c r="G21" i="3"/>
  <c r="C33" i="3"/>
  <c r="D33" i="3"/>
  <c r="F33" i="3"/>
  <c r="G9" i="3"/>
  <c r="E33" i="3"/>
  <c r="W28" i="1"/>
  <c r="W22" i="1"/>
  <c r="W19" i="1"/>
  <c r="T34" i="1"/>
  <c r="V34" i="1"/>
  <c r="W13" i="1"/>
  <c r="S34" i="1"/>
  <c r="O19" i="1"/>
  <c r="O25" i="1"/>
  <c r="O31" i="1"/>
  <c r="O28" i="1"/>
  <c r="O22" i="1"/>
  <c r="O13" i="1"/>
  <c r="K34" i="1"/>
  <c r="L34" i="1"/>
  <c r="M34" i="1"/>
  <c r="N34" i="1"/>
  <c r="G31" i="1"/>
  <c r="G22" i="1"/>
  <c r="F34" i="1"/>
  <c r="C34" i="1"/>
  <c r="D34" i="1"/>
  <c r="G10" i="1"/>
  <c r="O10" i="1"/>
  <c r="U34" i="1"/>
  <c r="E34" i="1"/>
  <c r="W33" i="3" l="1"/>
  <c r="G33" i="3"/>
  <c r="O33" i="4"/>
  <c r="W33" i="4"/>
  <c r="O33" i="3"/>
  <c r="O34" i="1"/>
  <c r="G34" i="1"/>
</calcChain>
</file>

<file path=xl/sharedStrings.xml><?xml version="1.0" encoding="utf-8"?>
<sst xmlns="http://schemas.openxmlformats.org/spreadsheetml/2006/main" count="149" uniqueCount="33">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</sst>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34"/>
  <sheetViews>
    <sheetView workbookViewId="0">
      <selection activeCell="F36" sqref="F36"/>
    </sheetView>
  </sheetViews>
  <sheetFormatPr defaultRowHeight="15" x14ac:dyDescent="0.25"/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19</v>
      </c>
      <c r="C2" s="2" t="s">
        <v>21</v>
      </c>
      <c r="D2" s="2" t="s">
        <v>23</v>
      </c>
    </row>
    <row r="3" spans="1:23" x14ac:dyDescent="0.25">
      <c r="A3" s="2" t="s">
        <v>15</v>
      </c>
      <c r="B3" s="2" t="s">
        <v>20</v>
      </c>
      <c r="C3" s="2" t="s">
        <v>22</v>
      </c>
      <c r="D3" s="2" t="s">
        <v>22</v>
      </c>
    </row>
    <row r="4" spans="1:23" x14ac:dyDescent="0.25">
      <c r="A4" s="18"/>
      <c r="B4" s="18"/>
      <c r="C4" s="18"/>
      <c r="D4" s="18"/>
    </row>
    <row r="7" spans="1:23" x14ac:dyDescent="0.25">
      <c r="A7" s="22" t="s">
        <v>4</v>
      </c>
      <c r="B7" s="22"/>
      <c r="I7" s="23" t="s">
        <v>5</v>
      </c>
      <c r="J7" s="23"/>
      <c r="Q7" s="23" t="s">
        <v>6</v>
      </c>
      <c r="R7" s="23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8"/>
      <c r="C9" s="8"/>
      <c r="D9" s="8"/>
      <c r="E9" s="8"/>
      <c r="F9" s="8"/>
      <c r="G9" s="9"/>
      <c r="I9" s="7"/>
      <c r="J9" s="8"/>
      <c r="K9" s="8"/>
      <c r="L9" s="8"/>
      <c r="M9" s="8"/>
      <c r="N9" s="8"/>
      <c r="O9" s="9"/>
      <c r="Q9" s="7"/>
      <c r="R9" s="8"/>
      <c r="S9" s="8"/>
      <c r="T9" s="8"/>
      <c r="U9" s="8"/>
      <c r="V9" s="8"/>
      <c r="W9" s="9"/>
    </row>
    <row r="10" spans="1:23" x14ac:dyDescent="0.25">
      <c r="A10" s="10">
        <v>6</v>
      </c>
      <c r="B10" s="11">
        <v>52</v>
      </c>
      <c r="C10" s="8">
        <f>SUM(A10+B11)/SUM(A10:B11)</f>
        <v>0.70854271356783916</v>
      </c>
      <c r="D10" s="8">
        <f>SUM(A11,B10)/SUM(A10:B11)</f>
        <v>0.29145728643216079</v>
      </c>
      <c r="E10" s="8">
        <f>A10/SUM(A10,A11)</f>
        <v>0.5</v>
      </c>
      <c r="F10" s="8">
        <f>A10/SUM(A10,B10)</f>
        <v>0.10344827586206896</v>
      </c>
      <c r="G10" s="9">
        <f xml:space="preserve"> (2*E10*F10)/(F10+E10)</f>
        <v>0.17142857142857143</v>
      </c>
      <c r="I10" s="10">
        <v>20</v>
      </c>
      <c r="J10" s="11">
        <v>38</v>
      </c>
      <c r="K10" s="8">
        <f>SUM(I10+J11)/SUM(I10:J11)</f>
        <v>0.64321608040201006</v>
      </c>
      <c r="L10" s="8">
        <f>SUM(I11,J10)/SUM(I10:J11)</f>
        <v>0.35678391959798994</v>
      </c>
      <c r="M10" s="8">
        <f>I10/SUM(I10,I11)</f>
        <v>0.37735849056603776</v>
      </c>
      <c r="N10" s="8">
        <f>I10/SUM(I10,J10)</f>
        <v>0.34482758620689657</v>
      </c>
      <c r="O10" s="9">
        <f xml:space="preserve"> (2*M10*N10)/(N10+M10)</f>
        <v>0.3603603603603604</v>
      </c>
      <c r="Q10" s="10">
        <v>39</v>
      </c>
      <c r="R10" s="11">
        <v>19</v>
      </c>
      <c r="S10" s="8">
        <f>SUM(Q10+R11)/SUM(Q10:R11)</f>
        <v>0.61306532663316582</v>
      </c>
      <c r="T10" s="8">
        <f>SUM(Q11,R10)/SUM(Q10:R11)</f>
        <v>0.38693467336683418</v>
      </c>
      <c r="U10" s="8">
        <f>Q10/SUM(Q10,Q11)</f>
        <v>0.40206185567010311</v>
      </c>
      <c r="V10" s="8">
        <f>Q10/SUM(Q10,R10)</f>
        <v>0.67241379310344829</v>
      </c>
      <c r="W10" s="9">
        <f xml:space="preserve"> (2*U10*V10)/(V10+U10)</f>
        <v>0.50322580645161286</v>
      </c>
    </row>
    <row r="11" spans="1:23" x14ac:dyDescent="0.25">
      <c r="A11" s="10">
        <v>6</v>
      </c>
      <c r="B11" s="11">
        <v>135</v>
      </c>
      <c r="C11" s="8"/>
      <c r="D11" s="8"/>
      <c r="E11" s="8"/>
      <c r="F11" s="8"/>
      <c r="G11" s="9"/>
      <c r="I11" s="10">
        <v>33</v>
      </c>
      <c r="J11" s="11">
        <v>108</v>
      </c>
      <c r="K11" s="8"/>
      <c r="L11" s="8"/>
      <c r="M11" s="8"/>
      <c r="N11" s="8"/>
      <c r="O11" s="9"/>
      <c r="Q11" s="10">
        <v>58</v>
      </c>
      <c r="R11" s="11">
        <v>83</v>
      </c>
      <c r="S11" s="8"/>
      <c r="T11" s="8"/>
      <c r="U11" s="8"/>
      <c r="V11" s="8"/>
      <c r="W11" s="9"/>
    </row>
    <row r="12" spans="1:23" x14ac:dyDescent="0.25">
      <c r="A12" s="7"/>
      <c r="B12" s="8"/>
      <c r="C12" s="8"/>
      <c r="D12" s="8"/>
      <c r="E12" s="8"/>
      <c r="F12" s="8"/>
      <c r="G12" s="9"/>
      <c r="I12" s="7"/>
      <c r="J12" s="8"/>
      <c r="K12" s="8"/>
      <c r="L12" s="8"/>
      <c r="M12" s="8"/>
      <c r="N12" s="8"/>
      <c r="O12" s="9"/>
      <c r="Q12" s="7"/>
      <c r="R12" s="8"/>
      <c r="S12" s="8"/>
      <c r="T12" s="8"/>
      <c r="U12" s="8"/>
      <c r="V12" s="8"/>
      <c r="W12" s="9"/>
    </row>
    <row r="13" spans="1:23" x14ac:dyDescent="0.25">
      <c r="A13" s="10">
        <v>0</v>
      </c>
      <c r="B13" s="11">
        <v>67</v>
      </c>
      <c r="C13" s="8">
        <f>SUM(A13+B14)/SUM(A13:B14)</f>
        <v>0.63819095477386933</v>
      </c>
      <c r="D13" s="8">
        <f>SUM(A14,B13)/SUM(A13:B14)</f>
        <v>0.36180904522613067</v>
      </c>
      <c r="E13" s="8">
        <f>A13/SUM(A13,A14)</f>
        <v>0</v>
      </c>
      <c r="F13" s="8">
        <f>A13/SUM(A13,B13)</f>
        <v>0</v>
      </c>
      <c r="G13" s="9">
        <v>0</v>
      </c>
      <c r="I13" s="10">
        <v>33</v>
      </c>
      <c r="J13" s="11">
        <v>35</v>
      </c>
      <c r="K13" s="8">
        <f>SUM(I13+J14)/SUM(I13:J14)</f>
        <v>0.69</v>
      </c>
      <c r="L13" s="8">
        <f>SUM(I14,J13)/SUM(I13:J14)</f>
        <v>0.31</v>
      </c>
      <c r="M13" s="8">
        <f>I13/SUM(I13,I14)</f>
        <v>0.55000000000000004</v>
      </c>
      <c r="N13" s="8">
        <f>I13/SUM(I13,J13)</f>
        <v>0.48529411764705882</v>
      </c>
      <c r="O13" s="9">
        <f xml:space="preserve"> (2*M13*N13)/(N13+M13)</f>
        <v>0.51562499999999989</v>
      </c>
      <c r="Q13" s="10">
        <v>47</v>
      </c>
      <c r="R13" s="11">
        <v>20</v>
      </c>
      <c r="S13" s="8">
        <f>SUM(Q13+R14)/SUM(Q13:R14)</f>
        <v>0.62814070351758799</v>
      </c>
      <c r="T13" s="8">
        <f>SUM(Q14,R13)/SUM(Q13:R14)</f>
        <v>0.37185929648241206</v>
      </c>
      <c r="U13" s="8">
        <f>Q13/SUM(Q13,Q14)</f>
        <v>0.46534653465346537</v>
      </c>
      <c r="V13" s="8">
        <f>Q13/SUM(Q13,R13)</f>
        <v>0.70149253731343286</v>
      </c>
      <c r="W13" s="9">
        <f xml:space="preserve"> (2*U13*V13)/(V13+U13)</f>
        <v>0.55952380952380953</v>
      </c>
    </row>
    <row r="14" spans="1:23" x14ac:dyDescent="0.25">
      <c r="A14" s="10">
        <v>5</v>
      </c>
      <c r="B14" s="11">
        <v>127</v>
      </c>
      <c r="C14" s="8"/>
      <c r="D14" s="8"/>
      <c r="E14" s="8"/>
      <c r="F14" s="8"/>
      <c r="G14" s="9"/>
      <c r="I14" s="10">
        <v>27</v>
      </c>
      <c r="J14" s="11">
        <v>105</v>
      </c>
      <c r="K14" s="8"/>
      <c r="L14" s="8"/>
      <c r="M14" s="8"/>
      <c r="N14" s="8"/>
      <c r="O14" s="9"/>
      <c r="Q14" s="10">
        <v>54</v>
      </c>
      <c r="R14" s="11">
        <v>78</v>
      </c>
      <c r="S14" s="8"/>
      <c r="T14" s="8"/>
      <c r="U14" s="8"/>
      <c r="V14" s="8"/>
      <c r="W14" s="9"/>
    </row>
    <row r="15" spans="1:23" x14ac:dyDescent="0.25">
      <c r="A15" s="7"/>
      <c r="B15" s="8"/>
      <c r="C15" s="8"/>
      <c r="D15" s="8"/>
      <c r="E15" s="8"/>
      <c r="F15" s="8"/>
      <c r="G15" s="9"/>
      <c r="I15" s="7"/>
      <c r="J15" s="8"/>
      <c r="K15" s="8"/>
      <c r="L15" s="8"/>
      <c r="M15" s="8"/>
      <c r="N15" s="8"/>
      <c r="O15" s="9"/>
      <c r="Q15" s="7"/>
      <c r="R15" s="8"/>
      <c r="S15" s="8"/>
      <c r="T15" s="8"/>
      <c r="U15" s="8"/>
      <c r="V15" s="8"/>
      <c r="W15" s="9"/>
    </row>
    <row r="16" spans="1:23" x14ac:dyDescent="0.25">
      <c r="A16" s="10">
        <v>0</v>
      </c>
      <c r="B16" s="11">
        <v>61</v>
      </c>
      <c r="C16" s="8">
        <f>SUM(A16+B17)/SUM(A16:B17)</f>
        <v>0.6733668341708543</v>
      </c>
      <c r="D16" s="8">
        <f>SUM(A17,B16)/SUM(A16:B17)</f>
        <v>0.32663316582914576</v>
      </c>
      <c r="E16" s="8">
        <f>A16/SUM(A16,A17)</f>
        <v>0</v>
      </c>
      <c r="F16" s="8">
        <f>A16/SUM(A16,B16)</f>
        <v>0</v>
      </c>
      <c r="G16" s="9">
        <v>0</v>
      </c>
      <c r="I16" s="10">
        <v>30</v>
      </c>
      <c r="J16" s="11">
        <v>31</v>
      </c>
      <c r="K16" s="8">
        <f>SUM(I16+J17)/SUM(I16:J17)</f>
        <v>0.63316582914572861</v>
      </c>
      <c r="L16" s="8">
        <f>SUM(I17,J16)/SUM(I16:J17)</f>
        <v>0.36683417085427134</v>
      </c>
      <c r="M16" s="8">
        <f>I16/SUM(I16,I17)</f>
        <v>0.41666666666666669</v>
      </c>
      <c r="N16" s="8">
        <f>I16/SUM(I16,J16)</f>
        <v>0.49180327868852458</v>
      </c>
      <c r="O16" s="9">
        <f xml:space="preserve"> (2*M16*N16)/(N16+M16)</f>
        <v>0.45112781954887221</v>
      </c>
      <c r="Q16" s="10">
        <v>47</v>
      </c>
      <c r="R16" s="11">
        <v>14</v>
      </c>
      <c r="S16" s="8">
        <f>SUM(Q16+R17)/SUM(Q16:R17)</f>
        <v>0.65326633165829151</v>
      </c>
      <c r="T16" s="8">
        <f>SUM(Q17,R16)/SUM(Q16:R17)</f>
        <v>0.34673366834170855</v>
      </c>
      <c r="U16" s="8">
        <f>Q16/SUM(Q16,Q17)</f>
        <v>0.46078431372549017</v>
      </c>
      <c r="V16" s="8">
        <f>Q16/SUM(Q16,R16)</f>
        <v>0.77049180327868849</v>
      </c>
      <c r="W16" s="9">
        <f xml:space="preserve"> (2*U16*V16)/(V16+U16)</f>
        <v>0.57668711656441718</v>
      </c>
    </row>
    <row r="17" spans="1:23" x14ac:dyDescent="0.25">
      <c r="A17" s="10">
        <v>4</v>
      </c>
      <c r="B17" s="11">
        <v>134</v>
      </c>
      <c r="C17" s="8"/>
      <c r="D17" s="8"/>
      <c r="E17" s="8"/>
      <c r="F17" s="8"/>
      <c r="G17" s="9"/>
      <c r="I17" s="10">
        <v>42</v>
      </c>
      <c r="J17" s="11">
        <v>96</v>
      </c>
      <c r="K17" s="8"/>
      <c r="L17" s="8"/>
      <c r="M17" s="8"/>
      <c r="N17" s="8"/>
      <c r="O17" s="9"/>
      <c r="Q17" s="10">
        <v>55</v>
      </c>
      <c r="R17" s="11">
        <v>83</v>
      </c>
      <c r="S17" s="8"/>
      <c r="T17" s="8"/>
      <c r="U17" s="8"/>
      <c r="V17" s="8"/>
      <c r="W17" s="9"/>
    </row>
    <row r="18" spans="1:23" x14ac:dyDescent="0.25">
      <c r="A18" s="7"/>
      <c r="B18" s="8"/>
      <c r="C18" s="8"/>
      <c r="D18" s="8"/>
      <c r="E18" s="8"/>
      <c r="F18" s="8"/>
      <c r="G18" s="9"/>
      <c r="I18" s="7"/>
      <c r="J18" s="8"/>
      <c r="K18" s="8"/>
      <c r="L18" s="8"/>
      <c r="M18" s="8"/>
      <c r="N18" s="8"/>
      <c r="O18" s="9"/>
      <c r="Q18" s="7"/>
      <c r="R18" s="8"/>
      <c r="S18" s="8"/>
      <c r="T18" s="8"/>
      <c r="U18" s="8"/>
      <c r="V18" s="8"/>
      <c r="W18" s="9"/>
    </row>
    <row r="19" spans="1:23" x14ac:dyDescent="0.25">
      <c r="A19" s="10">
        <v>2</v>
      </c>
      <c r="B19" s="11">
        <v>60</v>
      </c>
      <c r="C19" s="8">
        <f>SUM(A19+B20)/SUM(A19:B20)</f>
        <v>0.65829145728643212</v>
      </c>
      <c r="D19" s="8">
        <f>SUM(A20,B19)/SUM(A19:B20)</f>
        <v>0.34170854271356782</v>
      </c>
      <c r="E19" s="8">
        <f>A19/SUM(A19,A20)</f>
        <v>0.2</v>
      </c>
      <c r="F19" s="8">
        <f>A19/SUM(A19,B19)</f>
        <v>3.2258064516129031E-2</v>
      </c>
      <c r="G19" s="9">
        <f xml:space="preserve"> (2*E19*F19)/(F19+E19)</f>
        <v>5.5555555555555552E-2</v>
      </c>
      <c r="I19" s="10">
        <v>20</v>
      </c>
      <c r="J19" s="11">
        <v>42</v>
      </c>
      <c r="K19" s="8">
        <f>SUM(I19+J20)/SUM(I19:J20)</f>
        <v>0.60301507537688437</v>
      </c>
      <c r="L19" s="8">
        <f>SUM(I20,J19)/SUM(I19:J20)</f>
        <v>0.39698492462311558</v>
      </c>
      <c r="M19" s="8">
        <f>I19/SUM(I19,I20)</f>
        <v>0.35087719298245612</v>
      </c>
      <c r="N19" s="8">
        <f>I19/SUM(I19,J19)</f>
        <v>0.32258064516129031</v>
      </c>
      <c r="O19" s="9">
        <f xml:space="preserve"> (2*M19*N19)/(N19+M19)</f>
        <v>0.33613445378151263</v>
      </c>
      <c r="Q19" s="10">
        <v>38</v>
      </c>
      <c r="R19" s="11">
        <v>24</v>
      </c>
      <c r="S19" s="8">
        <f>SUM(Q19+R20)/SUM(Q19:R20)</f>
        <v>0.61306532663316582</v>
      </c>
      <c r="T19" s="8">
        <f>SUM(Q20,R19)/SUM(Q19:R20)</f>
        <v>0.38693467336683418</v>
      </c>
      <c r="U19" s="8">
        <f>Q19/SUM(Q19,Q20)</f>
        <v>0.4175824175824176</v>
      </c>
      <c r="V19" s="8">
        <f>Q19/SUM(Q19,R19)</f>
        <v>0.61290322580645162</v>
      </c>
      <c r="W19" s="9">
        <f xml:space="preserve"> (2*U19*V19)/(V19+U19)</f>
        <v>0.49673202614379092</v>
      </c>
    </row>
    <row r="20" spans="1:23" x14ac:dyDescent="0.25">
      <c r="A20" s="10">
        <v>8</v>
      </c>
      <c r="B20" s="11">
        <v>129</v>
      </c>
      <c r="C20" s="8"/>
      <c r="D20" s="8"/>
      <c r="E20" s="8"/>
      <c r="F20" s="8"/>
      <c r="G20" s="9"/>
      <c r="I20" s="10">
        <v>37</v>
      </c>
      <c r="J20" s="11">
        <v>100</v>
      </c>
      <c r="K20" s="8"/>
      <c r="L20" s="8"/>
      <c r="M20" s="8"/>
      <c r="N20" s="8"/>
      <c r="O20" s="9"/>
      <c r="Q20" s="10">
        <v>53</v>
      </c>
      <c r="R20" s="11">
        <v>84</v>
      </c>
      <c r="S20" s="8"/>
      <c r="T20" s="8"/>
      <c r="U20" s="8"/>
      <c r="V20" s="8"/>
      <c r="W20" s="9"/>
    </row>
    <row r="21" spans="1:23" x14ac:dyDescent="0.25">
      <c r="A21" s="7"/>
      <c r="B21" s="8"/>
      <c r="C21" s="8"/>
      <c r="D21" s="8"/>
      <c r="E21" s="8"/>
      <c r="F21" s="8"/>
      <c r="G21" s="9"/>
      <c r="I21" s="7"/>
      <c r="J21" s="8"/>
      <c r="K21" s="8"/>
      <c r="L21" s="8"/>
      <c r="M21" s="8"/>
      <c r="N21" s="8"/>
      <c r="O21" s="9"/>
      <c r="Q21" s="7"/>
      <c r="R21" s="8"/>
      <c r="S21" s="8"/>
      <c r="T21" s="8"/>
      <c r="U21" s="8"/>
      <c r="V21" s="8"/>
      <c r="W21" s="9"/>
    </row>
    <row r="22" spans="1:23" x14ac:dyDescent="0.25">
      <c r="A22" s="10">
        <v>1</v>
      </c>
      <c r="B22" s="11">
        <v>73</v>
      </c>
      <c r="C22" s="8">
        <f>SUM(A22+B23)/SUM(A22:B23)</f>
        <v>0.61809045226130654</v>
      </c>
      <c r="D22" s="8">
        <f>SUM(A23,B22)/SUM(A22:B23)</f>
        <v>0.38190954773869346</v>
      </c>
      <c r="E22" s="8">
        <f>A22/SUM(A22,A23)</f>
        <v>0.25</v>
      </c>
      <c r="F22" s="8">
        <f>A22/SUM(A22,B22)</f>
        <v>1.3513513513513514E-2</v>
      </c>
      <c r="G22" s="9">
        <f xml:space="preserve"> (2*E22*F22)/(F22+E22)</f>
        <v>2.5641025641025644E-2</v>
      </c>
      <c r="I22" s="10">
        <v>31</v>
      </c>
      <c r="J22" s="11">
        <v>43</v>
      </c>
      <c r="K22" s="8">
        <f>SUM(I22+J23)/SUM(I22:J23)</f>
        <v>0.64824120603015079</v>
      </c>
      <c r="L22" s="8">
        <f>SUM(I23,J22)/SUM(I22:J23)</f>
        <v>0.35175879396984927</v>
      </c>
      <c r="M22" s="8">
        <f>I22/SUM(I22,I23)</f>
        <v>0.53448275862068961</v>
      </c>
      <c r="N22" s="8">
        <f>I22/SUM(I22,J22)</f>
        <v>0.41891891891891891</v>
      </c>
      <c r="O22" s="9">
        <f xml:space="preserve"> (2*M22*N22)/(N22+M22)</f>
        <v>0.46969696969696967</v>
      </c>
      <c r="Q22" s="10">
        <v>45</v>
      </c>
      <c r="R22" s="11">
        <v>29</v>
      </c>
      <c r="S22" s="8">
        <f>SUM(Q22+R23)/SUM(Q22:R23)</f>
        <v>0.5879396984924623</v>
      </c>
      <c r="T22" s="8">
        <f>SUM(Q23,R22)/SUM(Q22:R23)</f>
        <v>0.4120603015075377</v>
      </c>
      <c r="U22" s="8">
        <f>Q22/SUM(Q22,Q23)</f>
        <v>0.45918367346938777</v>
      </c>
      <c r="V22" s="8">
        <f>Q22/SUM(Q22,R22)</f>
        <v>0.60810810810810811</v>
      </c>
      <c r="W22" s="9">
        <f xml:space="preserve"> (2*U22*V22)/(V22+U22)</f>
        <v>0.52325581395348841</v>
      </c>
    </row>
    <row r="23" spans="1:23" x14ac:dyDescent="0.25">
      <c r="A23" s="10">
        <v>3</v>
      </c>
      <c r="B23" s="11">
        <v>122</v>
      </c>
      <c r="C23" s="8"/>
      <c r="D23" s="8"/>
      <c r="E23" s="8"/>
      <c r="F23" s="8"/>
      <c r="G23" s="9"/>
      <c r="I23" s="10">
        <v>27</v>
      </c>
      <c r="J23" s="11">
        <v>98</v>
      </c>
      <c r="K23" s="8"/>
      <c r="L23" s="8"/>
      <c r="M23" s="8"/>
      <c r="N23" s="8"/>
      <c r="O23" s="9"/>
      <c r="Q23" s="10">
        <v>53</v>
      </c>
      <c r="R23" s="11">
        <v>72</v>
      </c>
      <c r="S23" s="8"/>
      <c r="T23" s="8"/>
      <c r="U23" s="8"/>
      <c r="V23" s="8"/>
      <c r="W23" s="9"/>
    </row>
    <row r="24" spans="1:23" x14ac:dyDescent="0.25">
      <c r="A24" s="7"/>
      <c r="B24" s="8"/>
      <c r="C24" s="8"/>
      <c r="D24" s="8"/>
      <c r="E24" s="8"/>
      <c r="F24" s="8"/>
      <c r="G24" s="9"/>
      <c r="I24" s="7"/>
      <c r="J24" s="8"/>
      <c r="K24" s="8"/>
      <c r="L24" s="8"/>
      <c r="M24" s="8"/>
      <c r="N24" s="8"/>
      <c r="O24" s="9"/>
      <c r="Q24" s="7"/>
      <c r="R24" s="8"/>
      <c r="S24" s="8"/>
      <c r="T24" s="8"/>
      <c r="U24" s="8"/>
      <c r="V24" s="8"/>
      <c r="W24" s="9"/>
    </row>
    <row r="25" spans="1:23" x14ac:dyDescent="0.25">
      <c r="A25" s="10">
        <v>3</v>
      </c>
      <c r="B25" s="11">
        <v>54</v>
      </c>
      <c r="C25" s="8">
        <f>SUM(A25+B26)/SUM(A25:B26)</f>
        <v>0.72222222222222221</v>
      </c>
      <c r="D25" s="8">
        <f>SUM(A26,B25)/SUM(A25:B26)</f>
        <v>0.27777777777777779</v>
      </c>
      <c r="E25" s="8">
        <f>A25/SUM(A25,A26)</f>
        <v>0.75</v>
      </c>
      <c r="F25" s="8">
        <f>A25/SUM(A25,B25)</f>
        <v>5.2631578947368418E-2</v>
      </c>
      <c r="G25" s="9">
        <f xml:space="preserve"> (2*E25*F25)/(F25+E25)</f>
        <v>9.8360655737704916E-2</v>
      </c>
      <c r="I25" s="10">
        <v>13</v>
      </c>
      <c r="J25" s="11">
        <v>44</v>
      </c>
      <c r="K25" s="8">
        <f>SUM(I25+J26)/SUM(I25:J26)</f>
        <v>0.59595959595959591</v>
      </c>
      <c r="L25" s="8">
        <f>SUM(I26,J25)/SUM(I25:J26)</f>
        <v>0.40404040404040403</v>
      </c>
      <c r="M25" s="8">
        <f>I25/SUM(I25,I26)</f>
        <v>0.26530612244897961</v>
      </c>
      <c r="N25" s="8">
        <f>I25/SUM(I25,J25)</f>
        <v>0.22807017543859648</v>
      </c>
      <c r="O25" s="9">
        <f xml:space="preserve"> (2*M25*N25)/(N25+M25)</f>
        <v>0.24528301886792453</v>
      </c>
      <c r="Q25" s="10">
        <v>25</v>
      </c>
      <c r="R25" s="11">
        <v>32</v>
      </c>
      <c r="S25" s="8">
        <f>SUM(Q25+R26)/SUM(Q25:R26)</f>
        <v>0.53535353535353536</v>
      </c>
      <c r="T25" s="8">
        <f>SUM(Q26,R25)/SUM(Q25:R26)</f>
        <v>0.46464646464646464</v>
      </c>
      <c r="U25" s="8">
        <f>Q25/SUM(Q25,Q26)</f>
        <v>0.29411764705882354</v>
      </c>
      <c r="V25" s="8">
        <f>Q25/SUM(Q25,R25)</f>
        <v>0.43859649122807015</v>
      </c>
      <c r="W25" s="9">
        <f xml:space="preserve"> (2*U25*V25)/(V25+U25)</f>
        <v>0.35211267605633806</v>
      </c>
    </row>
    <row r="26" spans="1:23" x14ac:dyDescent="0.25">
      <c r="A26" s="10">
        <v>1</v>
      </c>
      <c r="B26" s="11">
        <v>140</v>
      </c>
      <c r="C26" s="8"/>
      <c r="D26" s="8"/>
      <c r="E26" s="8"/>
      <c r="F26" s="8"/>
      <c r="G26" s="9"/>
      <c r="I26" s="10">
        <v>36</v>
      </c>
      <c r="J26" s="11">
        <v>105</v>
      </c>
      <c r="K26" s="8"/>
      <c r="L26" s="8"/>
      <c r="M26" s="8"/>
      <c r="N26" s="8"/>
      <c r="O26" s="9"/>
      <c r="Q26" s="10">
        <v>60</v>
      </c>
      <c r="R26" s="11">
        <v>81</v>
      </c>
      <c r="S26" s="8"/>
      <c r="T26" s="8"/>
      <c r="U26" s="8"/>
      <c r="V26" s="8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I27" s="7"/>
      <c r="J27" s="8"/>
      <c r="K27" s="8"/>
      <c r="L27" s="8"/>
      <c r="M27" s="8"/>
      <c r="N27" s="8"/>
      <c r="O27" s="9"/>
      <c r="Q27" s="7"/>
      <c r="R27" s="8"/>
      <c r="S27" s="8"/>
      <c r="T27" s="8"/>
      <c r="U27" s="8"/>
      <c r="V27" s="8"/>
      <c r="W27" s="9"/>
    </row>
    <row r="28" spans="1:23" x14ac:dyDescent="0.25">
      <c r="A28" s="10">
        <v>3</v>
      </c>
      <c r="B28" s="11">
        <v>52</v>
      </c>
      <c r="C28" s="8">
        <f>SUM(A28+B29)/SUM(A28:B29)</f>
        <v>0.70558375634517767</v>
      </c>
      <c r="D28" s="8">
        <f t="shared" ref="D28:D31" si="0">SUM(A29,B28)/SUM(A28:B29)</f>
        <v>0.29441624365482233</v>
      </c>
      <c r="E28" s="8">
        <f>A28/SUM(A28,A29)</f>
        <v>0.33333333333333331</v>
      </c>
      <c r="F28" s="8">
        <f>A28/SUM(A28,B28)</f>
        <v>5.4545454545454543E-2</v>
      </c>
      <c r="G28" s="9">
        <f xml:space="preserve"> (2*E28*F28)/(F28+E28)</f>
        <v>9.375E-2</v>
      </c>
      <c r="I28" s="10">
        <v>24</v>
      </c>
      <c r="J28" s="11">
        <v>31</v>
      </c>
      <c r="K28" s="8">
        <f>SUM(I28+J29)/SUM(I28:J29)</f>
        <v>0.6649746192893401</v>
      </c>
      <c r="L28" s="8">
        <f t="shared" ref="L28" si="1">SUM(I29,J28)/SUM(I28:J29)</f>
        <v>0.3350253807106599</v>
      </c>
      <c r="M28" s="8">
        <f>I28/SUM(I28,I29)</f>
        <v>0.40677966101694918</v>
      </c>
      <c r="N28" s="8">
        <f>I28/SUM(I28,J28)</f>
        <v>0.43636363636363634</v>
      </c>
      <c r="O28" s="9">
        <f xml:space="preserve"> (2*M28*N28)/(N28+M28)</f>
        <v>0.4210526315789474</v>
      </c>
      <c r="Q28" s="10">
        <v>33</v>
      </c>
      <c r="R28" s="11">
        <v>22</v>
      </c>
      <c r="S28" s="8">
        <f>SUM(Q28+R29)/SUM(Q28:R29)</f>
        <v>0.58883248730964466</v>
      </c>
      <c r="T28" s="8">
        <f t="shared" ref="T28" si="2">SUM(Q29,R28)/SUM(Q28:R29)</f>
        <v>0.41116751269035534</v>
      </c>
      <c r="U28" s="8">
        <f>Q28/SUM(Q28,Q29)</f>
        <v>0.35869565217391303</v>
      </c>
      <c r="V28" s="8">
        <f>Q28/SUM(Q28,R28)</f>
        <v>0.6</v>
      </c>
      <c r="W28" s="9">
        <f xml:space="preserve"> (2*U28*V28)/(V28+U28)</f>
        <v>0.44897959183673469</v>
      </c>
    </row>
    <row r="29" spans="1:23" x14ac:dyDescent="0.25">
      <c r="A29" s="10">
        <v>6</v>
      </c>
      <c r="B29" s="11">
        <v>136</v>
      </c>
      <c r="C29" s="8"/>
      <c r="D29" s="8"/>
      <c r="E29" s="8"/>
      <c r="F29" s="8"/>
      <c r="G29" s="9"/>
      <c r="I29" s="10">
        <v>35</v>
      </c>
      <c r="J29" s="11">
        <v>107</v>
      </c>
      <c r="K29" s="8"/>
      <c r="L29" s="8"/>
      <c r="M29" s="8"/>
      <c r="N29" s="8"/>
      <c r="O29" s="9"/>
      <c r="Q29" s="10">
        <v>59</v>
      </c>
      <c r="R29" s="11">
        <v>83</v>
      </c>
      <c r="S29" s="8"/>
      <c r="T29" s="8"/>
      <c r="U29" s="8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I30" s="7"/>
      <c r="J30" s="8"/>
      <c r="K30" s="8"/>
      <c r="L30" s="8"/>
      <c r="M30" s="8"/>
      <c r="N30" s="8"/>
      <c r="O30" s="9"/>
      <c r="Q30" s="7"/>
      <c r="R30" s="8"/>
      <c r="S30" s="8"/>
      <c r="T30" s="8"/>
      <c r="U30" s="8"/>
      <c r="V30" s="8"/>
      <c r="W30" s="9"/>
    </row>
    <row r="31" spans="1:23" x14ac:dyDescent="0.25">
      <c r="A31" s="10">
        <v>3</v>
      </c>
      <c r="B31" s="11">
        <v>58</v>
      </c>
      <c r="C31" s="8">
        <f>SUM(A31+B32)/SUM(A31:B32)</f>
        <v>0.68181818181818177</v>
      </c>
      <c r="D31" s="8">
        <f t="shared" si="0"/>
        <v>0.31818181818181818</v>
      </c>
      <c r="E31" s="8">
        <f>A31/SUM(A31,A32)</f>
        <v>0.375</v>
      </c>
      <c r="F31" s="8">
        <f>A31/SUM(A31,B31)</f>
        <v>4.9180327868852458E-2</v>
      </c>
      <c r="G31" s="9">
        <f xml:space="preserve"> (2*E31*F31)/(F31+E31)</f>
        <v>8.6956521739130432E-2</v>
      </c>
      <c r="I31" s="10">
        <v>26</v>
      </c>
      <c r="J31" s="11">
        <v>35</v>
      </c>
      <c r="K31" s="8">
        <f>SUM(I31+J32)/SUM(I31:J32)</f>
        <v>0.64646464646464652</v>
      </c>
      <c r="L31" s="8">
        <f>SUM(I32,J31)/SUM(I31:J32)</f>
        <v>0.35353535353535354</v>
      </c>
      <c r="M31" s="8">
        <f>I31/SUM(I31,I32)</f>
        <v>0.42622950819672129</v>
      </c>
      <c r="N31" s="8">
        <f>I31/SUM(I31,J31)</f>
        <v>0.42622950819672129</v>
      </c>
      <c r="O31" s="9">
        <f xml:space="preserve"> (2*M31*N31)/(N31+M31)</f>
        <v>0.42622950819672129</v>
      </c>
      <c r="Q31" s="10">
        <v>39</v>
      </c>
      <c r="R31" s="11">
        <v>22</v>
      </c>
      <c r="S31" s="8">
        <f>SUM(Q31+R32)/SUM(Q31:R32)</f>
        <v>0.60101010101010099</v>
      </c>
      <c r="T31" s="8">
        <f>SUM(Q32,R31)/SUM(Q31:R32)</f>
        <v>0.39898989898989901</v>
      </c>
      <c r="U31" s="8">
        <f>Q31/SUM(Q31,Q32)</f>
        <v>0.40625</v>
      </c>
      <c r="V31" s="8">
        <f>Q31/SUM(Q31,R31)</f>
        <v>0.63934426229508201</v>
      </c>
      <c r="W31" s="9">
        <f xml:space="preserve"> (2*U31*V31)/(V31+U31)</f>
        <v>0.49681528662420388</v>
      </c>
    </row>
    <row r="32" spans="1:23" x14ac:dyDescent="0.25">
      <c r="A32" s="10">
        <v>5</v>
      </c>
      <c r="B32" s="11">
        <v>132</v>
      </c>
      <c r="C32" s="8"/>
      <c r="D32" s="8"/>
      <c r="E32" s="8"/>
      <c r="F32" s="8"/>
      <c r="G32" s="9"/>
      <c r="I32" s="10">
        <v>35</v>
      </c>
      <c r="J32" s="11">
        <v>102</v>
      </c>
      <c r="K32" s="8"/>
      <c r="L32" s="8"/>
      <c r="M32" s="8"/>
      <c r="N32" s="8"/>
      <c r="O32" s="9"/>
      <c r="Q32" s="10">
        <v>57</v>
      </c>
      <c r="R32" s="11">
        <v>80</v>
      </c>
      <c r="S32" s="8"/>
      <c r="T32" s="8"/>
      <c r="U32" s="8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I33" s="7"/>
      <c r="J33" s="8"/>
      <c r="K33" s="8"/>
      <c r="L33" s="8"/>
      <c r="M33" s="8"/>
      <c r="N33" s="8"/>
      <c r="O33" s="9"/>
      <c r="Q33" s="7"/>
      <c r="R33" s="8"/>
      <c r="S33" s="8"/>
      <c r="T33" s="8"/>
      <c r="U33" s="8"/>
      <c r="V33" s="8"/>
      <c r="W33" s="9"/>
    </row>
    <row r="34" spans="1:23" x14ac:dyDescent="0.25">
      <c r="A34" s="12"/>
      <c r="B34" s="13"/>
      <c r="C34" s="14">
        <f>SUM(C10:C31)/8</f>
        <v>0.67576332155573537</v>
      </c>
      <c r="D34" s="14">
        <f>SUM(D10:D31)/8</f>
        <v>0.32423667844426463</v>
      </c>
      <c r="E34" s="14">
        <f>SUM(E10:E31)/8</f>
        <v>0.30104166666666665</v>
      </c>
      <c r="F34" s="14">
        <f>SUM(F10:F31)/8</f>
        <v>3.8197151906673367E-2</v>
      </c>
      <c r="G34" s="15">
        <f>SUM(G10:G31)/8</f>
        <v>6.6461541262748502E-2</v>
      </c>
      <c r="I34" s="12"/>
      <c r="J34" s="13"/>
      <c r="K34" s="14">
        <f>SUM(K10:K31)/8</f>
        <v>0.64062963158354447</v>
      </c>
      <c r="L34" s="14">
        <f>SUM(L10:L31)/8</f>
        <v>0.35937036841645542</v>
      </c>
      <c r="M34" s="14">
        <f>SUM(M10:M31)/8</f>
        <v>0.41596255006231253</v>
      </c>
      <c r="N34" s="14">
        <f>SUM(N10:N31)/8</f>
        <v>0.39426098332770543</v>
      </c>
      <c r="O34" s="15">
        <f>SUM(O10:O31)/8</f>
        <v>0.4031887202539135</v>
      </c>
      <c r="Q34" s="12"/>
      <c r="R34" s="13"/>
      <c r="S34" s="14">
        <f>SUM(S10:S31)/8</f>
        <v>0.60258418882599429</v>
      </c>
      <c r="T34" s="14">
        <f>SUM(T10:T31)/8</f>
        <v>0.39741581117400571</v>
      </c>
      <c r="U34" s="14">
        <f>SUM(U10:U31)/8</f>
        <v>0.40800276179170009</v>
      </c>
      <c r="V34" s="14">
        <f>SUM(V10:V31)/8</f>
        <v>0.63041877764166021</v>
      </c>
      <c r="W34" s="15">
        <f>SUM(W10:W31)/8</f>
        <v>0.49466651589429944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3"/>
  <sheetViews>
    <sheetView workbookViewId="0">
      <selection activeCell="F37" sqref="F37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9"/>
    </row>
    <row r="2" spans="1:23" x14ac:dyDescent="0.25">
      <c r="A2" s="2" t="s">
        <v>18</v>
      </c>
      <c r="B2" s="17" t="s">
        <v>24</v>
      </c>
      <c r="C2" s="2" t="s">
        <v>19</v>
      </c>
      <c r="D2" s="2" t="s">
        <v>19</v>
      </c>
      <c r="E2" s="19"/>
    </row>
    <row r="3" spans="1:23" x14ac:dyDescent="0.25">
      <c r="A3" s="2" t="s">
        <v>15</v>
      </c>
      <c r="B3" s="17" t="s">
        <v>17</v>
      </c>
      <c r="C3" s="2" t="s">
        <v>22</v>
      </c>
      <c r="D3" s="2" t="s">
        <v>17</v>
      </c>
      <c r="E3" s="19"/>
    </row>
    <row r="4" spans="1:23" x14ac:dyDescent="0.25">
      <c r="A4" s="18"/>
      <c r="B4" s="20"/>
      <c r="C4" s="18"/>
      <c r="D4" s="18"/>
      <c r="E4" s="19"/>
    </row>
    <row r="5" spans="1:23" x14ac:dyDescent="0.25">
      <c r="A5" s="19"/>
      <c r="B5" s="19"/>
      <c r="C5" s="19"/>
      <c r="D5" s="19"/>
      <c r="E5" s="19"/>
    </row>
    <row r="6" spans="1:23" x14ac:dyDescent="0.25">
      <c r="A6" s="22" t="s">
        <v>25</v>
      </c>
      <c r="B6" s="22"/>
      <c r="I6" s="23" t="s">
        <v>26</v>
      </c>
      <c r="J6" s="23"/>
      <c r="Q6" s="23" t="s">
        <v>27</v>
      </c>
      <c r="R6" s="23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8"/>
      <c r="C8" s="8"/>
      <c r="D8" s="8"/>
      <c r="E8" s="8"/>
      <c r="F8" s="8"/>
      <c r="G8" s="9"/>
      <c r="I8" s="7"/>
      <c r="J8" s="8"/>
      <c r="K8" s="8"/>
      <c r="L8" s="8"/>
      <c r="M8" s="8"/>
      <c r="N8" s="8"/>
      <c r="O8" s="9"/>
      <c r="Q8" s="7"/>
      <c r="R8" s="8"/>
      <c r="S8" s="8"/>
      <c r="T8" s="8"/>
      <c r="U8" s="8"/>
      <c r="V8" s="8"/>
      <c r="W8" s="9"/>
    </row>
    <row r="9" spans="1:23" x14ac:dyDescent="0.25">
      <c r="A9" s="10">
        <v>56</v>
      </c>
      <c r="B9" s="11">
        <v>1</v>
      </c>
      <c r="C9" s="8">
        <f>SUM(A9+B10)/SUM(A9:B10)</f>
        <v>0.2878787878787879</v>
      </c>
      <c r="D9" s="8">
        <f>SUM(A10,B9)/SUM(A9:B10)</f>
        <v>0.71212121212121215</v>
      </c>
      <c r="E9" s="8">
        <f>A9/SUM(A9,A10)</f>
        <v>0.2857142857142857</v>
      </c>
      <c r="F9" s="8">
        <f>A9/SUM(A9,B9)</f>
        <v>0.98245614035087714</v>
      </c>
      <c r="G9" s="9">
        <f xml:space="preserve"> (2*E9*F9)/(F9+E9)</f>
        <v>0.44268774703557318</v>
      </c>
      <c r="I9" s="10">
        <v>55</v>
      </c>
      <c r="J9" s="11">
        <v>2</v>
      </c>
      <c r="K9" s="8">
        <f>SUM(I9+J10)/SUM(I9:J10)</f>
        <v>0.34848484848484851</v>
      </c>
      <c r="L9" s="8">
        <f>SUM(I10,J9)/SUM(I9:J10)</f>
        <v>0.65151515151515149</v>
      </c>
      <c r="M9" s="8">
        <f>I9/SUM(I9,I10)</f>
        <v>0.30219780219780218</v>
      </c>
      <c r="N9" s="8">
        <f>I9/SUM(I9,J9)</f>
        <v>0.96491228070175439</v>
      </c>
      <c r="O9" s="9">
        <f xml:space="preserve"> (2*M9*N9)/(N9+M9)</f>
        <v>0.46025104602510458</v>
      </c>
      <c r="Q9" s="10">
        <v>52</v>
      </c>
      <c r="R9" s="11">
        <v>5</v>
      </c>
      <c r="S9" s="8">
        <f>SUM(Q9+R10)/SUM(Q9:R10)</f>
        <v>0.31818181818181818</v>
      </c>
      <c r="T9" s="8">
        <f>SUM(Q10,R9)/SUM(Q9:R10)</f>
        <v>0.68181818181818177</v>
      </c>
      <c r="U9" s="8">
        <f>Q9/SUM(Q9,Q10)</f>
        <v>0.2857142857142857</v>
      </c>
      <c r="V9" s="8">
        <f>Q9/SUM(Q9,R9)</f>
        <v>0.91228070175438591</v>
      </c>
      <c r="W9" s="9">
        <f xml:space="preserve"> (2*U9*V9)/(V9+U9)</f>
        <v>0.43514644351464432</v>
      </c>
    </row>
    <row r="10" spans="1:23" x14ac:dyDescent="0.25">
      <c r="A10" s="10">
        <v>140</v>
      </c>
      <c r="B10" s="11">
        <v>1</v>
      </c>
      <c r="C10" s="8"/>
      <c r="D10" s="8"/>
      <c r="E10" s="8"/>
      <c r="F10" s="8"/>
      <c r="G10" s="9"/>
      <c r="I10" s="10">
        <v>127</v>
      </c>
      <c r="J10" s="11">
        <v>14</v>
      </c>
      <c r="K10" s="8"/>
      <c r="L10" s="8"/>
      <c r="M10" s="8"/>
      <c r="N10" s="8"/>
      <c r="O10" s="9"/>
      <c r="Q10" s="10">
        <v>130</v>
      </c>
      <c r="R10" s="11">
        <v>11</v>
      </c>
      <c r="S10" s="8"/>
      <c r="T10" s="8"/>
      <c r="U10" s="8"/>
      <c r="V10" s="8"/>
      <c r="W10" s="9"/>
    </row>
    <row r="11" spans="1:23" x14ac:dyDescent="0.25">
      <c r="A11" s="7"/>
      <c r="B11" s="8"/>
      <c r="C11" s="8"/>
      <c r="D11" s="8"/>
      <c r="E11" s="8"/>
      <c r="F11" s="8"/>
      <c r="G11" s="9"/>
      <c r="I11" s="7"/>
      <c r="J11" s="8"/>
      <c r="K11" s="8"/>
      <c r="L11" s="8"/>
      <c r="M11" s="8"/>
      <c r="N11" s="8"/>
      <c r="O11" s="9"/>
      <c r="Q11" s="7"/>
      <c r="R11" s="8"/>
      <c r="S11" s="8"/>
      <c r="T11" s="8"/>
      <c r="U11" s="8"/>
      <c r="V11" s="8"/>
      <c r="W11" s="9"/>
    </row>
    <row r="12" spans="1:23" x14ac:dyDescent="0.25">
      <c r="A12" s="10">
        <v>66</v>
      </c>
      <c r="B12" s="11">
        <v>0</v>
      </c>
      <c r="C12" s="8">
        <f>SUM(A12+B13)/SUM(A12:B13)</f>
        <v>0.3350253807106599</v>
      </c>
      <c r="D12" s="8">
        <f>SUM(A13,B12)/SUM(A12:B13)</f>
        <v>0.6649746192893401</v>
      </c>
      <c r="E12" s="8">
        <f>A12/SUM(A12,A13)</f>
        <v>0.3350253807106599</v>
      </c>
      <c r="F12" s="8">
        <f>A12/SUM(A12,B12)</f>
        <v>1</v>
      </c>
      <c r="G12" s="9">
        <v>0</v>
      </c>
      <c r="I12" s="10">
        <v>62</v>
      </c>
      <c r="J12" s="11">
        <v>4</v>
      </c>
      <c r="K12" s="8">
        <f>SUM(I12+J13)/SUM(I12:J13)</f>
        <v>0.35532994923857869</v>
      </c>
      <c r="L12" s="8">
        <f>SUM(I13,J12)/SUM(I12:J13)</f>
        <v>0.64467005076142136</v>
      </c>
      <c r="M12" s="8">
        <f>I12/SUM(I12,I13)</f>
        <v>0.33513513513513515</v>
      </c>
      <c r="N12" s="8">
        <f>I12/SUM(I12,J12)</f>
        <v>0.93939393939393945</v>
      </c>
      <c r="O12" s="9">
        <f xml:space="preserve"> (2*M12*N12)/(N12+M12)</f>
        <v>0.49402390438247012</v>
      </c>
      <c r="Q12" s="10">
        <v>58</v>
      </c>
      <c r="R12" s="11">
        <v>8</v>
      </c>
      <c r="S12" s="8">
        <f>SUM(Q12+R13)/SUM(Q12:R13)</f>
        <v>0.36548223350253806</v>
      </c>
      <c r="T12" s="8">
        <f>SUM(Q13,R12)/SUM(Q12:R13)</f>
        <v>0.63451776649746194</v>
      </c>
      <c r="U12" s="8">
        <f>Q12/SUM(Q12,Q13)</f>
        <v>0.33142857142857141</v>
      </c>
      <c r="V12" s="8">
        <f>Q12/SUM(Q12,R12)</f>
        <v>0.87878787878787878</v>
      </c>
      <c r="W12" s="9">
        <f xml:space="preserve"> (2*U12*V12)/(V12+U12)</f>
        <v>0.48132780082987542</v>
      </c>
    </row>
    <row r="13" spans="1:23" x14ac:dyDescent="0.25">
      <c r="A13" s="10">
        <v>131</v>
      </c>
      <c r="B13" s="11">
        <v>0</v>
      </c>
      <c r="C13" s="8"/>
      <c r="D13" s="8"/>
      <c r="E13" s="8"/>
      <c r="F13" s="8"/>
      <c r="G13" s="9"/>
      <c r="I13" s="10">
        <v>123</v>
      </c>
      <c r="J13" s="11">
        <v>8</v>
      </c>
      <c r="K13" s="8"/>
      <c r="L13" s="8"/>
      <c r="M13" s="8"/>
      <c r="N13" s="8"/>
      <c r="O13" s="9"/>
      <c r="Q13" s="10">
        <v>117</v>
      </c>
      <c r="R13" s="11">
        <v>14</v>
      </c>
      <c r="S13" s="8"/>
      <c r="T13" s="8"/>
      <c r="U13" s="8"/>
      <c r="V13" s="8"/>
      <c r="W13" s="9"/>
    </row>
    <row r="14" spans="1:23" x14ac:dyDescent="0.25">
      <c r="A14" s="7"/>
      <c r="B14" s="8"/>
      <c r="C14" s="8"/>
      <c r="D14" s="8"/>
      <c r="E14" s="8"/>
      <c r="F14" s="8"/>
      <c r="G14" s="9"/>
      <c r="I14" s="7"/>
      <c r="J14" s="8"/>
      <c r="K14" s="8"/>
      <c r="L14" s="8"/>
      <c r="M14" s="8"/>
      <c r="N14" s="8"/>
      <c r="O14" s="9"/>
      <c r="Q14" s="7"/>
      <c r="R14" s="8"/>
      <c r="S14" s="8"/>
      <c r="T14" s="8"/>
      <c r="U14" s="8"/>
      <c r="V14" s="8"/>
      <c r="W14" s="9"/>
    </row>
    <row r="15" spans="1:23" x14ac:dyDescent="0.25">
      <c r="A15" s="10">
        <v>62</v>
      </c>
      <c r="B15" s="11">
        <v>0</v>
      </c>
      <c r="C15" s="8">
        <f>SUM(A15+B16)/SUM(A15:B16)</f>
        <v>0.3165829145728643</v>
      </c>
      <c r="D15" s="8">
        <f>SUM(A16,B15)/SUM(A15:B16)</f>
        <v>0.68341708542713564</v>
      </c>
      <c r="E15" s="8">
        <f>A15/SUM(A15,A16)</f>
        <v>0.31313131313131315</v>
      </c>
      <c r="F15" s="8">
        <f>A15/SUM(A15,B15)</f>
        <v>1</v>
      </c>
      <c r="G15" s="9">
        <v>0</v>
      </c>
      <c r="I15" s="10">
        <v>56</v>
      </c>
      <c r="J15" s="11">
        <v>5</v>
      </c>
      <c r="K15" s="8">
        <f>SUM(I15+J16)/SUM(I15:J16)</f>
        <v>0.37688442211055279</v>
      </c>
      <c r="L15" s="8">
        <f>SUM(I16,J15)/SUM(I15:J16)</f>
        <v>0.62311557788944727</v>
      </c>
      <c r="M15" s="8">
        <f>I15/SUM(I15,I16)</f>
        <v>0.32</v>
      </c>
      <c r="N15" s="8">
        <f>I15/SUM(I15,J15)</f>
        <v>0.91803278688524592</v>
      </c>
      <c r="O15" s="9">
        <f xml:space="preserve"> (2*M15*N15)/(N15+M15)</f>
        <v>0.47457627118644069</v>
      </c>
      <c r="Q15" s="10">
        <v>55</v>
      </c>
      <c r="R15" s="11">
        <v>6</v>
      </c>
      <c r="S15" s="8">
        <f>SUM(Q15+R16)/SUM(Q15:R16)</f>
        <v>0.34170854271356782</v>
      </c>
      <c r="T15" s="8">
        <f>SUM(Q16,R15)/SUM(Q15:R16)</f>
        <v>0.65829145728643212</v>
      </c>
      <c r="U15" s="8">
        <f>Q15/SUM(Q15,Q16)</f>
        <v>0.30555555555555558</v>
      </c>
      <c r="V15" s="8">
        <f>Q15/SUM(Q15,R15)</f>
        <v>0.90163934426229508</v>
      </c>
      <c r="W15" s="9">
        <f xml:space="preserve"> (2*U15*V15)/(V15+U15)</f>
        <v>0.45643153526970959</v>
      </c>
    </row>
    <row r="16" spans="1:23" x14ac:dyDescent="0.25">
      <c r="A16" s="10">
        <v>136</v>
      </c>
      <c r="B16" s="11">
        <v>1</v>
      </c>
      <c r="C16" s="8"/>
      <c r="D16" s="8"/>
      <c r="E16" s="8"/>
      <c r="F16" s="8"/>
      <c r="G16" s="9"/>
      <c r="I16" s="10">
        <v>119</v>
      </c>
      <c r="J16" s="11">
        <v>19</v>
      </c>
      <c r="K16" s="8"/>
      <c r="L16" s="8"/>
      <c r="M16" s="8"/>
      <c r="N16" s="8"/>
      <c r="O16" s="9"/>
      <c r="Q16" s="10">
        <v>125</v>
      </c>
      <c r="R16" s="11">
        <v>13</v>
      </c>
      <c r="S16" s="8"/>
      <c r="T16" s="8"/>
      <c r="U16" s="8"/>
      <c r="V16" s="8"/>
      <c r="W16" s="9"/>
    </row>
    <row r="17" spans="1:23" x14ac:dyDescent="0.25">
      <c r="A17" s="7"/>
      <c r="B17" s="8"/>
      <c r="C17" s="8"/>
      <c r="D17" s="8"/>
      <c r="E17" s="8"/>
      <c r="F17" s="8"/>
      <c r="G17" s="9"/>
      <c r="I17" s="7"/>
      <c r="J17" s="8"/>
      <c r="K17" s="8"/>
      <c r="L17" s="8"/>
      <c r="M17" s="8"/>
      <c r="N17" s="8"/>
      <c r="O17" s="9"/>
      <c r="Q17" s="7"/>
      <c r="R17" s="8"/>
      <c r="S17" s="8"/>
      <c r="T17" s="8"/>
      <c r="U17" s="8"/>
      <c r="V17" s="8"/>
      <c r="W17" s="9"/>
    </row>
    <row r="18" spans="1:23" x14ac:dyDescent="0.25">
      <c r="A18" s="10">
        <v>61</v>
      </c>
      <c r="B18" s="11">
        <v>0</v>
      </c>
      <c r="C18" s="8">
        <f>SUM(A18+B19)/SUM(A18:B19)</f>
        <v>0.31155778894472363</v>
      </c>
      <c r="D18" s="8">
        <f>SUM(A19,B18)/SUM(A18:B19)</f>
        <v>0.68844221105527637</v>
      </c>
      <c r="E18" s="8">
        <f>A18/SUM(A18,A19)</f>
        <v>0.30808080808080807</v>
      </c>
      <c r="F18" s="8">
        <f>A18/SUM(A18,B18)</f>
        <v>1</v>
      </c>
      <c r="G18" s="9">
        <f xml:space="preserve"> (2*E18*F18)/(F18+E18)</f>
        <v>0.47104247104247104</v>
      </c>
      <c r="I18" s="10">
        <v>56</v>
      </c>
      <c r="J18" s="11">
        <v>6</v>
      </c>
      <c r="K18" s="8">
        <f>SUM(I18+J19)/SUM(I18:J19)</f>
        <v>0.36683417085427134</v>
      </c>
      <c r="L18" s="8">
        <f>SUM(I19,J18)/SUM(I18:J19)</f>
        <v>0.63316582914572861</v>
      </c>
      <c r="M18" s="8">
        <f>I18/SUM(I18,I19)</f>
        <v>0.31818181818181818</v>
      </c>
      <c r="N18" s="8">
        <f>I18/SUM(I18,J18)</f>
        <v>0.90322580645161288</v>
      </c>
      <c r="O18" s="9">
        <f xml:space="preserve"> (2*M18*N18)/(N18+M18)</f>
        <v>0.47058823529411759</v>
      </c>
      <c r="Q18" s="10">
        <v>56</v>
      </c>
      <c r="R18" s="11">
        <v>6</v>
      </c>
      <c r="S18" s="8">
        <f>SUM(Q18+R19)/SUM(Q18:R19)</f>
        <v>0.35678391959798994</v>
      </c>
      <c r="T18" s="8">
        <f>SUM(Q19,R18)/SUM(Q18:R19)</f>
        <v>0.64321608040201006</v>
      </c>
      <c r="U18" s="8">
        <f>Q18/SUM(Q18,Q19)</f>
        <v>0.3146067415730337</v>
      </c>
      <c r="V18" s="8">
        <f>Q18/SUM(Q18,R18)</f>
        <v>0.90322580645161288</v>
      </c>
      <c r="W18" s="9">
        <f xml:space="preserve"> (2*U18*V18)/(V18+U18)</f>
        <v>0.46666666666666667</v>
      </c>
    </row>
    <row r="19" spans="1:23" x14ac:dyDescent="0.25">
      <c r="A19" s="10">
        <v>137</v>
      </c>
      <c r="B19" s="11">
        <v>1</v>
      </c>
      <c r="C19" s="8"/>
      <c r="D19" s="8"/>
      <c r="E19" s="8"/>
      <c r="F19" s="8"/>
      <c r="G19" s="9"/>
      <c r="I19" s="10">
        <v>120</v>
      </c>
      <c r="J19" s="11">
        <v>17</v>
      </c>
      <c r="K19" s="8"/>
      <c r="L19" s="8"/>
      <c r="M19" s="8"/>
      <c r="N19" s="8"/>
      <c r="O19" s="9"/>
      <c r="Q19" s="10">
        <v>122</v>
      </c>
      <c r="R19" s="11">
        <v>15</v>
      </c>
      <c r="S19" s="8"/>
      <c r="T19" s="8"/>
      <c r="U19" s="8"/>
      <c r="V19" s="8"/>
      <c r="W19" s="9"/>
    </row>
    <row r="20" spans="1:23" x14ac:dyDescent="0.25">
      <c r="A20" s="7"/>
      <c r="B20" s="8"/>
      <c r="C20" s="8"/>
      <c r="D20" s="8"/>
      <c r="E20" s="8"/>
      <c r="F20" s="8"/>
      <c r="G20" s="9"/>
      <c r="I20" s="7"/>
      <c r="J20" s="8"/>
      <c r="K20" s="8"/>
      <c r="L20" s="8"/>
      <c r="M20" s="8"/>
      <c r="N20" s="8"/>
      <c r="O20" s="9"/>
      <c r="Q20" s="7"/>
      <c r="R20" s="8"/>
      <c r="S20" s="8"/>
      <c r="T20" s="8"/>
      <c r="U20" s="8"/>
      <c r="V20" s="8"/>
      <c r="W20" s="9"/>
    </row>
    <row r="21" spans="1:23" x14ac:dyDescent="0.25">
      <c r="A21" s="10">
        <v>72</v>
      </c>
      <c r="B21" s="11">
        <v>2</v>
      </c>
      <c r="C21" s="8">
        <f>SUM(A21+B22)/SUM(A21:B22)</f>
        <v>0.36363636363636365</v>
      </c>
      <c r="D21" s="8">
        <f>SUM(A22,B21)/SUM(A21:B22)</f>
        <v>0.63636363636363635</v>
      </c>
      <c r="E21" s="8">
        <f>A21/SUM(A21,A22)</f>
        <v>0.36734693877551022</v>
      </c>
      <c r="F21" s="8">
        <f>A21/SUM(A21,B21)</f>
        <v>0.97297297297297303</v>
      </c>
      <c r="G21" s="9">
        <f xml:space="preserve"> (2*E21*F21)/(F21+E21)</f>
        <v>0.53333333333333333</v>
      </c>
      <c r="I21" s="10">
        <v>67</v>
      </c>
      <c r="J21" s="11">
        <v>7</v>
      </c>
      <c r="K21" s="8">
        <f>SUM(I21+J22)/SUM(I21:J22)</f>
        <v>0.39898989898989901</v>
      </c>
      <c r="L21" s="8">
        <f>SUM(I22,J21)/SUM(I21:J22)</f>
        <v>0.60101010101010099</v>
      </c>
      <c r="M21" s="8">
        <f>I21/SUM(I21,I22)</f>
        <v>0.37430167597765363</v>
      </c>
      <c r="N21" s="8">
        <f>I21/SUM(I21,J21)</f>
        <v>0.90540540540540537</v>
      </c>
      <c r="O21" s="9">
        <f xml:space="preserve"> (2*M21*N21)/(N21+M21)</f>
        <v>0.5296442687747035</v>
      </c>
      <c r="Q21" s="10">
        <v>66</v>
      </c>
      <c r="R21" s="11">
        <v>8</v>
      </c>
      <c r="S21" s="8">
        <f>SUM(Q21+R22)/SUM(Q21:R22)</f>
        <v>0.41919191919191917</v>
      </c>
      <c r="T21" s="8">
        <f>SUM(Q22,R21)/SUM(Q21:R22)</f>
        <v>0.58080808080808077</v>
      </c>
      <c r="U21" s="8">
        <f>Q21/SUM(Q21,Q22)</f>
        <v>0.38150289017341038</v>
      </c>
      <c r="V21" s="8">
        <f>Q21/SUM(Q21,R21)</f>
        <v>0.89189189189189189</v>
      </c>
      <c r="W21" s="9">
        <f xml:space="preserve"> (2*U21*V21)/(V21+U21)</f>
        <v>0.53441295546558709</v>
      </c>
    </row>
    <row r="22" spans="1:23" x14ac:dyDescent="0.25">
      <c r="A22" s="10">
        <v>124</v>
      </c>
      <c r="B22" s="11">
        <v>0</v>
      </c>
      <c r="C22" s="8"/>
      <c r="D22" s="8"/>
      <c r="E22" s="8"/>
      <c r="F22" s="8"/>
      <c r="G22" s="9"/>
      <c r="I22" s="10">
        <v>112</v>
      </c>
      <c r="J22" s="11">
        <v>12</v>
      </c>
      <c r="K22" s="8"/>
      <c r="L22" s="8"/>
      <c r="M22" s="8"/>
      <c r="N22" s="8"/>
      <c r="O22" s="9"/>
      <c r="Q22" s="10">
        <v>107</v>
      </c>
      <c r="R22" s="11">
        <v>17</v>
      </c>
      <c r="S22" s="8"/>
      <c r="T22" s="8"/>
      <c r="U22" s="8"/>
      <c r="V22" s="8"/>
      <c r="W22" s="9"/>
    </row>
    <row r="23" spans="1:23" x14ac:dyDescent="0.25">
      <c r="A23" s="7"/>
      <c r="B23" s="8"/>
      <c r="C23" s="8"/>
      <c r="D23" s="8"/>
      <c r="E23" s="8"/>
      <c r="F23" s="8"/>
      <c r="G23" s="9"/>
      <c r="I23" s="7"/>
      <c r="J23" s="8"/>
      <c r="K23" s="8"/>
      <c r="L23" s="8"/>
      <c r="M23" s="8"/>
      <c r="N23" s="8"/>
      <c r="O23" s="9"/>
      <c r="Q23" s="7"/>
      <c r="R23" s="8"/>
      <c r="S23" s="8"/>
      <c r="T23" s="8"/>
      <c r="U23" s="8"/>
      <c r="V23" s="8"/>
      <c r="W23" s="9"/>
    </row>
    <row r="24" spans="1:23" x14ac:dyDescent="0.25">
      <c r="A24" s="10">
        <v>57</v>
      </c>
      <c r="B24" s="11">
        <v>0</v>
      </c>
      <c r="C24" s="8">
        <f>SUM(A24+B25)/SUM(A24:B25)</f>
        <v>0.2878787878787879</v>
      </c>
      <c r="D24" s="8">
        <f>SUM(A25,B24)/SUM(A24:B25)</f>
        <v>0.71212121212121215</v>
      </c>
      <c r="E24" s="8">
        <f>A24/SUM(A24,A25)</f>
        <v>0.2878787878787879</v>
      </c>
      <c r="F24" s="8">
        <f>A24/SUM(A24,B24)</f>
        <v>1</v>
      </c>
      <c r="G24" s="9">
        <f xml:space="preserve"> (2*E24*F24)/(F24+E24)</f>
        <v>0.44705882352941179</v>
      </c>
      <c r="I24" s="10">
        <v>47</v>
      </c>
      <c r="J24" s="11">
        <v>10</v>
      </c>
      <c r="K24" s="8">
        <f>SUM(I24+J25)/SUM(I24:J25)</f>
        <v>0.33333333333333331</v>
      </c>
      <c r="L24" s="8">
        <f>SUM(I25,J24)/SUM(I24:J25)</f>
        <v>0.66666666666666663</v>
      </c>
      <c r="M24" s="8">
        <f>I24/SUM(I24,I25)</f>
        <v>0.27810650887573962</v>
      </c>
      <c r="N24" s="8">
        <f>I24/SUM(I24,J24)</f>
        <v>0.82456140350877194</v>
      </c>
      <c r="O24" s="9">
        <f xml:space="preserve"> (2*M24*N24)/(N24+M24)</f>
        <v>0.41592920353982299</v>
      </c>
      <c r="Q24" s="10">
        <v>50</v>
      </c>
      <c r="R24" s="11">
        <v>7</v>
      </c>
      <c r="S24" s="8">
        <f>SUM(Q24+R25)/SUM(Q24:R25)</f>
        <v>0.3383838383838384</v>
      </c>
      <c r="T24" s="8">
        <f>SUM(Q25,R24)/SUM(Q24:R25)</f>
        <v>0.66161616161616166</v>
      </c>
      <c r="U24" s="8">
        <f>Q24/SUM(Q24,Q25)</f>
        <v>0.28735632183908044</v>
      </c>
      <c r="V24" s="8">
        <f>Q24/SUM(Q24,R24)</f>
        <v>0.8771929824561403</v>
      </c>
      <c r="W24" s="9">
        <f xml:space="preserve"> (2*U24*V24)/(V24+U24)</f>
        <v>0.4329004329004329</v>
      </c>
    </row>
    <row r="25" spans="1:23" x14ac:dyDescent="0.25">
      <c r="A25" s="10">
        <v>141</v>
      </c>
      <c r="B25" s="11">
        <v>0</v>
      </c>
      <c r="C25" s="8"/>
      <c r="D25" s="8"/>
      <c r="E25" s="8"/>
      <c r="F25" s="8"/>
      <c r="G25" s="9"/>
      <c r="I25" s="10">
        <v>122</v>
      </c>
      <c r="J25" s="11">
        <v>19</v>
      </c>
      <c r="K25" s="8"/>
      <c r="L25" s="8"/>
      <c r="M25" s="8"/>
      <c r="N25" s="8"/>
      <c r="O25" s="9"/>
      <c r="Q25" s="10">
        <v>124</v>
      </c>
      <c r="R25" s="11">
        <v>17</v>
      </c>
      <c r="S25" s="8"/>
      <c r="T25" s="8"/>
      <c r="U25" s="8"/>
      <c r="V25" s="8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I26" s="7"/>
      <c r="J26" s="8"/>
      <c r="K26" s="8"/>
      <c r="L26" s="8"/>
      <c r="M26" s="8"/>
      <c r="N26" s="8"/>
      <c r="O26" s="9"/>
      <c r="Q26" s="7"/>
      <c r="R26" s="8"/>
      <c r="S26" s="8"/>
      <c r="T26" s="8"/>
      <c r="U26" s="8"/>
      <c r="V26" s="8"/>
      <c r="W26" s="9"/>
    </row>
    <row r="27" spans="1:23" x14ac:dyDescent="0.25">
      <c r="A27" s="10">
        <v>55</v>
      </c>
      <c r="B27" s="11">
        <v>0</v>
      </c>
      <c r="C27" s="8">
        <f>SUM(A27+B28)/SUM(A27:B28)</f>
        <v>0.28865979381443296</v>
      </c>
      <c r="D27" s="8">
        <f t="shared" ref="D27:D30" si="0">SUM(A28,B27)/SUM(A27:B28)</f>
        <v>0.71134020618556704</v>
      </c>
      <c r="E27" s="8">
        <f>A27/SUM(A27,A28)</f>
        <v>0.28497409326424872</v>
      </c>
      <c r="F27" s="8">
        <f>A27/SUM(A27,B27)</f>
        <v>1</v>
      </c>
      <c r="G27" s="9">
        <f xml:space="preserve"> (2*E27*F27)/(F27+E27)</f>
        <v>0.44354838709677419</v>
      </c>
      <c r="I27" s="10">
        <v>19</v>
      </c>
      <c r="J27" s="11">
        <v>6</v>
      </c>
      <c r="K27" s="8">
        <f>SUM(I27+J28)/SUM(I27:J28)</f>
        <v>0.23780487804878048</v>
      </c>
      <c r="L27" s="8">
        <f t="shared" ref="L27" si="1">SUM(I28,J27)/SUM(I27:J28)</f>
        <v>0.76219512195121952</v>
      </c>
      <c r="M27" s="8">
        <f>I27/SUM(I27,I28)</f>
        <v>0.13768115942028986</v>
      </c>
      <c r="N27" s="8">
        <f>I27/SUM(I27,J27)</f>
        <v>0.76</v>
      </c>
      <c r="O27" s="9">
        <f xml:space="preserve"> (2*M27*N27)/(N27+M27)</f>
        <v>0.23312883435582823</v>
      </c>
      <c r="Q27" s="10">
        <v>48</v>
      </c>
      <c r="R27" s="11">
        <v>7</v>
      </c>
      <c r="S27" s="8">
        <f>SUM(Q27+R28)/SUM(Q27:R28)</f>
        <v>0.35567010309278352</v>
      </c>
      <c r="T27" s="8">
        <f t="shared" ref="T27" si="2">SUM(Q28,R27)/SUM(Q27:R28)</f>
        <v>0.64432989690721654</v>
      </c>
      <c r="U27" s="8">
        <f>Q27/SUM(Q27,Q28)</f>
        <v>0.28915662650602408</v>
      </c>
      <c r="V27" s="8">
        <f>Q27/SUM(Q27,R27)</f>
        <v>0.87272727272727268</v>
      </c>
      <c r="W27" s="9">
        <f xml:space="preserve"> (2*U27*V27)/(V27+U27)</f>
        <v>0.43438914027149317</v>
      </c>
    </row>
    <row r="28" spans="1:23" x14ac:dyDescent="0.25">
      <c r="A28" s="10">
        <v>138</v>
      </c>
      <c r="B28" s="11">
        <v>1</v>
      </c>
      <c r="C28" s="8"/>
      <c r="D28" s="8"/>
      <c r="E28" s="8"/>
      <c r="F28" s="8"/>
      <c r="G28" s="9"/>
      <c r="I28" s="10">
        <v>119</v>
      </c>
      <c r="J28" s="11">
        <v>20</v>
      </c>
      <c r="K28" s="8"/>
      <c r="L28" s="8"/>
      <c r="M28" s="8"/>
      <c r="N28" s="8"/>
      <c r="O28" s="9"/>
      <c r="Q28" s="10">
        <v>118</v>
      </c>
      <c r="R28" s="11">
        <v>21</v>
      </c>
      <c r="S28" s="8"/>
      <c r="T28" s="8"/>
      <c r="U28" s="8"/>
      <c r="V28" s="8"/>
      <c r="W28" s="9"/>
    </row>
    <row r="29" spans="1:23" x14ac:dyDescent="0.25">
      <c r="A29" s="7"/>
      <c r="B29" s="8"/>
      <c r="C29" s="8"/>
      <c r="D29" s="8"/>
      <c r="E29" s="8"/>
      <c r="F29" s="8"/>
      <c r="G29" s="9"/>
      <c r="I29" s="7"/>
      <c r="J29" s="8"/>
      <c r="K29" s="8"/>
      <c r="L29" s="8"/>
      <c r="M29" s="8"/>
      <c r="N29" s="8"/>
      <c r="O29" s="9"/>
      <c r="Q29" s="7"/>
      <c r="R29" s="8"/>
      <c r="S29" s="8"/>
      <c r="T29" s="8"/>
      <c r="U29" s="8"/>
      <c r="V29" s="8"/>
      <c r="W29" s="9"/>
    </row>
    <row r="30" spans="1:23" x14ac:dyDescent="0.25">
      <c r="A30" s="10">
        <v>60</v>
      </c>
      <c r="B30" s="11">
        <v>1</v>
      </c>
      <c r="C30" s="8">
        <f>SUM(A30+B31)/SUM(A30:B31)</f>
        <v>0.30303030303030304</v>
      </c>
      <c r="D30" s="8">
        <f t="shared" si="0"/>
        <v>0.69696969696969702</v>
      </c>
      <c r="E30" s="8">
        <f>A30/SUM(A30,A31)</f>
        <v>0.30456852791878175</v>
      </c>
      <c r="F30" s="8">
        <f>A30/SUM(A30,B30)</f>
        <v>0.98360655737704916</v>
      </c>
      <c r="G30" s="9">
        <f xml:space="preserve"> (2*E30*F30)/(F30+E30)</f>
        <v>0.46511627906976749</v>
      </c>
      <c r="I30" s="10">
        <v>60</v>
      </c>
      <c r="J30" s="11">
        <v>1</v>
      </c>
      <c r="K30" s="8">
        <f>SUM(I30+J31)/SUM(I30:J31)</f>
        <v>0.36363636363636365</v>
      </c>
      <c r="L30" s="8">
        <f>SUM(I31,J30)/SUM(I30:J31)</f>
        <v>0.63636363636363635</v>
      </c>
      <c r="M30" s="8">
        <f>I30/SUM(I30,I31)</f>
        <v>0.32432432432432434</v>
      </c>
      <c r="N30" s="8">
        <f>I30/SUM(I30,J30)</f>
        <v>0.98360655737704916</v>
      </c>
      <c r="O30" s="9">
        <f xml:space="preserve"> (2*M30*N30)/(N30+M30)</f>
        <v>0.48780487804878048</v>
      </c>
      <c r="Q30" s="10">
        <v>57</v>
      </c>
      <c r="R30" s="11">
        <v>4</v>
      </c>
      <c r="S30" s="8">
        <f>SUM(Q30+R31)/SUM(Q30:R31)</f>
        <v>0.34848484848484851</v>
      </c>
      <c r="T30" s="8">
        <f>SUM(Q31,R30)/SUM(Q30:R31)</f>
        <v>0.65151515151515149</v>
      </c>
      <c r="U30" s="8">
        <f>Q30/SUM(Q30,Q31)</f>
        <v>0.31318681318681318</v>
      </c>
      <c r="V30" s="8">
        <f>Q30/SUM(Q30,R30)</f>
        <v>0.93442622950819676</v>
      </c>
      <c r="W30" s="9">
        <f xml:space="preserve"> (2*U30*V30)/(V30+U30)</f>
        <v>0.46913580246913578</v>
      </c>
    </row>
    <row r="31" spans="1:23" x14ac:dyDescent="0.25">
      <c r="A31" s="10">
        <v>137</v>
      </c>
      <c r="B31" s="11">
        <v>0</v>
      </c>
      <c r="C31" s="8"/>
      <c r="D31" s="8"/>
      <c r="E31" s="8"/>
      <c r="F31" s="8"/>
      <c r="G31" s="9"/>
      <c r="I31" s="10">
        <v>125</v>
      </c>
      <c r="J31" s="11">
        <v>12</v>
      </c>
      <c r="K31" s="8"/>
      <c r="L31" s="8"/>
      <c r="M31" s="8"/>
      <c r="N31" s="8"/>
      <c r="O31" s="9"/>
      <c r="Q31" s="10">
        <v>125</v>
      </c>
      <c r="R31" s="11">
        <v>12</v>
      </c>
      <c r="S31" s="8"/>
      <c r="T31" s="8"/>
      <c r="U31" s="8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I32" s="7"/>
      <c r="J32" s="8"/>
      <c r="K32" s="8"/>
      <c r="L32" s="8"/>
      <c r="M32" s="8"/>
      <c r="N32" s="8"/>
      <c r="O32" s="9"/>
      <c r="Q32" s="7"/>
      <c r="R32" s="8"/>
      <c r="S32" s="8"/>
      <c r="T32" s="8"/>
      <c r="U32" s="8"/>
      <c r="V32" s="8"/>
      <c r="W32" s="9"/>
    </row>
    <row r="33" spans="1:23" x14ac:dyDescent="0.25">
      <c r="A33" s="12"/>
      <c r="B33" s="13"/>
      <c r="C33" s="14">
        <f>SUM(C9:C30)/8</f>
        <v>0.31178126505836545</v>
      </c>
      <c r="D33" s="14">
        <f>SUM(D9:D30)/8</f>
        <v>0.68821873494163466</v>
      </c>
      <c r="E33" s="14">
        <f>SUM(E9:E30)/8</f>
        <v>0.31084001693429941</v>
      </c>
      <c r="F33" s="14">
        <f>SUM(F9:F30)/8</f>
        <v>0.99237945883761247</v>
      </c>
      <c r="G33" s="15">
        <f>SUM(G9:G30)/8</f>
        <v>0.35034838013841635</v>
      </c>
      <c r="I33" s="12"/>
      <c r="J33" s="13"/>
      <c r="K33" s="14">
        <f>SUM(K9:K30)/8</f>
        <v>0.3476622330870785</v>
      </c>
      <c r="L33" s="14">
        <f>SUM(L9:L30)/8</f>
        <v>0.65233776691292156</v>
      </c>
      <c r="M33" s="14">
        <f>SUM(M9:M30)/8</f>
        <v>0.29874105301409537</v>
      </c>
      <c r="N33" s="14">
        <f>SUM(N9:N30)/8</f>
        <v>0.89989227246547243</v>
      </c>
      <c r="O33" s="15">
        <f>SUM(O9:O30)/8</f>
        <v>0.44574333020090851</v>
      </c>
      <c r="Q33" s="12"/>
      <c r="R33" s="13"/>
      <c r="S33" s="14">
        <f>SUM(S9:S30)/8</f>
        <v>0.35548590289366294</v>
      </c>
      <c r="T33" s="14">
        <f>SUM(T9:T30)/8</f>
        <v>0.64451409710633711</v>
      </c>
      <c r="U33" s="14">
        <f>SUM(U9:U30)/8</f>
        <v>0.31356347574709675</v>
      </c>
      <c r="V33" s="14">
        <f>SUM(V9:V30)/8</f>
        <v>0.89652151347995934</v>
      </c>
      <c r="W33" s="15">
        <f>SUM(W9:W30)/8</f>
        <v>0.46380134717344312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D35"/>
  <sheetViews>
    <sheetView tabSelected="1" topLeftCell="A4" workbookViewId="0">
      <selection activeCell="B35" sqref="B35"/>
    </sheetView>
  </sheetViews>
  <sheetFormatPr defaultRowHeight="15" x14ac:dyDescent="0.25"/>
  <sheetData>
    <row r="1" spans="1:4" x14ac:dyDescent="0.25">
      <c r="A1" s="16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8"/>
      <c r="B7" s="18"/>
      <c r="C7" s="18"/>
      <c r="D7" s="18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8"/>
      <c r="B14" s="18"/>
      <c r="C14" s="18"/>
      <c r="D14" s="18"/>
    </row>
    <row r="15" spans="1:4" x14ac:dyDescent="0.25">
      <c r="D15" s="21"/>
    </row>
    <row r="18" spans="1:4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4" x14ac:dyDescent="0.25">
      <c r="A19" s="2" t="s">
        <v>18</v>
      </c>
      <c r="B19" s="17" t="s">
        <v>24</v>
      </c>
      <c r="C19" s="2" t="s">
        <v>19</v>
      </c>
      <c r="D19" s="2" t="s">
        <v>19</v>
      </c>
    </row>
    <row r="20" spans="1:4" x14ac:dyDescent="0.25">
      <c r="A20" s="2" t="s">
        <v>15</v>
      </c>
      <c r="B20" s="17" t="s">
        <v>17</v>
      </c>
      <c r="C20" s="2" t="s">
        <v>22</v>
      </c>
      <c r="D20" s="2" t="s">
        <v>17</v>
      </c>
    </row>
    <row r="21" spans="1:4" x14ac:dyDescent="0.25">
      <c r="A21" s="18"/>
      <c r="B21" s="20"/>
      <c r="C21" s="18"/>
      <c r="D21" s="18"/>
    </row>
    <row r="25" spans="1:4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4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4" x14ac:dyDescent="0.25">
      <c r="A27" s="3" t="s">
        <v>15</v>
      </c>
      <c r="B27" s="17" t="s">
        <v>16</v>
      </c>
      <c r="C27" s="3" t="s">
        <v>17</v>
      </c>
      <c r="D27" s="3" t="s">
        <v>22</v>
      </c>
    </row>
    <row r="32" spans="1:4" x14ac:dyDescent="0.25">
      <c r="A32" s="1" t="s">
        <v>32</v>
      </c>
      <c r="B32" s="3" t="s">
        <v>1</v>
      </c>
      <c r="C32" s="3" t="s">
        <v>2</v>
      </c>
      <c r="D32" s="3" t="s">
        <v>3</v>
      </c>
    </row>
    <row r="33" spans="1:4" x14ac:dyDescent="0.25">
      <c r="A33" s="3" t="s">
        <v>18</v>
      </c>
      <c r="B33" s="3" t="s">
        <v>22</v>
      </c>
      <c r="C33" s="3"/>
      <c r="D33" s="3" t="s">
        <v>23</v>
      </c>
    </row>
    <row r="34" spans="1:4" x14ac:dyDescent="0.25">
      <c r="A34" s="3" t="s">
        <v>15</v>
      </c>
      <c r="B34" s="17" t="s">
        <v>17</v>
      </c>
      <c r="C34" s="3"/>
      <c r="D34" s="3" t="s">
        <v>20</v>
      </c>
    </row>
    <row r="35" spans="1:4" x14ac:dyDescent="0.25">
      <c r="B35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3"/>
  <sheetViews>
    <sheetView topLeftCell="J1" workbookViewId="0">
      <selection activeCell="Q32" sqref="Q32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22" t="s">
        <v>28</v>
      </c>
      <c r="B6" s="22"/>
      <c r="I6" s="23" t="s">
        <v>29</v>
      </c>
      <c r="J6" s="23"/>
      <c r="Q6" s="23" t="s">
        <v>30</v>
      </c>
      <c r="R6" s="23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8"/>
      <c r="C8" s="8"/>
      <c r="D8" s="8"/>
      <c r="E8" s="8"/>
      <c r="F8" s="8"/>
      <c r="G8" s="9"/>
      <c r="I8" s="7"/>
      <c r="J8" s="8"/>
      <c r="K8" s="8"/>
      <c r="L8" s="8"/>
      <c r="M8" s="8"/>
      <c r="N8" s="8"/>
      <c r="O8" s="9"/>
      <c r="Q8" s="7"/>
      <c r="R8" s="8"/>
      <c r="S8" s="8"/>
      <c r="T8" s="8"/>
      <c r="U8" s="8"/>
      <c r="V8" s="8"/>
      <c r="W8" s="9"/>
    </row>
    <row r="9" spans="1:23" x14ac:dyDescent="0.25">
      <c r="A9" s="10">
        <v>56</v>
      </c>
      <c r="B9" s="11">
        <v>1</v>
      </c>
      <c r="C9" s="8">
        <f>SUM(A9+B10)/SUM(A9:B10)</f>
        <v>0.2878787878787879</v>
      </c>
      <c r="D9" s="8">
        <f>SUM(A10,B9)/SUM(A9:B10)</f>
        <v>0.71212121212121215</v>
      </c>
      <c r="E9" s="8">
        <f>A9/SUM(A9,A10)</f>
        <v>0.2857142857142857</v>
      </c>
      <c r="F9" s="8">
        <f>A9/SUM(A9,B9)</f>
        <v>0.98245614035087714</v>
      </c>
      <c r="G9" s="9">
        <f xml:space="preserve"> (2*E9*F9)/(F9+E9)</f>
        <v>0.44268774703557318</v>
      </c>
      <c r="I9" s="10">
        <v>5</v>
      </c>
      <c r="J9" s="11">
        <v>52</v>
      </c>
      <c r="K9" s="8">
        <f>SUM(I9+J10)/SUM(I9:J10)</f>
        <v>0.70707070707070707</v>
      </c>
      <c r="L9" s="8">
        <f>SUM(I10,J9)/SUM(I9:J10)</f>
        <v>0.29292929292929293</v>
      </c>
      <c r="M9" s="8">
        <f>I9/SUM(I9,I10)</f>
        <v>0.45454545454545453</v>
      </c>
      <c r="N9" s="8">
        <f>I9/SUM(I9,J9)</f>
        <v>8.771929824561403E-2</v>
      </c>
      <c r="O9" s="9">
        <f xml:space="preserve"> (2*M9*N9)/(N9+M9)</f>
        <v>0.14705882352941174</v>
      </c>
      <c r="Q9" s="10">
        <v>5</v>
      </c>
      <c r="R9" s="11">
        <v>52</v>
      </c>
      <c r="S9" s="8">
        <f>SUM(Q9+R10)/SUM(Q9:R10)</f>
        <v>0.69696969696969702</v>
      </c>
      <c r="T9" s="8">
        <f>SUM(Q10,R9)/SUM(Q9:R10)</f>
        <v>0.30303030303030304</v>
      </c>
      <c r="U9" s="8">
        <f>Q9/SUM(Q9,Q10)</f>
        <v>0.38461538461538464</v>
      </c>
      <c r="V9" s="8">
        <f>Q9/SUM(Q9,R9)</f>
        <v>8.771929824561403E-2</v>
      </c>
      <c r="W9" s="9">
        <f xml:space="preserve"> (2*U9*V9)/(V9+U9)</f>
        <v>0.14285714285714285</v>
      </c>
    </row>
    <row r="10" spans="1:23" x14ac:dyDescent="0.25">
      <c r="A10" s="10">
        <v>140</v>
      </c>
      <c r="B10" s="11">
        <v>1</v>
      </c>
      <c r="C10" s="8"/>
      <c r="D10" s="8"/>
      <c r="E10" s="8"/>
      <c r="F10" s="8"/>
      <c r="G10" s="9"/>
      <c r="I10" s="10">
        <v>6</v>
      </c>
      <c r="J10" s="11">
        <v>135</v>
      </c>
      <c r="K10" s="8"/>
      <c r="L10" s="8"/>
      <c r="M10" s="8"/>
      <c r="N10" s="8"/>
      <c r="O10" s="9"/>
      <c r="Q10" s="10">
        <v>8</v>
      </c>
      <c r="R10" s="11">
        <v>133</v>
      </c>
      <c r="S10" s="8"/>
      <c r="T10" s="8"/>
      <c r="U10" s="8"/>
      <c r="V10" s="8"/>
      <c r="W10" s="9"/>
    </row>
    <row r="11" spans="1:23" x14ac:dyDescent="0.25">
      <c r="A11" s="7"/>
      <c r="B11" s="8"/>
      <c r="C11" s="8"/>
      <c r="D11" s="8"/>
      <c r="E11" s="8"/>
      <c r="F11" s="8"/>
      <c r="G11" s="9"/>
      <c r="I11" s="7"/>
      <c r="J11" s="8"/>
      <c r="K11" s="8"/>
      <c r="L11" s="8"/>
      <c r="M11" s="8"/>
      <c r="N11" s="8"/>
      <c r="O11" s="9"/>
      <c r="Q11" s="7"/>
      <c r="R11" s="8"/>
      <c r="S11" s="8"/>
      <c r="T11" s="8"/>
      <c r="U11" s="8"/>
      <c r="V11" s="8"/>
      <c r="W11" s="9"/>
    </row>
    <row r="12" spans="1:23" x14ac:dyDescent="0.25">
      <c r="A12" s="10">
        <v>66</v>
      </c>
      <c r="B12" s="11">
        <v>0</v>
      </c>
      <c r="C12" s="8">
        <f>SUM(A12+B13)/SUM(A12:B13)</f>
        <v>0.3350253807106599</v>
      </c>
      <c r="D12" s="8">
        <f>SUM(A13,B12)/SUM(A12:B13)</f>
        <v>0.6649746192893401</v>
      </c>
      <c r="E12" s="8">
        <f>A12/SUM(A12,A13)</f>
        <v>0.3350253807106599</v>
      </c>
      <c r="F12" s="8">
        <f>A12/SUM(A12,B12)</f>
        <v>1</v>
      </c>
      <c r="G12" s="9">
        <v>0</v>
      </c>
      <c r="I12" s="10">
        <v>4</v>
      </c>
      <c r="J12" s="11">
        <v>62</v>
      </c>
      <c r="K12" s="8">
        <f>SUM(I12+J13)/SUM(I12:J13)</f>
        <v>0.62121212121212122</v>
      </c>
      <c r="L12" s="8">
        <f>SUM(I13,J12)/SUM(I12:J13)</f>
        <v>0.37878787878787878</v>
      </c>
      <c r="M12" s="8">
        <f>I12/SUM(I12,I13)</f>
        <v>0.23529411764705882</v>
      </c>
      <c r="N12" s="8">
        <f>I12/SUM(I12,J12)</f>
        <v>6.0606060606060608E-2</v>
      </c>
      <c r="O12" s="9">
        <f xml:space="preserve"> (2*M12*N12)/(N12+M12)</f>
        <v>9.6385542168674704E-2</v>
      </c>
      <c r="Q12" s="10">
        <v>6</v>
      </c>
      <c r="R12" s="11">
        <v>60</v>
      </c>
      <c r="S12" s="8">
        <f>SUM(Q12+R13)/SUM(Q12:R13)</f>
        <v>0.64141414141414144</v>
      </c>
      <c r="T12" s="8">
        <f>SUM(Q13,R12)/SUM(Q12:R13)</f>
        <v>0.35858585858585856</v>
      </c>
      <c r="U12" s="8">
        <f>Q12/SUM(Q12,Q13)</f>
        <v>0.35294117647058826</v>
      </c>
      <c r="V12" s="8">
        <f>Q12/SUM(Q12,R12)</f>
        <v>9.0909090909090912E-2</v>
      </c>
      <c r="W12" s="9">
        <f xml:space="preserve"> (2*U12*V12)/(V12+U12)</f>
        <v>0.14457831325301207</v>
      </c>
    </row>
    <row r="13" spans="1:23" x14ac:dyDescent="0.25">
      <c r="A13" s="10">
        <v>131</v>
      </c>
      <c r="B13" s="11">
        <v>0</v>
      </c>
      <c r="C13" s="8"/>
      <c r="D13" s="8"/>
      <c r="E13" s="8"/>
      <c r="F13" s="8"/>
      <c r="G13" s="9"/>
      <c r="I13" s="10">
        <v>13</v>
      </c>
      <c r="J13" s="11">
        <v>119</v>
      </c>
      <c r="K13" s="8"/>
      <c r="L13" s="8"/>
      <c r="M13" s="8"/>
      <c r="N13" s="8"/>
      <c r="O13" s="9"/>
      <c r="Q13" s="10">
        <v>11</v>
      </c>
      <c r="R13" s="11">
        <v>121</v>
      </c>
      <c r="S13" s="8"/>
      <c r="T13" s="8"/>
      <c r="U13" s="8"/>
      <c r="V13" s="8"/>
      <c r="W13" s="9"/>
    </row>
    <row r="14" spans="1:23" x14ac:dyDescent="0.25">
      <c r="A14" s="7"/>
      <c r="B14" s="8"/>
      <c r="C14" s="8"/>
      <c r="D14" s="8"/>
      <c r="E14" s="8"/>
      <c r="F14" s="8"/>
      <c r="G14" s="9"/>
      <c r="I14" s="7"/>
      <c r="J14" s="8"/>
      <c r="K14" s="8"/>
      <c r="L14" s="8"/>
      <c r="M14" s="8"/>
      <c r="N14" s="8"/>
      <c r="O14" s="9"/>
      <c r="Q14" s="7"/>
      <c r="R14" s="8"/>
      <c r="S14" s="8"/>
      <c r="T14" s="8"/>
      <c r="U14" s="8"/>
      <c r="V14" s="8"/>
      <c r="W14" s="9"/>
    </row>
    <row r="15" spans="1:23" x14ac:dyDescent="0.25">
      <c r="A15" s="10">
        <v>61</v>
      </c>
      <c r="B15" s="11">
        <v>0</v>
      </c>
      <c r="C15" s="8">
        <f>SUM(A15+B16)/SUM(A15:B16)</f>
        <v>0.31155778894472363</v>
      </c>
      <c r="D15" s="8">
        <f>SUM(A16,B15)/SUM(A15:B16)</f>
        <v>0.68844221105527637</v>
      </c>
      <c r="E15" s="8">
        <f>A15/SUM(A15,A16)</f>
        <v>0.30808080808080807</v>
      </c>
      <c r="F15" s="8">
        <f>A15/SUM(A15,B15)</f>
        <v>1</v>
      </c>
      <c r="G15" s="9">
        <v>0</v>
      </c>
      <c r="I15" s="10">
        <v>8</v>
      </c>
      <c r="J15" s="11">
        <v>53</v>
      </c>
      <c r="K15" s="8">
        <f>SUM(I15+J16)/SUM(I15:J16)</f>
        <v>0.70854271356783916</v>
      </c>
      <c r="L15" s="8">
        <f>SUM(I16,J15)/SUM(I15:J16)</f>
        <v>0.29145728643216079</v>
      </c>
      <c r="M15" s="8">
        <f>I15/SUM(I15,I16)</f>
        <v>0.61538461538461542</v>
      </c>
      <c r="N15" s="8">
        <f>I15/SUM(I15,J15)</f>
        <v>0.13114754098360656</v>
      </c>
      <c r="O15" s="9">
        <f xml:space="preserve"> (2*M15*N15)/(N15+M15)</f>
        <v>0.21621621621621623</v>
      </c>
      <c r="Q15" s="10">
        <v>8</v>
      </c>
      <c r="R15" s="11">
        <v>53</v>
      </c>
      <c r="S15" s="8">
        <f>SUM(Q15+R16)/SUM(Q15:R16)</f>
        <v>0.70351758793969854</v>
      </c>
      <c r="T15" s="8">
        <f>SUM(Q16,R15)/SUM(Q15:R16)</f>
        <v>0.29648241206030151</v>
      </c>
      <c r="U15" s="8">
        <f>Q15/SUM(Q15,Q16)</f>
        <v>0.5714285714285714</v>
      </c>
      <c r="V15" s="8">
        <f>Q15/SUM(Q15,R15)</f>
        <v>0.13114754098360656</v>
      </c>
      <c r="W15" s="9">
        <f xml:space="preserve"> (2*U15*V15)/(V15+U15)</f>
        <v>0.21333333333333332</v>
      </c>
    </row>
    <row r="16" spans="1:23" x14ac:dyDescent="0.25">
      <c r="A16" s="10">
        <v>137</v>
      </c>
      <c r="B16" s="11">
        <v>1</v>
      </c>
      <c r="C16" s="8"/>
      <c r="D16" s="8"/>
      <c r="E16" s="8"/>
      <c r="F16" s="8"/>
      <c r="G16" s="9"/>
      <c r="I16" s="10">
        <v>5</v>
      </c>
      <c r="J16" s="11">
        <v>133</v>
      </c>
      <c r="K16" s="8"/>
      <c r="L16" s="8"/>
      <c r="M16" s="8"/>
      <c r="N16" s="8"/>
      <c r="O16" s="9"/>
      <c r="Q16" s="10">
        <v>6</v>
      </c>
      <c r="R16" s="11">
        <v>132</v>
      </c>
      <c r="S16" s="8"/>
      <c r="T16" s="8"/>
      <c r="U16" s="8"/>
      <c r="V16" s="8"/>
      <c r="W16" s="9"/>
    </row>
    <row r="17" spans="1:23" x14ac:dyDescent="0.25">
      <c r="A17" s="7"/>
      <c r="B17" s="8"/>
      <c r="C17" s="8"/>
      <c r="D17" s="8"/>
      <c r="E17" s="8"/>
      <c r="F17" s="8"/>
      <c r="G17" s="9"/>
      <c r="I17" s="7"/>
      <c r="J17" s="8"/>
      <c r="K17" s="8"/>
      <c r="L17" s="8"/>
      <c r="M17" s="8"/>
      <c r="N17" s="8"/>
      <c r="O17" s="9"/>
      <c r="Q17" s="7"/>
      <c r="R17" s="8"/>
      <c r="S17" s="8"/>
      <c r="T17" s="8"/>
      <c r="U17" s="8"/>
      <c r="V17" s="8"/>
      <c r="W17" s="9"/>
    </row>
    <row r="18" spans="1:23" x14ac:dyDescent="0.25">
      <c r="A18" s="10">
        <v>62</v>
      </c>
      <c r="B18" s="11">
        <v>0</v>
      </c>
      <c r="C18" s="8">
        <f>SUM(A18+B19)/SUM(A18:B19)</f>
        <v>0.3165829145728643</v>
      </c>
      <c r="D18" s="8">
        <f>SUM(A19,B18)/SUM(A18:B19)</f>
        <v>0.68341708542713564</v>
      </c>
      <c r="E18" s="8">
        <f>A18/SUM(A18,A19)</f>
        <v>0.31313131313131315</v>
      </c>
      <c r="F18" s="8">
        <f>A18/SUM(A18,B18)</f>
        <v>1</v>
      </c>
      <c r="G18" s="9">
        <f xml:space="preserve"> (2*E18*F18)/(F18+E18)</f>
        <v>0.47692307692307695</v>
      </c>
      <c r="I18" s="10">
        <v>10</v>
      </c>
      <c r="J18" s="11">
        <v>52</v>
      </c>
      <c r="K18" s="8">
        <f>SUM(I18+J19)/SUM(I18:J19)</f>
        <v>0.63819095477386933</v>
      </c>
      <c r="L18" s="8">
        <f>SUM(I19,J18)/SUM(I18:J19)</f>
        <v>0.36180904522613067</v>
      </c>
      <c r="M18" s="8">
        <f>I18/SUM(I18,I19)</f>
        <v>0.33333333333333331</v>
      </c>
      <c r="N18" s="8">
        <f>I18/SUM(I18,J18)</f>
        <v>0.16129032258064516</v>
      </c>
      <c r="O18" s="9">
        <f xml:space="preserve"> (2*M18*N18)/(N18+M18)</f>
        <v>0.21739130434782605</v>
      </c>
      <c r="Q18" s="10">
        <v>7</v>
      </c>
      <c r="R18" s="11">
        <v>55</v>
      </c>
      <c r="S18" s="8">
        <f>SUM(Q18+R19)/SUM(Q18:R19)</f>
        <v>0.63819095477386933</v>
      </c>
      <c r="T18" s="8">
        <f>SUM(Q19,R18)/SUM(Q18:R19)</f>
        <v>0.36180904522613067</v>
      </c>
      <c r="U18" s="8">
        <f>Q18/SUM(Q18,Q19)</f>
        <v>0.29166666666666669</v>
      </c>
      <c r="V18" s="8">
        <f>Q18/SUM(Q18,R18)</f>
        <v>0.11290322580645161</v>
      </c>
      <c r="W18" s="9">
        <f xml:space="preserve"> (2*U18*V18)/(V18+U18)</f>
        <v>0.16279069767441859</v>
      </c>
    </row>
    <row r="19" spans="1:23" x14ac:dyDescent="0.25">
      <c r="A19" s="10">
        <v>136</v>
      </c>
      <c r="B19" s="11">
        <v>1</v>
      </c>
      <c r="C19" s="8"/>
      <c r="D19" s="8"/>
      <c r="E19" s="8"/>
      <c r="F19" s="8"/>
      <c r="G19" s="9"/>
      <c r="I19" s="10">
        <v>20</v>
      </c>
      <c r="J19" s="11">
        <v>117</v>
      </c>
      <c r="K19" s="8"/>
      <c r="L19" s="8"/>
      <c r="M19" s="8"/>
      <c r="N19" s="8"/>
      <c r="O19" s="9"/>
      <c r="Q19" s="10">
        <v>17</v>
      </c>
      <c r="R19" s="11">
        <v>120</v>
      </c>
      <c r="S19" s="8"/>
      <c r="T19" s="8"/>
      <c r="U19" s="8"/>
      <c r="V19" s="8"/>
      <c r="W19" s="9"/>
    </row>
    <row r="20" spans="1:23" x14ac:dyDescent="0.25">
      <c r="A20" s="7"/>
      <c r="B20" s="8"/>
      <c r="C20" s="8"/>
      <c r="D20" s="8"/>
      <c r="E20" s="8"/>
      <c r="F20" s="8"/>
      <c r="G20" s="9"/>
      <c r="I20" s="7"/>
      <c r="J20" s="8"/>
      <c r="K20" s="8"/>
      <c r="L20" s="8"/>
      <c r="M20" s="8"/>
      <c r="N20" s="8"/>
      <c r="O20" s="9"/>
      <c r="Q20" s="7"/>
      <c r="R20" s="8"/>
      <c r="S20" s="8"/>
      <c r="T20" s="8"/>
      <c r="U20" s="8"/>
      <c r="V20" s="8"/>
      <c r="W20" s="9"/>
    </row>
    <row r="21" spans="1:23" x14ac:dyDescent="0.25">
      <c r="A21" s="10">
        <v>72</v>
      </c>
      <c r="B21" s="11">
        <v>2</v>
      </c>
      <c r="C21" s="8">
        <f>SUM(A21+B22)/SUM(A21:B22)</f>
        <v>0.36363636363636365</v>
      </c>
      <c r="D21" s="8">
        <f>SUM(A22,B21)/SUM(A21:B22)</f>
        <v>0.63636363636363635</v>
      </c>
      <c r="E21" s="8">
        <f>A21/SUM(A21,A22)</f>
        <v>0.36734693877551022</v>
      </c>
      <c r="F21" s="8">
        <f>A21/SUM(A21,B21)</f>
        <v>0.97297297297297303</v>
      </c>
      <c r="G21" s="9">
        <f xml:space="preserve"> (2*E21*F21)/(F21+E21)</f>
        <v>0.53333333333333333</v>
      </c>
      <c r="I21" s="10">
        <v>8</v>
      </c>
      <c r="J21" s="11">
        <v>66</v>
      </c>
      <c r="K21" s="8">
        <f>SUM(I21+J22)/SUM(I21:J22)</f>
        <v>0.60101010101010099</v>
      </c>
      <c r="L21" s="8">
        <f>SUM(I22,J21)/SUM(I21:J22)</f>
        <v>0.39898989898989901</v>
      </c>
      <c r="M21" s="8">
        <f>I21/SUM(I21,I22)</f>
        <v>0.38095238095238093</v>
      </c>
      <c r="N21" s="8">
        <f>I21/SUM(I21,J21)</f>
        <v>0.10810810810810811</v>
      </c>
      <c r="O21" s="9">
        <f xml:space="preserve"> (2*M21*N21)/(N21+M21)</f>
        <v>0.16842105263157894</v>
      </c>
      <c r="Q21" s="10">
        <v>7</v>
      </c>
      <c r="R21" s="11">
        <v>67</v>
      </c>
      <c r="S21" s="8">
        <f>SUM(Q21+R22)/SUM(Q21:R22)</f>
        <v>0.59595959595959591</v>
      </c>
      <c r="T21" s="8">
        <f>SUM(Q22,R21)/SUM(Q21:R22)</f>
        <v>0.40404040404040403</v>
      </c>
      <c r="U21" s="8">
        <f>Q21/SUM(Q21,Q22)</f>
        <v>0.35</v>
      </c>
      <c r="V21" s="8">
        <f>Q21/SUM(Q21,R21)</f>
        <v>9.45945945945946E-2</v>
      </c>
      <c r="W21" s="9">
        <f xml:space="preserve"> (2*U21*V21)/(V21+U21)</f>
        <v>0.14893617021276595</v>
      </c>
    </row>
    <row r="22" spans="1:23" x14ac:dyDescent="0.25">
      <c r="A22" s="10">
        <v>124</v>
      </c>
      <c r="B22" s="11">
        <v>0</v>
      </c>
      <c r="C22" s="8"/>
      <c r="D22" s="8"/>
      <c r="E22" s="8"/>
      <c r="F22" s="8"/>
      <c r="G22" s="9"/>
      <c r="I22" s="10">
        <v>13</v>
      </c>
      <c r="J22" s="11">
        <v>111</v>
      </c>
      <c r="K22" s="8"/>
      <c r="L22" s="8"/>
      <c r="M22" s="8"/>
      <c r="N22" s="8"/>
      <c r="O22" s="9"/>
      <c r="Q22" s="10">
        <v>13</v>
      </c>
      <c r="R22" s="11">
        <v>111</v>
      </c>
      <c r="S22" s="8"/>
      <c r="T22" s="8"/>
      <c r="U22" s="8"/>
      <c r="V22" s="8"/>
      <c r="W22" s="9"/>
    </row>
    <row r="23" spans="1:23" x14ac:dyDescent="0.25">
      <c r="A23" s="7"/>
      <c r="B23" s="8"/>
      <c r="C23" s="8"/>
      <c r="D23" s="8"/>
      <c r="E23" s="8"/>
      <c r="F23" s="8"/>
      <c r="G23" s="9"/>
      <c r="I23" s="7"/>
      <c r="J23" s="8"/>
      <c r="K23" s="8"/>
      <c r="L23" s="8"/>
      <c r="M23" s="8"/>
      <c r="N23" s="8"/>
      <c r="O23" s="9"/>
      <c r="Q23" s="7"/>
      <c r="R23" s="8"/>
      <c r="S23" s="8"/>
      <c r="T23" s="8"/>
      <c r="U23" s="8"/>
      <c r="V23" s="8"/>
      <c r="W23" s="9"/>
    </row>
    <row r="24" spans="1:23" x14ac:dyDescent="0.25">
      <c r="A24" s="10">
        <v>57</v>
      </c>
      <c r="B24" s="11">
        <v>0</v>
      </c>
      <c r="C24" s="8">
        <f>SUM(A24+B25)/SUM(A24:B25)</f>
        <v>0.2878787878787879</v>
      </c>
      <c r="D24" s="8">
        <f>SUM(A25,B24)/SUM(A24:B25)</f>
        <v>0.71212121212121215</v>
      </c>
      <c r="E24" s="8">
        <f>A24/SUM(A24,A25)</f>
        <v>0.2878787878787879</v>
      </c>
      <c r="F24" s="8">
        <f>A24/SUM(A24,B24)</f>
        <v>1</v>
      </c>
      <c r="G24" s="9">
        <f xml:space="preserve"> (2*E24*F24)/(F24+E24)</f>
        <v>0.44705882352941179</v>
      </c>
      <c r="I24" s="10">
        <v>6</v>
      </c>
      <c r="J24" s="11">
        <v>51</v>
      </c>
      <c r="K24" s="8">
        <f>SUM(I24+J25)/SUM(I24:J25)</f>
        <v>0.6767676767676768</v>
      </c>
      <c r="L24" s="8">
        <f>SUM(I25,J24)/SUM(I24:J25)</f>
        <v>0.32323232323232326</v>
      </c>
      <c r="M24" s="8">
        <f>I24/SUM(I24,I25)</f>
        <v>0.31578947368421051</v>
      </c>
      <c r="N24" s="8">
        <f>I24/SUM(I24,J24)</f>
        <v>0.10526315789473684</v>
      </c>
      <c r="O24" s="9">
        <f xml:space="preserve"> (2*M24*N24)/(N24+M24)</f>
        <v>0.15789473684210525</v>
      </c>
      <c r="Q24" s="10">
        <v>6</v>
      </c>
      <c r="R24" s="11">
        <v>51</v>
      </c>
      <c r="S24" s="8">
        <f>SUM(Q24+R25)/SUM(Q24:R25)</f>
        <v>0.70202020202020199</v>
      </c>
      <c r="T24" s="8">
        <f>SUM(Q25,R24)/SUM(Q24:R25)</f>
        <v>0.29797979797979796</v>
      </c>
      <c r="U24" s="8">
        <f>Q24/SUM(Q24,Q25)</f>
        <v>0.42857142857142855</v>
      </c>
      <c r="V24" s="8">
        <f>Q24/SUM(Q24,R24)</f>
        <v>0.10526315789473684</v>
      </c>
      <c r="W24" s="9">
        <f xml:space="preserve"> (2*U24*V24)/(V24+U24)</f>
        <v>0.16901408450704228</v>
      </c>
    </row>
    <row r="25" spans="1:23" x14ac:dyDescent="0.25">
      <c r="A25" s="10">
        <v>141</v>
      </c>
      <c r="B25" s="11">
        <v>0</v>
      </c>
      <c r="C25" s="8"/>
      <c r="D25" s="8"/>
      <c r="E25" s="8"/>
      <c r="F25" s="8"/>
      <c r="G25" s="9"/>
      <c r="I25" s="10">
        <v>13</v>
      </c>
      <c r="J25" s="11">
        <v>128</v>
      </c>
      <c r="K25" s="8"/>
      <c r="L25" s="8"/>
      <c r="M25" s="8"/>
      <c r="N25" s="8"/>
      <c r="O25" s="9"/>
      <c r="Q25" s="10">
        <v>8</v>
      </c>
      <c r="R25" s="11">
        <v>133</v>
      </c>
      <c r="S25" s="8"/>
      <c r="T25" s="8"/>
      <c r="U25" s="8"/>
      <c r="V25" s="8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I26" s="7"/>
      <c r="J26" s="8"/>
      <c r="K26" s="8"/>
      <c r="L26" s="8"/>
      <c r="M26" s="8"/>
      <c r="N26" s="8"/>
      <c r="O26" s="9"/>
      <c r="Q26" s="7"/>
      <c r="R26" s="8"/>
      <c r="S26" s="8"/>
      <c r="T26" s="8"/>
      <c r="U26" s="8"/>
      <c r="V26" s="8"/>
      <c r="W26" s="9"/>
    </row>
    <row r="27" spans="1:23" x14ac:dyDescent="0.25">
      <c r="A27" s="10">
        <v>55</v>
      </c>
      <c r="B27" s="11">
        <v>0</v>
      </c>
      <c r="C27" s="8">
        <f>SUM(A27+B28)/SUM(A27:B28)</f>
        <v>0.28717948717948716</v>
      </c>
      <c r="D27" s="8">
        <f t="shared" ref="D27:D30" si="0">SUM(A28,B27)/SUM(A27:B28)</f>
        <v>0.71282051282051284</v>
      </c>
      <c r="E27" s="8">
        <f>A27/SUM(A27,A28)</f>
        <v>0.28350515463917525</v>
      </c>
      <c r="F27" s="8">
        <f>A27/SUM(A27,B27)</f>
        <v>1</v>
      </c>
      <c r="G27" s="9">
        <f xml:space="preserve"> (2*E27*F27)/(F27+E27)</f>
        <v>0.44176706827309242</v>
      </c>
      <c r="I27" s="10">
        <v>4</v>
      </c>
      <c r="J27" s="11">
        <v>51</v>
      </c>
      <c r="K27" s="8">
        <f>SUM(I27+J28)/SUM(I27:J28)</f>
        <v>0.67179487179487174</v>
      </c>
      <c r="L27" s="8">
        <f t="shared" ref="L27" si="1">SUM(I28,J27)/SUM(I27:J28)</f>
        <v>0.3282051282051282</v>
      </c>
      <c r="M27" s="8">
        <f>I27/SUM(I27,I28)</f>
        <v>0.23529411764705882</v>
      </c>
      <c r="N27" s="8">
        <f>I27/SUM(I27,J27)</f>
        <v>7.2727272727272724E-2</v>
      </c>
      <c r="O27" s="9">
        <f xml:space="preserve"> (2*M27*N27)/(N27+M27)</f>
        <v>0.11111111111111113</v>
      </c>
      <c r="Q27" s="10">
        <v>7</v>
      </c>
      <c r="R27" s="11">
        <v>48</v>
      </c>
      <c r="S27" s="8">
        <f>SUM(Q27+R28)/SUM(Q27:R28)</f>
        <v>0.67179487179487174</v>
      </c>
      <c r="T27" s="8">
        <f t="shared" ref="T27" si="2">SUM(Q28,R27)/SUM(Q27:R28)</f>
        <v>0.3282051282051282</v>
      </c>
      <c r="U27" s="8">
        <f>Q27/SUM(Q27,Q28)</f>
        <v>0.30434782608695654</v>
      </c>
      <c r="V27" s="8">
        <f>Q27/SUM(Q27,R27)</f>
        <v>0.12727272727272726</v>
      </c>
      <c r="W27" s="9">
        <f xml:space="preserve"> (2*U27*V27)/(V27+U27)</f>
        <v>0.17948717948717949</v>
      </c>
    </row>
    <row r="28" spans="1:23" x14ac:dyDescent="0.25">
      <c r="A28" s="10">
        <v>139</v>
      </c>
      <c r="B28" s="11">
        <v>1</v>
      </c>
      <c r="C28" s="8"/>
      <c r="D28" s="8"/>
      <c r="E28" s="8"/>
      <c r="F28" s="8"/>
      <c r="G28" s="9"/>
      <c r="I28" s="10">
        <v>13</v>
      </c>
      <c r="J28" s="11">
        <v>127</v>
      </c>
      <c r="K28" s="8"/>
      <c r="L28" s="8"/>
      <c r="M28" s="8"/>
      <c r="N28" s="8"/>
      <c r="O28" s="9"/>
      <c r="Q28" s="10">
        <v>16</v>
      </c>
      <c r="R28" s="11">
        <v>124</v>
      </c>
      <c r="S28" s="8"/>
      <c r="T28" s="8"/>
      <c r="U28" s="8"/>
      <c r="V28" s="8"/>
      <c r="W28" s="9"/>
    </row>
    <row r="29" spans="1:23" x14ac:dyDescent="0.25">
      <c r="A29" s="7"/>
      <c r="B29" s="8"/>
      <c r="C29" s="8"/>
      <c r="D29" s="8"/>
      <c r="E29" s="8"/>
      <c r="F29" s="8"/>
      <c r="G29" s="9"/>
      <c r="I29" s="7"/>
      <c r="J29" s="8"/>
      <c r="K29" s="8"/>
      <c r="L29" s="8"/>
      <c r="M29" s="8"/>
      <c r="N29" s="8"/>
      <c r="O29" s="9"/>
      <c r="Q29" s="7"/>
      <c r="R29" s="8"/>
      <c r="S29" s="8"/>
      <c r="T29" s="8"/>
      <c r="U29" s="8"/>
      <c r="V29" s="8"/>
      <c r="W29" s="9"/>
    </row>
    <row r="30" spans="1:23" x14ac:dyDescent="0.25">
      <c r="A30" s="10">
        <v>60</v>
      </c>
      <c r="B30" s="11">
        <v>1</v>
      </c>
      <c r="C30" s="8">
        <f>SUM(A30+B31)/SUM(A30:B31)</f>
        <v>0.30303030303030304</v>
      </c>
      <c r="D30" s="8">
        <f t="shared" si="0"/>
        <v>0.69696969696969702</v>
      </c>
      <c r="E30" s="8">
        <f>A30/SUM(A30,A31)</f>
        <v>0.30456852791878175</v>
      </c>
      <c r="F30" s="8">
        <f>A30/SUM(A30,B30)</f>
        <v>0.98360655737704916</v>
      </c>
      <c r="G30" s="9">
        <f xml:space="preserve"> (2*E30*F30)/(F30+E30)</f>
        <v>0.46511627906976749</v>
      </c>
      <c r="I30" s="10">
        <v>7</v>
      </c>
      <c r="J30" s="11">
        <v>54</v>
      </c>
      <c r="K30" s="8">
        <f>SUM(I30+J31)/SUM(I30:J31)</f>
        <v>0.70202020202020199</v>
      </c>
      <c r="L30" s="8">
        <f>SUM(I31,J30)/SUM(I30:J31)</f>
        <v>0.29797979797979796</v>
      </c>
      <c r="M30" s="8">
        <f>I30/SUM(I30,I31)</f>
        <v>0.58333333333333337</v>
      </c>
      <c r="N30" s="8">
        <f>I30/SUM(I30,J30)</f>
        <v>0.11475409836065574</v>
      </c>
      <c r="O30" s="9">
        <f xml:space="preserve"> (2*M30*N30)/(N30+M30)</f>
        <v>0.19178082191780821</v>
      </c>
      <c r="Q30" s="10">
        <v>7</v>
      </c>
      <c r="R30" s="11">
        <v>54</v>
      </c>
      <c r="S30" s="8">
        <f>SUM(Q30+R31)/SUM(Q30:R31)</f>
        <v>0.68181818181818177</v>
      </c>
      <c r="T30" s="8">
        <f>SUM(Q31,R30)/SUM(Q30:R31)</f>
        <v>0.31818181818181818</v>
      </c>
      <c r="U30" s="8">
        <f>Q30/SUM(Q30,Q31)</f>
        <v>0.4375</v>
      </c>
      <c r="V30" s="8">
        <f>Q30/SUM(Q30,R30)</f>
        <v>0.11475409836065574</v>
      </c>
      <c r="W30" s="9">
        <f xml:space="preserve"> (2*U30*V30)/(V30+U30)</f>
        <v>0.18181818181818182</v>
      </c>
    </row>
    <row r="31" spans="1:23" x14ac:dyDescent="0.25">
      <c r="A31" s="10">
        <v>137</v>
      </c>
      <c r="B31" s="11">
        <v>0</v>
      </c>
      <c r="C31" s="8"/>
      <c r="D31" s="8"/>
      <c r="E31" s="8"/>
      <c r="F31" s="8"/>
      <c r="G31" s="9"/>
      <c r="I31" s="10">
        <v>5</v>
      </c>
      <c r="J31" s="11">
        <v>132</v>
      </c>
      <c r="K31" s="8"/>
      <c r="L31" s="8"/>
      <c r="M31" s="8"/>
      <c r="N31" s="8"/>
      <c r="O31" s="9"/>
      <c r="Q31" s="10">
        <v>9</v>
      </c>
      <c r="R31" s="11">
        <v>128</v>
      </c>
      <c r="S31" s="8"/>
      <c r="T31" s="8"/>
      <c r="U31" s="8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I32" s="7"/>
      <c r="J32" s="8"/>
      <c r="K32" s="8"/>
      <c r="L32" s="8"/>
      <c r="M32" s="8"/>
      <c r="N32" s="8"/>
      <c r="O32" s="9"/>
      <c r="Q32" s="7"/>
      <c r="R32" s="8"/>
      <c r="S32" s="8"/>
      <c r="T32" s="8"/>
      <c r="U32" s="8"/>
      <c r="V32" s="8"/>
      <c r="W32" s="9"/>
    </row>
    <row r="33" spans="1:23" x14ac:dyDescent="0.25">
      <c r="A33" s="12"/>
      <c r="B33" s="13"/>
      <c r="C33" s="14">
        <f>SUM(C9:C30)/8</f>
        <v>0.31159622672899723</v>
      </c>
      <c r="D33" s="14">
        <f>SUM(D9:D30)/8</f>
        <v>0.68840377327100277</v>
      </c>
      <c r="E33" s="14">
        <f>SUM(E9:E30)/8</f>
        <v>0.31065639960616526</v>
      </c>
      <c r="F33" s="14">
        <f>SUM(F9:F30)/8</f>
        <v>0.99237945883761247</v>
      </c>
      <c r="G33" s="15">
        <f>SUM(G9:G30)/8</f>
        <v>0.35086079102053186</v>
      </c>
      <c r="I33" s="12"/>
      <c r="J33" s="13"/>
      <c r="K33" s="14">
        <f>SUM(K9:K30)/8</f>
        <v>0.66582616852717358</v>
      </c>
      <c r="L33" s="14">
        <f>SUM(L9:L30)/8</f>
        <v>0.33417383147282648</v>
      </c>
      <c r="M33" s="14">
        <f>SUM(M9:M30)/8</f>
        <v>0.39424085331593078</v>
      </c>
      <c r="N33" s="14">
        <f>SUM(N9:N30)/8</f>
        <v>0.10520198243833748</v>
      </c>
      <c r="O33" s="15">
        <f>SUM(O9:O30)/8</f>
        <v>0.16328245109559153</v>
      </c>
      <c r="Q33" s="12"/>
      <c r="R33" s="13"/>
      <c r="S33" s="14">
        <f>SUM(S9:S30)/8</f>
        <v>0.66646065408628219</v>
      </c>
      <c r="T33" s="14">
        <f>SUM(T9:T30)/8</f>
        <v>0.33353934591371781</v>
      </c>
      <c r="U33" s="14">
        <f>SUM(U9:U30)/8</f>
        <v>0.39013388172994951</v>
      </c>
      <c r="V33" s="14">
        <f>SUM(V9:V30)/8</f>
        <v>0.10807046675843469</v>
      </c>
      <c r="W33" s="15">
        <f>SUM(W9:W30)/8</f>
        <v>0.16785188789288455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HOG</vt:lpstr>
      <vt:lpstr>ORB</vt:lpstr>
      <vt:lpstr>Parametros</vt:lpstr>
      <vt:lpstr>Planilha1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2019-11-08T01:21:45Z</dcterms:modified>
</cp:coreProperties>
</file>