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AEE86B95-09B8-45DD-853B-7D1FF73117DA}" xr6:coauthVersionLast="45" xr6:coauthVersionMax="45" xr10:uidLastSave="{00000000-0000-0000-0000-000000000000}"/>
  <bookViews>
    <workbookView xWindow="-120" yWindow="-120" windowWidth="29040" windowHeight="15840" xr2:uid="{2331956E-8C89-4B53-97BE-B37BE3C8EA3F}"/>
  </bookViews>
  <sheets>
    <sheet name="HOG" sheetId="5" r:id="rId1"/>
    <sheet name="SIFT" sheetId="6" r:id="rId2"/>
    <sheet name="Gráfico" sheetId="8" r:id="rId3"/>
    <sheet name="ORB" sheetId="7" r:id="rId4"/>
    <sheet name="SURF" sheetId="9" r:id="rId5"/>
    <sheet name="COMBINED" sheetId="10" r:id="rId6"/>
    <sheet name="Parametro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0" l="1"/>
  <c r="X76" i="10" l="1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X37" i="10"/>
  <c r="W37" i="10"/>
  <c r="V37" i="10"/>
  <c r="U37" i="10"/>
  <c r="X34" i="10"/>
  <c r="W34" i="10"/>
  <c r="V34" i="10"/>
  <c r="U34" i="10"/>
  <c r="X31" i="10"/>
  <c r="W31" i="10"/>
  <c r="V31" i="10"/>
  <c r="U31" i="10"/>
  <c r="X28" i="10"/>
  <c r="W28" i="10"/>
  <c r="V28" i="10"/>
  <c r="U28" i="10"/>
  <c r="X25" i="10"/>
  <c r="W25" i="10"/>
  <c r="Y25" i="10" s="1"/>
  <c r="V25" i="10"/>
  <c r="U25" i="10"/>
  <c r="X22" i="10"/>
  <c r="W22" i="10"/>
  <c r="V22" i="10"/>
  <c r="U22" i="10"/>
  <c r="X19" i="10"/>
  <c r="W19" i="10"/>
  <c r="V19" i="10"/>
  <c r="U19" i="10"/>
  <c r="X16" i="10"/>
  <c r="W16" i="10"/>
  <c r="Y16" i="10" s="1"/>
  <c r="V16" i="10"/>
  <c r="U16" i="10"/>
  <c r="X13" i="10"/>
  <c r="W13" i="10"/>
  <c r="V13" i="10"/>
  <c r="U13" i="10"/>
  <c r="X10" i="10"/>
  <c r="W10" i="10"/>
  <c r="V10" i="10"/>
  <c r="U10" i="10"/>
  <c r="O37" i="10"/>
  <c r="N37" i="10"/>
  <c r="M37" i="10"/>
  <c r="L37" i="10"/>
  <c r="O34" i="10"/>
  <c r="N34" i="10"/>
  <c r="M34" i="10"/>
  <c r="L34" i="10"/>
  <c r="O31" i="10"/>
  <c r="N31" i="10"/>
  <c r="M31" i="10"/>
  <c r="L31" i="10"/>
  <c r="O28" i="10"/>
  <c r="N28" i="10"/>
  <c r="M28" i="10"/>
  <c r="L28" i="10"/>
  <c r="O25" i="10"/>
  <c r="N25" i="10"/>
  <c r="M25" i="10"/>
  <c r="L25" i="10"/>
  <c r="O22" i="10"/>
  <c r="N22" i="10"/>
  <c r="M22" i="10"/>
  <c r="L22" i="10"/>
  <c r="O19" i="10"/>
  <c r="N19" i="10"/>
  <c r="M19" i="10"/>
  <c r="L19" i="10"/>
  <c r="O16" i="10"/>
  <c r="N16" i="10"/>
  <c r="P16" i="10" s="1"/>
  <c r="M16" i="10"/>
  <c r="L16" i="10"/>
  <c r="O13" i="10"/>
  <c r="N13" i="10"/>
  <c r="P13" i="10" s="1"/>
  <c r="M13" i="10"/>
  <c r="L13" i="10"/>
  <c r="O10" i="10"/>
  <c r="N10" i="10"/>
  <c r="M10" i="10"/>
  <c r="L10" i="10"/>
  <c r="F37" i="10"/>
  <c r="E37" i="10"/>
  <c r="D37" i="10"/>
  <c r="C37" i="10"/>
  <c r="F34" i="10"/>
  <c r="E34" i="10"/>
  <c r="G34" i="10" s="1"/>
  <c r="D34" i="10"/>
  <c r="C34" i="10"/>
  <c r="F31" i="10"/>
  <c r="E31" i="10"/>
  <c r="D31" i="10"/>
  <c r="C31" i="10"/>
  <c r="F28" i="10"/>
  <c r="E28" i="10"/>
  <c r="D28" i="10"/>
  <c r="C28" i="10"/>
  <c r="F25" i="10"/>
  <c r="E25" i="10"/>
  <c r="G25" i="10" s="1"/>
  <c r="D25" i="10"/>
  <c r="C25" i="10"/>
  <c r="F22" i="10"/>
  <c r="G22" i="10" s="1"/>
  <c r="E22" i="10"/>
  <c r="D22" i="10"/>
  <c r="C22" i="10"/>
  <c r="F19" i="10"/>
  <c r="E19" i="10"/>
  <c r="D19" i="10"/>
  <c r="C19" i="10"/>
  <c r="F16" i="10"/>
  <c r="E16" i="10"/>
  <c r="G16" i="10" s="1"/>
  <c r="D16" i="10"/>
  <c r="C16" i="10"/>
  <c r="F13" i="10"/>
  <c r="E13" i="10"/>
  <c r="G13" i="10" s="1"/>
  <c r="D13" i="10"/>
  <c r="C13" i="10"/>
  <c r="F10" i="10"/>
  <c r="E10" i="10"/>
  <c r="D10" i="10"/>
  <c r="C10" i="10"/>
  <c r="P70" i="10" l="1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37" i="10"/>
  <c r="Y34" i="10"/>
  <c r="Y31" i="10"/>
  <c r="Y28" i="10"/>
  <c r="Y19" i="10"/>
  <c r="U40" i="10"/>
  <c r="X40" i="10"/>
  <c r="Y13" i="10"/>
  <c r="V40" i="10"/>
  <c r="Y10" i="10"/>
  <c r="Y40" i="10" s="1"/>
  <c r="P37" i="10"/>
  <c r="P34" i="10"/>
  <c r="P31" i="10"/>
  <c r="P28" i="10"/>
  <c r="L40" i="10"/>
  <c r="M40" i="10"/>
  <c r="N40" i="10"/>
  <c r="O40" i="10"/>
  <c r="P22" i="10"/>
  <c r="P19" i="10"/>
  <c r="P25" i="10"/>
  <c r="Y22" i="10"/>
  <c r="W40" i="10"/>
  <c r="G37" i="10"/>
  <c r="G40" i="10" s="1"/>
  <c r="G31" i="10"/>
  <c r="G28" i="10"/>
  <c r="G19" i="10"/>
  <c r="F40" i="10"/>
  <c r="D40" i="10"/>
  <c r="C40" i="10"/>
  <c r="G10" i="10"/>
  <c r="P10" i="10"/>
  <c r="E40" i="10"/>
  <c r="V37" i="9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T31" i="9"/>
  <c r="S31" i="9"/>
  <c r="N31" i="9"/>
  <c r="M31" i="9"/>
  <c r="O31" i="9" s="1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G13" i="9" s="1"/>
  <c r="D13" i="9"/>
  <c r="C13" i="9"/>
  <c r="V10" i="9"/>
  <c r="U10" i="9"/>
  <c r="T10" i="9"/>
  <c r="S10" i="9"/>
  <c r="N10" i="9"/>
  <c r="M10" i="9"/>
  <c r="L10" i="9"/>
  <c r="K10" i="9"/>
  <c r="F10" i="9"/>
  <c r="E10" i="9"/>
  <c r="G10" i="9" s="1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W31" i="6" s="1"/>
  <c r="T31" i="6"/>
  <c r="S31" i="6"/>
  <c r="V28" i="6"/>
  <c r="U28" i="6"/>
  <c r="T28" i="6"/>
  <c r="S28" i="6"/>
  <c r="V25" i="6"/>
  <c r="U25" i="6"/>
  <c r="W25" i="6" s="1"/>
  <c r="T25" i="6"/>
  <c r="S25" i="6"/>
  <c r="V22" i="6"/>
  <c r="U22" i="6"/>
  <c r="T22" i="6"/>
  <c r="S22" i="6"/>
  <c r="V19" i="6"/>
  <c r="U19" i="6"/>
  <c r="T19" i="6"/>
  <c r="S19" i="6"/>
  <c r="V16" i="6"/>
  <c r="U16" i="6"/>
  <c r="W16" i="6" s="1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O31" i="6" s="1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G37" i="6" s="1"/>
  <c r="D37" i="6"/>
  <c r="C37" i="6"/>
  <c r="F34" i="6"/>
  <c r="E34" i="6"/>
  <c r="G34" i="6" s="1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G19" i="6" s="1"/>
  <c r="D19" i="6"/>
  <c r="C19" i="6"/>
  <c r="F16" i="6"/>
  <c r="E16" i="6"/>
  <c r="D16" i="6"/>
  <c r="C16" i="6"/>
  <c r="F13" i="6"/>
  <c r="E13" i="6"/>
  <c r="G13" i="6" s="1"/>
  <c r="D13" i="6"/>
  <c r="C13" i="6"/>
  <c r="F10" i="6"/>
  <c r="E10" i="6"/>
  <c r="D10" i="6"/>
  <c r="C10" i="6"/>
  <c r="Y79" i="10" l="1"/>
  <c r="P79" i="10"/>
  <c r="G79" i="10"/>
  <c r="P40" i="10"/>
  <c r="W34" i="9"/>
  <c r="W31" i="9"/>
  <c r="W25" i="9"/>
  <c r="W19" i="9"/>
  <c r="V40" i="9"/>
  <c r="S40" i="9"/>
  <c r="T40" i="9"/>
  <c r="O28" i="9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W31" i="7" s="1"/>
  <c r="T31" i="7"/>
  <c r="S31" i="7"/>
  <c r="V28" i="7"/>
  <c r="U28" i="7"/>
  <c r="T28" i="7"/>
  <c r="S28" i="7"/>
  <c r="V25" i="7"/>
  <c r="U25" i="7"/>
  <c r="W25" i="7" s="1"/>
  <c r="T25" i="7"/>
  <c r="S25" i="7"/>
  <c r="V22" i="7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W40" i="9" l="1"/>
  <c r="O40" i="9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G10" i="5" l="1"/>
  <c r="G28" i="5"/>
  <c r="G22" i="5"/>
  <c r="G16" i="5"/>
  <c r="G25" i="5"/>
  <c r="G31" i="5"/>
  <c r="G19" i="5"/>
  <c r="G13" i="5"/>
</calcChain>
</file>

<file path=xl/sharedStrings.xml><?xml version="1.0" encoding="utf-8"?>
<sst xmlns="http://schemas.openxmlformats.org/spreadsheetml/2006/main" count="270" uniqueCount="49">
  <si>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</si>
  <si>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</si>
  <si>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</si>
  <si>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</si>
  <si>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</si>
  <si>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</si>
  <si>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</si>
  <si>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</si>
  <si>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</si>
  <si>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</si>
  <si>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</si>
  <si>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</si>
  <si>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</si>
  <si>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</si>
  <si>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</si>
  <si>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</si>
  <si>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</si>
  <si>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</si>
  <si>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</si>
  <si>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</si>
  <si>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</si>
  <si>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</si>
  <si>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</si>
  <si>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</si>
  <si>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</si>
  <si>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</si>
  <si>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</si>
  <si>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</si>
  <si>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</si>
  <si>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</si>
  <si>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</si>
  <si>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</si>
  <si>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</si>
  <si>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</si>
  <si>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</si>
  <si>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</si>
  <si>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</si>
  <si>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</si>
  <si>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</si>
  <si>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</si>
  <si>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</si>
  <si>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</si>
  <si>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</si>
  <si>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</si>
  <si>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</si>
  <si>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</si>
  <si>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</si>
  <si>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</si>
  <si>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matriz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</si>
</sst>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Gráfico!$A$5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Gráfico!$A$6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A40"/>
  <sheetViews>
    <sheetView tabSelected="1" topLeftCell="A4" workbookViewId="0">
      <selection activeCell="AB24" sqref="AB24"/>
    </sheetView>
  </sheetViews>
  <sheetFormatPr defaultRowHeight="15" x14ac:dyDescent="0.25"/>
  <sheetData>
    <row r="1" spans="1:27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7" x14ac:dyDescent="0.25">
      <c r="A2" s="2" t="s">
        <v>9</v>
      </c>
      <c r="B2" s="2">
        <v>7</v>
      </c>
      <c r="C2" s="2">
        <v>19</v>
      </c>
      <c r="D2" s="2">
        <v>19</v>
      </c>
    </row>
    <row r="3" spans="1:27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7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7" x14ac:dyDescent="0.25">
      <c r="A7" s="33" t="s">
        <v>19</v>
      </c>
      <c r="B7" s="33"/>
      <c r="I7" s="34" t="s">
        <v>20</v>
      </c>
      <c r="J7" s="34"/>
      <c r="Q7" s="34" t="s">
        <v>21</v>
      </c>
      <c r="R7" s="34"/>
    </row>
    <row r="8" spans="1:27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  <c r="Z8" s="35" t="s">
        <v>48</v>
      </c>
      <c r="AA8" s="35"/>
    </row>
    <row r="9" spans="1:27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  <c r="Z9" s="32">
        <v>45</v>
      </c>
      <c r="AA9" s="32">
        <v>5</v>
      </c>
    </row>
    <row r="10" spans="1:27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  <c r="Z10" s="32">
        <v>6</v>
      </c>
      <c r="AA10" s="32">
        <v>107</v>
      </c>
    </row>
    <row r="11" spans="1:27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7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7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7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7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7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0.93674318571601733</v>
      </c>
      <c r="D40" s="13">
        <f>SUM(D10:D37)/10</f>
        <v>6.325681428398261E-2</v>
      </c>
      <c r="E40" s="13">
        <f>SUM(E10:E37)/10</f>
        <v>0.89065950998395971</v>
      </c>
      <c r="F40" s="13">
        <f>SUM(F10:F37)/10</f>
        <v>0.91025809448850148</v>
      </c>
      <c r="G40" s="14">
        <f>SUM(G10:G37)/10</f>
        <v>0.89964252930403377</v>
      </c>
      <c r="I40" s="25"/>
      <c r="J40" s="23"/>
      <c r="K40" s="13">
        <f>SUM(K10:K37)/10</f>
        <v>0.84028640235650032</v>
      </c>
      <c r="L40" s="13">
        <f>SUM(L10:L37)/10</f>
        <v>0.15971359764349974</v>
      </c>
      <c r="M40" s="13">
        <f>SUM(M10:M37)/10</f>
        <v>0.82010150083834288</v>
      </c>
      <c r="N40" s="13">
        <f>SUM(N10:N37)/10</f>
        <v>0.63306987602146136</v>
      </c>
      <c r="O40" s="14">
        <f>SUM(O10:O37)/10</f>
        <v>0.71266964606055683</v>
      </c>
      <c r="Q40" s="25"/>
      <c r="R40" s="23"/>
      <c r="S40" s="13">
        <f>SUM(S10:S37)/10</f>
        <v>0.88010639755014175</v>
      </c>
      <c r="T40" s="13">
        <f>SUM(T10:T37)/10</f>
        <v>0.11989360244985836</v>
      </c>
      <c r="U40" s="13">
        <f>SUM(U10:U37)/10</f>
        <v>0.86781583894776537</v>
      </c>
      <c r="V40" s="13">
        <f>SUM(V10:V37)/10</f>
        <v>0.73003604612858108</v>
      </c>
      <c r="W40" s="14">
        <f>SUM(W10:W37)/10</f>
        <v>0.79114800518568418</v>
      </c>
    </row>
  </sheetData>
  <mergeCells count="4">
    <mergeCell ref="A7:B7"/>
    <mergeCell ref="I7:J7"/>
    <mergeCell ref="Q7:R7"/>
    <mergeCell ref="Z8:A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H40" sqref="H40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33" t="s">
        <v>22</v>
      </c>
      <c r="B7" s="33"/>
      <c r="I7" s="34" t="s">
        <v>23</v>
      </c>
      <c r="J7" s="34"/>
      <c r="Q7" s="34" t="s">
        <v>24</v>
      </c>
      <c r="R7" s="34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30</v>
      </c>
      <c r="B10" s="12">
        <v>23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0.75</v>
      </c>
      <c r="F10" s="9">
        <f>A10/SUM(A10,B10)</f>
        <v>0.56603773584905659</v>
      </c>
      <c r="G10" s="10">
        <f xml:space="preserve"> (2*E10*F10)/(F10+E10)</f>
        <v>0.64516129032258074</v>
      </c>
      <c r="I10" s="11">
        <v>32</v>
      </c>
      <c r="J10" s="12">
        <v>21</v>
      </c>
      <c r="K10" s="9">
        <f>SUM(I10+J11)/SUM(I10:J11)</f>
        <v>0.79245283018867929</v>
      </c>
      <c r="L10" s="9">
        <f>SUM(I11,J10)/SUM(I10:J11)</f>
        <v>0.20754716981132076</v>
      </c>
      <c r="M10" s="9">
        <f>I10/SUM(I10,I11)</f>
        <v>0.72727272727272729</v>
      </c>
      <c r="N10" s="9">
        <f>I10/SUM(I10,J10)</f>
        <v>0.60377358490566035</v>
      </c>
      <c r="O10" s="10">
        <f xml:space="preserve"> (2*M10*N10)/(N10+M10)</f>
        <v>0.65979381443298968</v>
      </c>
      <c r="Q10" s="11">
        <v>32</v>
      </c>
      <c r="R10" s="12">
        <v>21</v>
      </c>
      <c r="S10" s="9">
        <f>SUM(Q10+R11)/SUM(Q10:R11)</f>
        <v>0.81132075471698117</v>
      </c>
      <c r="T10" s="9">
        <f>SUM(Q11,R10)/SUM(Q10:R11)</f>
        <v>0.18867924528301888</v>
      </c>
      <c r="U10" s="9">
        <f>Q10/SUM(Q10,Q11)</f>
        <v>0.78048780487804881</v>
      </c>
      <c r="V10" s="9">
        <f>Q10/SUM(Q10,R10)</f>
        <v>0.60377358490566035</v>
      </c>
      <c r="W10" s="10">
        <f xml:space="preserve"> (2*U10*V10)/(V10+U10)</f>
        <v>0.68085106382978722</v>
      </c>
    </row>
    <row r="11" spans="1:23" x14ac:dyDescent="0.25">
      <c r="A11" s="11">
        <v>10</v>
      </c>
      <c r="B11" s="12">
        <v>96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9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32</v>
      </c>
      <c r="B13" s="12">
        <v>18</v>
      </c>
      <c r="C13" s="9">
        <f>SUM(A13+B14)/SUM(A13:B14)</f>
        <v>0.82389937106918243</v>
      </c>
      <c r="D13" s="9">
        <f>SUM(A14,B13)/SUM(A13:B14)</f>
        <v>0.1761006289308176</v>
      </c>
      <c r="E13" s="9">
        <f>A13/SUM(A13,A14)</f>
        <v>0.76190476190476186</v>
      </c>
      <c r="F13" s="9">
        <f>A13/SUM(A13,B13)</f>
        <v>0.64</v>
      </c>
      <c r="G13" s="10">
        <f xml:space="preserve"> (2*E13*F13)/(F13+E13)</f>
        <v>0.69565217391304346</v>
      </c>
      <c r="I13" s="11">
        <v>31</v>
      </c>
      <c r="J13" s="12">
        <v>19</v>
      </c>
      <c r="K13" s="9">
        <f>SUM(I13+J14)/SUM(I13:J14)</f>
        <v>0.79874213836477992</v>
      </c>
      <c r="L13" s="9">
        <f>SUM(I14,J13)/SUM(I13:J14)</f>
        <v>0.20125786163522014</v>
      </c>
      <c r="M13" s="9">
        <f>I13/SUM(I13,I14)</f>
        <v>0.70454545454545459</v>
      </c>
      <c r="N13" s="9">
        <f>I13/SUM(I13,J13)</f>
        <v>0.62</v>
      </c>
      <c r="O13" s="10">
        <f xml:space="preserve"> (2*M13*N13)/(N13+M13)</f>
        <v>0.65957446808510634</v>
      </c>
      <c r="Q13" s="11">
        <v>33</v>
      </c>
      <c r="R13" s="12">
        <v>17</v>
      </c>
      <c r="S13" s="9">
        <f>SUM(Q13+R14)/SUM(Q13:R14)</f>
        <v>0.82389937106918243</v>
      </c>
      <c r="T13" s="9">
        <f>SUM(Q14,R13)/SUM(Q13:R14)</f>
        <v>0.1761006289308176</v>
      </c>
      <c r="U13" s="9">
        <f>Q13/SUM(Q13,Q14)</f>
        <v>0.75</v>
      </c>
      <c r="V13" s="9">
        <f>Q13/SUM(Q13,R13)</f>
        <v>0.66</v>
      </c>
      <c r="W13" s="10">
        <f xml:space="preserve"> (2*U13*V13)/(V13+U13)</f>
        <v>0.70212765957446799</v>
      </c>
    </row>
    <row r="14" spans="1:23" x14ac:dyDescent="0.25">
      <c r="A14" s="11">
        <v>10</v>
      </c>
      <c r="B14" s="12">
        <v>99</v>
      </c>
      <c r="C14" s="9"/>
      <c r="D14" s="9"/>
      <c r="E14" s="9"/>
      <c r="F14" s="9"/>
      <c r="G14" s="10"/>
      <c r="I14" s="11">
        <v>13</v>
      </c>
      <c r="J14" s="12">
        <v>96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29</v>
      </c>
      <c r="B16" s="12">
        <v>16</v>
      </c>
      <c r="C16" s="9">
        <f>SUM(A16+B17)/SUM(A16:B17)</f>
        <v>0.84177215189873422</v>
      </c>
      <c r="D16" s="9">
        <f>SUM(A17,B16)/SUM(A16:B17)</f>
        <v>0.15822784810126583</v>
      </c>
      <c r="E16" s="9">
        <f>A16/SUM(A16,A17)</f>
        <v>0.76315789473684215</v>
      </c>
      <c r="F16" s="9">
        <f>A16/SUM(A16,B16)</f>
        <v>0.64444444444444449</v>
      </c>
      <c r="G16" s="10">
        <f xml:space="preserve"> (2*E16*F16)/(F16+E16)</f>
        <v>0.6987951807228916</v>
      </c>
      <c r="I16" s="11">
        <v>28</v>
      </c>
      <c r="J16" s="12">
        <v>17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0.71794871794871795</v>
      </c>
      <c r="N16" s="9">
        <f>I16/SUM(I16,J16)</f>
        <v>0.62222222222222223</v>
      </c>
      <c r="O16" s="10">
        <f xml:space="preserve"> (2*M16*N16)/(N16+M16)</f>
        <v>0.66666666666666663</v>
      </c>
      <c r="Q16" s="11">
        <v>34</v>
      </c>
      <c r="R16" s="12">
        <v>11</v>
      </c>
      <c r="S16" s="9">
        <f>SUM(Q16+R17)/SUM(Q16:R17)</f>
        <v>0.86075949367088611</v>
      </c>
      <c r="T16" s="9">
        <f>SUM(Q17,R16)/SUM(Q16:R17)</f>
        <v>0.13924050632911392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9</v>
      </c>
      <c r="B17" s="12">
        <v>104</v>
      </c>
      <c r="C17" s="9"/>
      <c r="D17" s="9"/>
      <c r="E17" s="9"/>
      <c r="F17" s="9"/>
      <c r="G17" s="10"/>
      <c r="I17" s="11">
        <v>11</v>
      </c>
      <c r="J17" s="12">
        <v>102</v>
      </c>
      <c r="K17" s="9"/>
      <c r="L17" s="9"/>
      <c r="M17" s="9"/>
      <c r="N17" s="9"/>
      <c r="O17" s="10"/>
      <c r="Q17" s="11">
        <v>11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32</v>
      </c>
      <c r="B19" s="12">
        <v>23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0.82051282051282048</v>
      </c>
      <c r="F19" s="9">
        <f>A19/SUM(A19,B19)</f>
        <v>0.58181818181818179</v>
      </c>
      <c r="G19" s="10">
        <f xml:space="preserve"> (2*E19*F19)/(F19+E19)</f>
        <v>0.68085106382978722</v>
      </c>
      <c r="I19" s="11">
        <v>29</v>
      </c>
      <c r="J19" s="12">
        <v>26</v>
      </c>
      <c r="K19" s="9">
        <f>SUM(I19+J20)/SUM(I19:J20)</f>
        <v>0.79113924050632911</v>
      </c>
      <c r="L19" s="9">
        <f>SUM(I20,J19)/SUM(I19:J20)</f>
        <v>0.20886075949367089</v>
      </c>
      <c r="M19" s="9">
        <f>I19/SUM(I19,I20)</f>
        <v>0.80555555555555558</v>
      </c>
      <c r="N19" s="9">
        <f>I19/SUM(I19,J19)</f>
        <v>0.52727272727272723</v>
      </c>
      <c r="O19" s="10">
        <f xml:space="preserve"> (2*M19*N19)/(N19+M19)</f>
        <v>0.63736263736263732</v>
      </c>
      <c r="Q19" s="11">
        <v>33</v>
      </c>
      <c r="R19" s="12">
        <v>22</v>
      </c>
      <c r="S19" s="9">
        <f>SUM(Q19+R20)/SUM(Q19:R20)</f>
        <v>0.83544303797468356</v>
      </c>
      <c r="T19" s="9">
        <f>SUM(Q20,R19)/SUM(Q19:R20)</f>
        <v>0.16455696202531644</v>
      </c>
      <c r="U19" s="9">
        <f>Q19/SUM(Q19,Q20)</f>
        <v>0.89189189189189189</v>
      </c>
      <c r="V19" s="9">
        <f>Q19/SUM(Q19,R19)</f>
        <v>0.6</v>
      </c>
      <c r="W19" s="10">
        <f xml:space="preserve"> (2*U19*V19)/(V19+U19)</f>
        <v>0.71739130434782616</v>
      </c>
    </row>
    <row r="20" spans="1:23" x14ac:dyDescent="0.25">
      <c r="A20" s="11">
        <v>7</v>
      </c>
      <c r="B20" s="12">
        <v>96</v>
      </c>
      <c r="C20" s="9"/>
      <c r="D20" s="9"/>
      <c r="E20" s="9"/>
      <c r="F20" s="9"/>
      <c r="G20" s="10"/>
      <c r="I20" s="11">
        <v>7</v>
      </c>
      <c r="J20" s="12">
        <v>96</v>
      </c>
      <c r="K20" s="9"/>
      <c r="L20" s="9"/>
      <c r="M20" s="9"/>
      <c r="N20" s="9"/>
      <c r="O20" s="10"/>
      <c r="Q20" s="11">
        <v>4</v>
      </c>
      <c r="R20" s="12">
        <v>99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29</v>
      </c>
      <c r="B22" s="12">
        <v>15</v>
      </c>
      <c r="C22" s="9">
        <f>SUM(A22+B23)/SUM(A22:B23)</f>
        <v>0.84810126582278478</v>
      </c>
      <c r="D22" s="9">
        <f>SUM(A23,B22)/SUM(A22:B23)</f>
        <v>0.15189873417721519</v>
      </c>
      <c r="E22" s="9">
        <f>A22/SUM(A22,A23)</f>
        <v>0.76315789473684215</v>
      </c>
      <c r="F22" s="9">
        <f>A22/SUM(A22,B22)</f>
        <v>0.65909090909090906</v>
      </c>
      <c r="G22" s="10">
        <f xml:space="preserve"> (2*E22*F22)/(F22+E22)</f>
        <v>0.70731707317073167</v>
      </c>
      <c r="I22" s="11">
        <v>27</v>
      </c>
      <c r="J22" s="12">
        <v>17</v>
      </c>
      <c r="K22" s="9">
        <f>SUM(I22+J23)/SUM(I22:J23)</f>
        <v>0.81645569620253167</v>
      </c>
      <c r="L22" s="9">
        <f>SUM(I23,J22)/SUM(I22:J23)</f>
        <v>0.18354430379746836</v>
      </c>
      <c r="M22" s="9">
        <f>I22/SUM(I22,I23)</f>
        <v>0.69230769230769229</v>
      </c>
      <c r="N22" s="9">
        <f>I22/SUM(I22,J22)</f>
        <v>0.61363636363636365</v>
      </c>
      <c r="O22" s="10">
        <f xml:space="preserve"> (2*M22*N22)/(N22+M22)</f>
        <v>0.65060240963855431</v>
      </c>
      <c r="Q22" s="11">
        <v>28</v>
      </c>
      <c r="R22" s="12">
        <v>16</v>
      </c>
      <c r="S22" s="9">
        <f>SUM(Q22+R23)/SUM(Q22:R23)</f>
        <v>0.82911392405063289</v>
      </c>
      <c r="T22" s="9">
        <f>SUM(Q23,R22)/SUM(Q22:R23)</f>
        <v>0.17088607594936708</v>
      </c>
      <c r="U22" s="9">
        <f>Q22/SUM(Q22,Q23)</f>
        <v>0.71794871794871795</v>
      </c>
      <c r="V22" s="9">
        <f>Q22/SUM(Q22,R22)</f>
        <v>0.63636363636363635</v>
      </c>
      <c r="W22" s="10">
        <f xml:space="preserve"> (2*U22*V22)/(V22+U22)</f>
        <v>0.67469879518072295</v>
      </c>
    </row>
    <row r="23" spans="1:23" x14ac:dyDescent="0.25">
      <c r="A23" s="11">
        <v>9</v>
      </c>
      <c r="B23" s="12">
        <v>105</v>
      </c>
      <c r="C23" s="9"/>
      <c r="D23" s="9"/>
      <c r="E23" s="9"/>
      <c r="F23" s="9"/>
      <c r="G23" s="10"/>
      <c r="I23" s="11">
        <v>12</v>
      </c>
      <c r="J23" s="12">
        <v>102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36</v>
      </c>
      <c r="B25" s="12">
        <v>23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</v>
      </c>
      <c r="F25" s="9">
        <f>A25/SUM(A25,B25)</f>
        <v>0.61016949152542377</v>
      </c>
      <c r="G25" s="10">
        <f xml:space="preserve"> (2*E25*F25)/(F25+E25)</f>
        <v>0.6923076923076924</v>
      </c>
      <c r="I25" s="11">
        <v>34</v>
      </c>
      <c r="J25" s="12">
        <v>25</v>
      </c>
      <c r="K25" s="9">
        <f>SUM(I25+J26)/SUM(I25:J26)</f>
        <v>0.79113924050632911</v>
      </c>
      <c r="L25" s="9">
        <f>SUM(I26,J25)/SUM(I25:J26)</f>
        <v>0.20886075949367089</v>
      </c>
      <c r="M25" s="9">
        <f>I25/SUM(I25,I26)</f>
        <v>0.80952380952380953</v>
      </c>
      <c r="N25" s="9">
        <f>I25/SUM(I25,J25)</f>
        <v>0.57627118644067798</v>
      </c>
      <c r="O25" s="10">
        <f xml:space="preserve"> (2*M25*N25)/(N25+M25)</f>
        <v>0.67326732673267331</v>
      </c>
      <c r="Q25" s="11">
        <v>31</v>
      </c>
      <c r="R25" s="12">
        <v>28</v>
      </c>
      <c r="S25" s="9">
        <f>SUM(Q25+R26)/SUM(Q25:R26)</f>
        <v>0.77215189873417722</v>
      </c>
      <c r="T25" s="9">
        <f>SUM(Q26,R25)/SUM(Q25:R26)</f>
        <v>0.22784810126582278</v>
      </c>
      <c r="U25" s="9">
        <f>Q25/SUM(Q25,Q26)</f>
        <v>0.79487179487179482</v>
      </c>
      <c r="V25" s="9">
        <f>Q25/SUM(Q25,R25)</f>
        <v>0.52542372881355937</v>
      </c>
      <c r="W25" s="10">
        <f xml:space="preserve"> (2*U25*V25)/(V25+U25)</f>
        <v>0.63265306122448983</v>
      </c>
    </row>
    <row r="26" spans="1:23" x14ac:dyDescent="0.25">
      <c r="A26" s="11">
        <v>9</v>
      </c>
      <c r="B26" s="12">
        <v>90</v>
      </c>
      <c r="C26" s="9"/>
      <c r="D26" s="9"/>
      <c r="E26" s="9"/>
      <c r="F26" s="9"/>
      <c r="G26" s="10"/>
      <c r="I26" s="11">
        <v>8</v>
      </c>
      <c r="J26" s="12">
        <v>91</v>
      </c>
      <c r="K26" s="9"/>
      <c r="L26" s="9"/>
      <c r="M26" s="9"/>
      <c r="N26" s="9"/>
      <c r="O26" s="10"/>
      <c r="Q26" s="11">
        <v>8</v>
      </c>
      <c r="R26" s="12">
        <v>91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29</v>
      </c>
      <c r="B28" s="12">
        <v>16</v>
      </c>
      <c r="C28" s="9">
        <f>SUM(A28+B29)/SUM(A28:B29)</f>
        <v>0.85443037974683544</v>
      </c>
      <c r="D28" s="9">
        <f t="shared" ref="D28:D31" si="0">SUM(A29,B28)/SUM(A28:B29)</f>
        <v>0.14556962025316456</v>
      </c>
      <c r="E28" s="9">
        <f>A28/SUM(A28,A29)</f>
        <v>0.80555555555555558</v>
      </c>
      <c r="F28" s="9">
        <f>A28/SUM(A28,B28)</f>
        <v>0.64444444444444449</v>
      </c>
      <c r="G28" s="10">
        <f xml:space="preserve"> (2*E28*F28)/(F28+E28)</f>
        <v>0.71604938271604934</v>
      </c>
      <c r="I28" s="11">
        <v>29</v>
      </c>
      <c r="J28" s="12">
        <v>16</v>
      </c>
      <c r="K28" s="9">
        <f>SUM(I28+J29)/SUM(I28:J29)</f>
        <v>0.81645569620253167</v>
      </c>
      <c r="L28" s="9">
        <f t="shared" ref="L28:L31" si="1">SUM(I29,J28)/SUM(I28:J29)</f>
        <v>0.18354430379746836</v>
      </c>
      <c r="M28" s="9">
        <f>I28/SUM(I28,I29)</f>
        <v>0.69047619047619047</v>
      </c>
      <c r="N28" s="9">
        <f>I28/SUM(I28,J28)</f>
        <v>0.64444444444444449</v>
      </c>
      <c r="O28" s="10">
        <f xml:space="preserve"> (2*M28*N28)/(N28+M28)</f>
        <v>0.66666666666666663</v>
      </c>
      <c r="Q28" s="11">
        <v>29</v>
      </c>
      <c r="R28" s="12">
        <v>16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0.74358974358974361</v>
      </c>
      <c r="V28" s="9">
        <f>Q28/SUM(Q28,R28)</f>
        <v>0.64444444444444449</v>
      </c>
      <c r="W28" s="10">
        <f xml:space="preserve"> (2*U28*V28)/(V28+U28)</f>
        <v>0.69047619047619058</v>
      </c>
    </row>
    <row r="29" spans="1:23" x14ac:dyDescent="0.25">
      <c r="A29" s="11">
        <v>7</v>
      </c>
      <c r="B29" s="12">
        <v>106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10</v>
      </c>
      <c r="R29" s="12">
        <v>103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32</v>
      </c>
      <c r="B31" s="12">
        <v>13</v>
      </c>
      <c r="C31" s="9">
        <f>SUM(A31+B32)/SUM(A31:B32)</f>
        <v>0.87341772151898733</v>
      </c>
      <c r="D31" s="9">
        <f t="shared" si="0"/>
        <v>0.12658227848101267</v>
      </c>
      <c r="E31" s="9">
        <f>A31/SUM(A31,A32)</f>
        <v>0.82051282051282048</v>
      </c>
      <c r="F31" s="9">
        <f>A31/SUM(A31,B31)</f>
        <v>0.71111111111111114</v>
      </c>
      <c r="G31" s="10">
        <f xml:space="preserve"> (2*E31*F31)/(F31+E31)</f>
        <v>0.76190476190476186</v>
      </c>
      <c r="I31" s="11">
        <v>30</v>
      </c>
      <c r="J31" s="12">
        <v>15</v>
      </c>
      <c r="K31" s="9">
        <f>SUM(I31+J32)/SUM(I31:J32)</f>
        <v>0.82911392405063289</v>
      </c>
      <c r="L31" s="9">
        <f t="shared" si="1"/>
        <v>0.17088607594936708</v>
      </c>
      <c r="M31" s="9">
        <f>I31/SUM(I31,I32)</f>
        <v>0.7142857142857143</v>
      </c>
      <c r="N31" s="9">
        <f>I31/SUM(I31,J31)</f>
        <v>0.66666666666666663</v>
      </c>
      <c r="O31" s="10">
        <f xml:space="preserve"> (2*M31*N31)/(N31+M31)</f>
        <v>0.68965517241379304</v>
      </c>
      <c r="Q31" s="11">
        <v>27</v>
      </c>
      <c r="R31" s="12">
        <v>18</v>
      </c>
      <c r="S31" s="9">
        <f>SUM(Q31+R32)/SUM(Q31:R32)</f>
        <v>0.82278481012658233</v>
      </c>
      <c r="T31" s="9">
        <f t="shared" si="2"/>
        <v>0.17721518987341772</v>
      </c>
      <c r="U31" s="9">
        <f>Q31/SUM(Q31,Q32)</f>
        <v>0.72972972972972971</v>
      </c>
      <c r="V31" s="9">
        <f>Q31/SUM(Q31,R31)</f>
        <v>0.6</v>
      </c>
      <c r="W31" s="10">
        <f xml:space="preserve"> (2*U31*V31)/(V31+U31)</f>
        <v>0.65853658536585358</v>
      </c>
    </row>
    <row r="32" spans="1:23" x14ac:dyDescent="0.25">
      <c r="A32" s="11">
        <v>7</v>
      </c>
      <c r="B32" s="12">
        <v>106</v>
      </c>
      <c r="C32" s="9"/>
      <c r="D32" s="9"/>
      <c r="E32" s="9"/>
      <c r="F32" s="9"/>
      <c r="G32" s="10"/>
      <c r="I32" s="11">
        <v>12</v>
      </c>
      <c r="J32" s="12">
        <v>101</v>
      </c>
      <c r="K32" s="9"/>
      <c r="L32" s="9"/>
      <c r="M32" s="9"/>
      <c r="N32" s="9"/>
      <c r="O32" s="10"/>
      <c r="Q32" s="11">
        <v>10</v>
      </c>
      <c r="R32" s="12">
        <v>103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34</v>
      </c>
      <c r="B34" s="12">
        <v>15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0.80952380952380953</v>
      </c>
      <c r="F34" s="9">
        <f>A34/SUM(A34,B34)</f>
        <v>0.69387755102040816</v>
      </c>
      <c r="G34" s="10">
        <f xml:space="preserve"> (2*E34*F34)/(F34+E34)</f>
        <v>0.74725274725274715</v>
      </c>
      <c r="I34" s="11">
        <v>30</v>
      </c>
      <c r="J34" s="12">
        <v>19</v>
      </c>
      <c r="K34" s="9">
        <f>SUM(I34+J35)/SUM(I34:J35)</f>
        <v>0.84177215189873422</v>
      </c>
      <c r="L34" s="9">
        <f t="shared" ref="L34" si="4">SUM(I35,J34)/SUM(I34:J35)</f>
        <v>0.15822784810126583</v>
      </c>
      <c r="M34" s="9">
        <f>I34/SUM(I34,I35)</f>
        <v>0.83333333333333337</v>
      </c>
      <c r="N34" s="9">
        <f>I34/SUM(I34,J34)</f>
        <v>0.61224489795918369</v>
      </c>
      <c r="O34" s="10">
        <f xml:space="preserve"> (2*M34*N34)/(N34+M34)</f>
        <v>0.70588235294117652</v>
      </c>
      <c r="Q34" s="11">
        <v>33</v>
      </c>
      <c r="R34" s="12">
        <v>16</v>
      </c>
      <c r="S34" s="9">
        <f>SUM(Q34+R35)/SUM(Q34:R35)</f>
        <v>0.83544303797468356</v>
      </c>
      <c r="T34" s="9">
        <f t="shared" ref="T34" si="5">SUM(Q35,R34)/SUM(Q34:R35)</f>
        <v>0.16455696202531644</v>
      </c>
      <c r="U34" s="9">
        <f>Q34/SUM(Q34,Q35)</f>
        <v>0.76744186046511631</v>
      </c>
      <c r="V34" s="9">
        <f>Q34/SUM(Q34,R34)</f>
        <v>0.67346938775510201</v>
      </c>
      <c r="W34" s="10">
        <f xml:space="preserve"> (2*U34*V34)/(V34+U34)</f>
        <v>0.71739130434782594</v>
      </c>
    </row>
    <row r="35" spans="1:23" x14ac:dyDescent="0.25">
      <c r="A35" s="11">
        <v>8</v>
      </c>
      <c r="B35" s="12">
        <v>101</v>
      </c>
      <c r="C35" s="9"/>
      <c r="D35" s="9"/>
      <c r="E35" s="9"/>
      <c r="F35" s="9"/>
      <c r="G35" s="10"/>
      <c r="I35" s="11">
        <v>6</v>
      </c>
      <c r="J35" s="12">
        <v>103</v>
      </c>
      <c r="K35" s="9"/>
      <c r="L35" s="9"/>
      <c r="M35" s="9"/>
      <c r="N35" s="9"/>
      <c r="O35" s="10"/>
      <c r="Q35" s="11">
        <v>10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33</v>
      </c>
      <c r="B37" s="12">
        <v>15</v>
      </c>
      <c r="C37" s="9">
        <f>SUM(A37+B38)/SUM(A37:B38)</f>
        <v>0.82911392405063289</v>
      </c>
      <c r="D37" s="9">
        <f t="shared" ref="D37" si="6">SUM(A38,B37)/SUM(A37:B38)</f>
        <v>0.17088607594936708</v>
      </c>
      <c r="E37" s="9">
        <f>A37/SUM(A37,A38)</f>
        <v>0.73333333333333328</v>
      </c>
      <c r="F37" s="9">
        <f>A37/SUM(A37,B37)</f>
        <v>0.6875</v>
      </c>
      <c r="G37" s="10">
        <f xml:space="preserve"> (2*E37*F37)/(F37+E37)</f>
        <v>0.70967741935483863</v>
      </c>
      <c r="I37" s="11">
        <v>33</v>
      </c>
      <c r="J37" s="12">
        <v>15</v>
      </c>
      <c r="K37" s="9">
        <f>SUM(I37+J38)/SUM(I37:J38)</f>
        <v>0.810126582278481</v>
      </c>
      <c r="L37" s="9">
        <f t="shared" ref="L37" si="7">SUM(I38,J37)/SUM(I37:J38)</f>
        <v>0.189873417721519</v>
      </c>
      <c r="M37" s="9">
        <f>I37/SUM(I37,I38)</f>
        <v>0.6875</v>
      </c>
      <c r="N37" s="9">
        <f>I37/SUM(I37,J37)</f>
        <v>0.6875</v>
      </c>
      <c r="O37" s="10">
        <f xml:space="preserve"> (2*M37*N37)/(N37+M37)</f>
        <v>0.6875</v>
      </c>
      <c r="Q37" s="11">
        <v>32</v>
      </c>
      <c r="R37" s="12">
        <v>16</v>
      </c>
      <c r="S37" s="9">
        <f>SUM(Q37+R38)/SUM(Q37:R38)</f>
        <v>0.79746835443037978</v>
      </c>
      <c r="T37" s="9">
        <f t="shared" ref="T37" si="8">SUM(Q38,R37)/SUM(Q37:R38)</f>
        <v>0.20253164556962025</v>
      </c>
      <c r="U37" s="9">
        <f>Q37/SUM(Q37,Q38)</f>
        <v>0.66666666666666663</v>
      </c>
      <c r="V37" s="9">
        <f>Q37/SUM(Q37,R37)</f>
        <v>0.66666666666666663</v>
      </c>
      <c r="W37" s="10">
        <f xml:space="preserve"> (2*U37*V37)/(V37+U37)</f>
        <v>0.66666666666666663</v>
      </c>
    </row>
    <row r="38" spans="1:23" x14ac:dyDescent="0.25">
      <c r="A38" s="11">
        <v>12</v>
      </c>
      <c r="B38" s="12">
        <v>98</v>
      </c>
      <c r="C38" s="9"/>
      <c r="D38" s="9"/>
      <c r="E38" s="9"/>
      <c r="F38" s="9"/>
      <c r="G38" s="10"/>
      <c r="I38" s="11">
        <v>15</v>
      </c>
      <c r="J38" s="12">
        <v>95</v>
      </c>
      <c r="K38" s="9"/>
      <c r="L38" s="9"/>
      <c r="M38" s="9"/>
      <c r="N38" s="9"/>
      <c r="O38" s="10"/>
      <c r="Q38" s="11">
        <v>16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0.83252129607515324</v>
      </c>
      <c r="D40" s="13">
        <f>SUM(D10:D37)/10</f>
        <v>0.16747870392484679</v>
      </c>
      <c r="E40" s="13">
        <f>SUM(E10:E37)/10</f>
        <v>0.78276588908167855</v>
      </c>
      <c r="F40" s="13">
        <f>SUM(F10:F37)/10</f>
        <v>0.64384938693039806</v>
      </c>
      <c r="G40" s="14">
        <f>SUM(G10:G37)/10</f>
        <v>0.70549687854951249</v>
      </c>
      <c r="I40" s="23"/>
      <c r="J40" s="23"/>
      <c r="K40" s="13">
        <f>SUM(K10:K37)/10</f>
        <v>0.8110182310325611</v>
      </c>
      <c r="L40" s="13">
        <f>SUM(L10:L37)/10</f>
        <v>0.1889817689674389</v>
      </c>
      <c r="M40" s="13">
        <f>SUM(M10:M37)/10</f>
        <v>0.73827491952491953</v>
      </c>
      <c r="N40" s="13">
        <f>SUM(N10:N37)/10</f>
        <v>0.61740320935479476</v>
      </c>
      <c r="O40" s="14">
        <f>SUM(O10:O37)/10</f>
        <v>0.66969715149402631</v>
      </c>
      <c r="Q40" s="23"/>
      <c r="R40" s="23"/>
      <c r="S40" s="13">
        <f>SUM(S10:S37)/10</f>
        <v>0.82238277207228738</v>
      </c>
      <c r="T40" s="13">
        <f>SUM(T10:T37)/10</f>
        <v>0.17761722792771278</v>
      </c>
      <c r="U40" s="13">
        <f>SUM(U10:U37)/10</f>
        <v>0.7598183765597265</v>
      </c>
      <c r="V40" s="13">
        <f>SUM(V10:V37)/10</f>
        <v>0.63656970045046246</v>
      </c>
      <c r="W40" s="14">
        <f>SUM(W10:W37)/10</f>
        <v>0.68963481865693876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D4" sqref="D4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28</v>
      </c>
      <c r="C1" s="28" t="s">
        <v>29</v>
      </c>
      <c r="D1" s="28" t="s">
        <v>30</v>
      </c>
      <c r="E1" s="28" t="s">
        <v>31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46</v>
      </c>
    </row>
    <row r="3" spans="1:27" x14ac:dyDescent="0.25">
      <c r="A3" t="s">
        <v>7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46</v>
      </c>
    </row>
    <row r="4" spans="1:27" x14ac:dyDescent="0.25">
      <c r="A4" t="s">
        <v>32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8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47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topLeftCell="A7" workbookViewId="0">
      <selection activeCell="W40" sqref="S40:W40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5">
        <v>15</v>
      </c>
      <c r="C2" s="4">
        <v>19</v>
      </c>
      <c r="D2" s="4">
        <v>19</v>
      </c>
    </row>
    <row r="3" spans="1:23" x14ac:dyDescent="0.25">
      <c r="A3" s="4" t="s">
        <v>10</v>
      </c>
      <c r="B3" s="15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5" t="s">
        <v>15</v>
      </c>
      <c r="C4" s="4" t="s">
        <v>15</v>
      </c>
      <c r="D4" s="4" t="s">
        <v>18</v>
      </c>
    </row>
    <row r="7" spans="1:23" x14ac:dyDescent="0.25">
      <c r="A7" s="33" t="s">
        <v>25</v>
      </c>
      <c r="B7" s="33"/>
      <c r="I7" s="34" t="s">
        <v>26</v>
      </c>
      <c r="J7" s="34"/>
      <c r="Q7" s="34" t="s">
        <v>27</v>
      </c>
      <c r="R7" s="34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31</v>
      </c>
      <c r="R10" s="12">
        <v>22</v>
      </c>
      <c r="S10" s="9">
        <f>SUM(Q10+R11)/SUM(Q10:R11)</f>
        <v>0.75471698113207553</v>
      </c>
      <c r="T10" s="9">
        <f>SUM(Q11,R10)/SUM(Q10:R11)</f>
        <v>0.24528301886792453</v>
      </c>
      <c r="U10" s="9">
        <f>Q10/SUM(Q10,Q11)</f>
        <v>0.64583333333333337</v>
      </c>
      <c r="V10" s="9">
        <f>Q10/SUM(Q10,R10)</f>
        <v>0.58490566037735847</v>
      </c>
      <c r="W10" s="10">
        <f xml:space="preserve"> (2*U10*V10)/(V10+U10)</f>
        <v>0.61386138613861385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17</v>
      </c>
      <c r="R11" s="12">
        <v>89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32</v>
      </c>
      <c r="R13" s="12">
        <v>18</v>
      </c>
      <c r="S13" s="9">
        <f>SUM(Q13+R14)/SUM(Q13:R14)</f>
        <v>0.78616352201257866</v>
      </c>
      <c r="T13" s="9">
        <f>SUM(Q14,R13)/SUM(Q13:R14)</f>
        <v>0.21383647798742139</v>
      </c>
      <c r="U13" s="9">
        <f>Q13/SUM(Q13,Q14)</f>
        <v>0.66666666666666663</v>
      </c>
      <c r="V13" s="9">
        <f>Q13/SUM(Q13,R13)</f>
        <v>0.64</v>
      </c>
      <c r="W13" s="10">
        <f xml:space="preserve"> (2*U13*V13)/(V13+U13)</f>
        <v>0.65306122448979587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16</v>
      </c>
      <c r="R14" s="12">
        <v>93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26</v>
      </c>
      <c r="R16" s="12">
        <v>19</v>
      </c>
      <c r="S16" s="9">
        <f>SUM(Q16+R17)/SUM(Q16:R17)</f>
        <v>0.72972972972972971</v>
      </c>
      <c r="T16" s="9">
        <f>SUM(Q17,R16)/SUM(Q16:R17)</f>
        <v>0.27027027027027029</v>
      </c>
      <c r="U16" s="9">
        <f>Q16/SUM(Q16,Q17)</f>
        <v>0.55319148936170215</v>
      </c>
      <c r="V16" s="9">
        <f>Q16/SUM(Q16,R16)</f>
        <v>0.57777777777777772</v>
      </c>
      <c r="W16" s="10">
        <f xml:space="preserve"> (2*U16*V16)/(V16+U16)</f>
        <v>0.56521739130434778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21</v>
      </c>
      <c r="R17" s="12">
        <v>82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27</v>
      </c>
      <c r="R19" s="12">
        <v>28</v>
      </c>
      <c r="S19" s="9">
        <f>SUM(Q19+R20)/SUM(Q19:R20)</f>
        <v>0.75316455696202533</v>
      </c>
      <c r="T19" s="9">
        <f>SUM(Q20,R19)/SUM(Q19:R20)</f>
        <v>0.24683544303797469</v>
      </c>
      <c r="U19" s="9">
        <f>Q19/SUM(Q19,Q20)</f>
        <v>0.71052631578947367</v>
      </c>
      <c r="V19" s="9">
        <f>Q19/SUM(Q19,R19)</f>
        <v>0.49090909090909091</v>
      </c>
      <c r="W19" s="10">
        <f xml:space="preserve"> (2*U19*V19)/(V19+U19)</f>
        <v>0.58064516129032251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11</v>
      </c>
      <c r="R20" s="12">
        <v>92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26</v>
      </c>
      <c r="R22" s="12">
        <v>18</v>
      </c>
      <c r="S22" s="9">
        <f>SUM(Q22+R23)/SUM(Q22:R23)</f>
        <v>0.759493670886076</v>
      </c>
      <c r="T22" s="9">
        <f>SUM(Q23,R22)/SUM(Q22:R23)</f>
        <v>0.24050632911392406</v>
      </c>
      <c r="U22" s="9">
        <f>Q22/SUM(Q22,Q23)</f>
        <v>0.56521739130434778</v>
      </c>
      <c r="V22" s="9">
        <f>Q22/SUM(Q22,R22)</f>
        <v>0.59090909090909094</v>
      </c>
      <c r="W22" s="10">
        <f xml:space="preserve"> (2*U22*V22)/(V22+U22)</f>
        <v>0.57777777777777783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20</v>
      </c>
      <c r="R23" s="12">
        <v>94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35</v>
      </c>
      <c r="R25" s="12">
        <v>24</v>
      </c>
      <c r="S25" s="9">
        <f>SUM(Q25+R26)/SUM(Q25:R26)</f>
        <v>0.759493670886076</v>
      </c>
      <c r="T25" s="9">
        <f>SUM(Q26,R25)/SUM(Q25:R26)</f>
        <v>0.24050632911392406</v>
      </c>
      <c r="U25" s="9">
        <f>Q25/SUM(Q25,Q26)</f>
        <v>0.7142857142857143</v>
      </c>
      <c r="V25" s="9">
        <f>Q25/SUM(Q25,R25)</f>
        <v>0.59322033898305082</v>
      </c>
      <c r="W25" s="10">
        <f xml:space="preserve"> (2*U25*V25)/(V25+U25)</f>
        <v>0.64814814814814814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14</v>
      </c>
      <c r="R26" s="12">
        <v>85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28</v>
      </c>
      <c r="R28" s="12">
        <v>17</v>
      </c>
      <c r="S28" s="9">
        <f>SUM(Q28+R29)/SUM(Q28:R29)</f>
        <v>0.79746835443037978</v>
      </c>
      <c r="T28" s="9">
        <f t="shared" ref="T28" si="2">SUM(Q29,R28)/SUM(Q28:R29)</f>
        <v>0.20253164556962025</v>
      </c>
      <c r="U28" s="9">
        <f>Q28/SUM(Q28,Q29)</f>
        <v>0.65116279069767447</v>
      </c>
      <c r="V28" s="9">
        <f>Q28/SUM(Q28,R28)</f>
        <v>0.62222222222222223</v>
      </c>
      <c r="W28" s="10">
        <f xml:space="preserve"> (2*U28*V28)/(V28+U28)</f>
        <v>0.63636363636363635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15</v>
      </c>
      <c r="R29" s="12">
        <v>98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30</v>
      </c>
      <c r="R31" s="12">
        <v>15</v>
      </c>
      <c r="S31" s="9">
        <f>SUM(Q31+R32)/SUM(Q31:R32)</f>
        <v>0.82278481012658233</v>
      </c>
      <c r="T31" s="9">
        <f t="shared" ref="T31" si="4">SUM(Q32,R31)/SUM(Q31:R32)</f>
        <v>0.17721518987341772</v>
      </c>
      <c r="U31" s="9">
        <f>Q31/SUM(Q31,Q32)</f>
        <v>0.69767441860465118</v>
      </c>
      <c r="V31" s="9">
        <f>Q31/SUM(Q31,R31)</f>
        <v>0.66666666666666663</v>
      </c>
      <c r="W31" s="10">
        <f xml:space="preserve"> (2*U31*V31)/(V31+U31)</f>
        <v>0.68181818181818177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13</v>
      </c>
      <c r="R32" s="12">
        <v>100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35</v>
      </c>
      <c r="R34" s="12">
        <v>14</v>
      </c>
      <c r="S34" s="9">
        <f>SUM(Q34+R35)/SUM(Q34:R35)</f>
        <v>0.82278481012658233</v>
      </c>
      <c r="T34" s="9">
        <f t="shared" ref="T34" si="7">SUM(Q35,R34)/SUM(Q34:R35)</f>
        <v>0.17721518987341772</v>
      </c>
      <c r="U34" s="9">
        <f>Q34/SUM(Q34,Q35)</f>
        <v>0.7142857142857143</v>
      </c>
      <c r="V34" s="9">
        <f>Q34/SUM(Q34,R34)</f>
        <v>0.7142857142857143</v>
      </c>
      <c r="W34" s="10">
        <f xml:space="preserve"> (2*U34*V34)/(V34+U34)</f>
        <v>0.7142857142857143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14</v>
      </c>
      <c r="R35" s="12">
        <v>95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33</v>
      </c>
      <c r="R37" s="12">
        <v>15</v>
      </c>
      <c r="S37" s="9">
        <f>SUM(Q37+R38)/SUM(Q37:R38)</f>
        <v>0.79746835443037978</v>
      </c>
      <c r="T37" s="9">
        <f t="shared" ref="T37" si="10">SUM(Q38,R37)/SUM(Q37:R38)</f>
        <v>0.20253164556962025</v>
      </c>
      <c r="U37" s="9">
        <f>Q37/SUM(Q37,Q38)</f>
        <v>0.66</v>
      </c>
      <c r="V37" s="9">
        <f>Q37/SUM(Q37,R37)</f>
        <v>0.6875</v>
      </c>
      <c r="W37" s="10">
        <f xml:space="preserve"> (2*U37*V37)/(V37+U37)</f>
        <v>0.67346938775510201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17</v>
      </c>
      <c r="R38" s="12">
        <v>93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0.74717777247034467</v>
      </c>
      <c r="D40" s="13">
        <f>SUM(D10:D37)/10</f>
        <v>0.25282222752965533</v>
      </c>
      <c r="E40" s="13">
        <f>SUM(E10:E37)/10</f>
        <v>0.77178333362543894</v>
      </c>
      <c r="F40" s="13">
        <f>SUM(F10:F37)/10</f>
        <v>0.26944625862865618</v>
      </c>
      <c r="G40" s="14">
        <f>SUM(G10:G37)/10</f>
        <v>0.39617574216879653</v>
      </c>
      <c r="I40" s="23"/>
      <c r="J40" s="23"/>
      <c r="K40" s="13">
        <f>SUM(K10:K37)/10</f>
        <v>0.76331303240187887</v>
      </c>
      <c r="L40" s="13">
        <f>SUM(L10:L37)/10</f>
        <v>0.23668696759812119</v>
      </c>
      <c r="M40" s="13">
        <f>SUM(M10:M37)/10</f>
        <v>0.64024170261458824</v>
      </c>
      <c r="N40" s="13">
        <f>SUM(N10:N37)/10</f>
        <v>0.57143976863259371</v>
      </c>
      <c r="O40" s="14">
        <f>SUM(O10:O37)/10</f>
        <v>0.60098290967741319</v>
      </c>
      <c r="Q40" s="23"/>
      <c r="R40" s="23"/>
      <c r="S40" s="13">
        <f>SUM(S10:S37)/10</f>
        <v>0.77832684607224845</v>
      </c>
      <c r="T40" s="13">
        <f>SUM(T10:T37)/10</f>
        <v>0.2216731539277515</v>
      </c>
      <c r="U40" s="13">
        <f>SUM(U10:U37)/10</f>
        <v>0.65788438343292788</v>
      </c>
      <c r="V40" s="13">
        <f>SUM(V10:V37)/10</f>
        <v>0.61683965621309722</v>
      </c>
      <c r="W40" s="14">
        <f>SUM(W10:W37)/10</f>
        <v>0.63446480093716406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topLeftCell="A7" workbookViewId="0">
      <selection activeCell="K40" sqref="K40:O40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11</v>
      </c>
      <c r="C2" s="26">
        <v>19</v>
      </c>
      <c r="D2" s="26">
        <v>15</v>
      </c>
    </row>
    <row r="3" spans="1:23" x14ac:dyDescent="0.25">
      <c r="A3" s="26" t="s">
        <v>10</v>
      </c>
      <c r="B3" s="15" t="s">
        <v>16</v>
      </c>
      <c r="C3" s="26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26" t="s">
        <v>18</v>
      </c>
      <c r="D4" s="26" t="s">
        <v>18</v>
      </c>
    </row>
    <row r="7" spans="1:23" x14ac:dyDescent="0.25">
      <c r="A7" s="33" t="s">
        <v>37</v>
      </c>
      <c r="B7" s="33"/>
      <c r="I7" s="34" t="s">
        <v>38</v>
      </c>
      <c r="J7" s="34"/>
      <c r="Q7" s="34" t="s">
        <v>39</v>
      </c>
      <c r="R7" s="34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41</v>
      </c>
      <c r="B10" s="12">
        <v>12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0.66129032258064513</v>
      </c>
      <c r="F10" s="9">
        <f>A10/SUM(A10,B10)</f>
        <v>0.77358490566037741</v>
      </c>
      <c r="G10" s="10">
        <f xml:space="preserve"> (2*E10*F10)/(F10+E10)</f>
        <v>0.71304347826086956</v>
      </c>
      <c r="I10" s="11">
        <v>38</v>
      </c>
      <c r="J10" s="12">
        <v>15</v>
      </c>
      <c r="K10" s="9">
        <f>SUM(I10+J11)/SUM(I10:J11)</f>
        <v>0.83018867924528306</v>
      </c>
      <c r="L10" s="9">
        <f>SUM(I11,J10)/SUM(I10:J11)</f>
        <v>0.16981132075471697</v>
      </c>
      <c r="M10" s="9">
        <f>I10/SUM(I10,I11)</f>
        <v>0.76</v>
      </c>
      <c r="N10" s="9">
        <f>I10/SUM(I10,J10)</f>
        <v>0.71698113207547165</v>
      </c>
      <c r="O10" s="10">
        <f xml:space="preserve"> (2*M10*N10)/(N10+M10)</f>
        <v>0.73786407766990281</v>
      </c>
      <c r="Q10" s="11">
        <v>36</v>
      </c>
      <c r="R10" s="12">
        <v>17</v>
      </c>
      <c r="S10" s="9">
        <f>SUM(Q10+R11)/SUM(Q10:R11)</f>
        <v>0.80503144654088055</v>
      </c>
      <c r="T10" s="9">
        <f>SUM(Q11,R10)/SUM(Q10:R11)</f>
        <v>0.19496855345911951</v>
      </c>
      <c r="U10" s="9">
        <f>Q10/SUM(Q10,Q11)</f>
        <v>0.72</v>
      </c>
      <c r="V10" s="9">
        <f>Q10/SUM(Q10,R10)</f>
        <v>0.67924528301886788</v>
      </c>
      <c r="W10" s="10">
        <f xml:space="preserve"> (2*U10*V10)/(V10+U10)</f>
        <v>0.69902912621359214</v>
      </c>
    </row>
    <row r="11" spans="1:23" x14ac:dyDescent="0.25">
      <c r="A11" s="11">
        <v>21</v>
      </c>
      <c r="B11" s="12">
        <v>85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14</v>
      </c>
      <c r="R11" s="12">
        <v>92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45</v>
      </c>
      <c r="B13" s="12">
        <v>5</v>
      </c>
      <c r="C13" s="9">
        <f>SUM(A13+B14)/SUM(A13:B14)</f>
        <v>0.84276729559748431</v>
      </c>
      <c r="D13" s="9">
        <f>SUM(A14,B13)/SUM(A13:B14)</f>
        <v>0.15723270440251572</v>
      </c>
      <c r="E13" s="9">
        <f>A13/SUM(A13,A14)</f>
        <v>0.69230769230769229</v>
      </c>
      <c r="F13" s="9">
        <f>A13/SUM(A13,B13)</f>
        <v>0.9</v>
      </c>
      <c r="G13" s="10">
        <f xml:space="preserve"> (2*E13*F13)/(F13+E13)</f>
        <v>0.78260869565217384</v>
      </c>
      <c r="I13" s="11">
        <v>39</v>
      </c>
      <c r="J13" s="12">
        <v>11</v>
      </c>
      <c r="K13" s="9">
        <f>SUM(I13+J14)/SUM(I13:J14)</f>
        <v>0.8867924528301887</v>
      </c>
      <c r="L13" s="9">
        <f>SUM(I14,J13)/SUM(I13:J14)</f>
        <v>0.11320754716981132</v>
      </c>
      <c r="M13" s="9">
        <f>I13/SUM(I13,I14)</f>
        <v>0.84782608695652173</v>
      </c>
      <c r="N13" s="9">
        <f>I13/SUM(I13,J13)</f>
        <v>0.78</v>
      </c>
      <c r="O13" s="10">
        <f xml:space="preserve"> (2*M13*N13)/(N13+M13)</f>
        <v>0.8125</v>
      </c>
      <c r="Q13" s="11">
        <v>36</v>
      </c>
      <c r="R13" s="12">
        <v>14</v>
      </c>
      <c r="S13" s="9">
        <f>SUM(Q13+R14)/SUM(Q13:R14)</f>
        <v>0.85534591194968557</v>
      </c>
      <c r="T13" s="9">
        <f>SUM(Q14,R13)/SUM(Q13:R14)</f>
        <v>0.14465408805031446</v>
      </c>
      <c r="U13" s="9">
        <f>Q13/SUM(Q13,Q14)</f>
        <v>0.8</v>
      </c>
      <c r="V13" s="9">
        <f>Q13/SUM(Q13,R13)</f>
        <v>0.72</v>
      </c>
      <c r="W13" s="10">
        <f xml:space="preserve"> (2*U13*V13)/(V13+U13)</f>
        <v>0.75789473684210518</v>
      </c>
    </row>
    <row r="14" spans="1:23" x14ac:dyDescent="0.25">
      <c r="A14" s="11">
        <v>20</v>
      </c>
      <c r="B14" s="12">
        <v>89</v>
      </c>
      <c r="C14" s="9"/>
      <c r="D14" s="9"/>
      <c r="E14" s="9"/>
      <c r="F14" s="9"/>
      <c r="G14" s="10"/>
      <c r="I14" s="11">
        <v>7</v>
      </c>
      <c r="J14" s="12">
        <v>102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39</v>
      </c>
      <c r="B16" s="12">
        <v>6</v>
      </c>
      <c r="C16" s="9">
        <f>SUM(A16+B17)/SUM(A16:B17)</f>
        <v>0.77215189873417722</v>
      </c>
      <c r="D16" s="9">
        <f>SUM(A17,B16)/SUM(A16:B17)</f>
        <v>0.22784810126582278</v>
      </c>
      <c r="E16" s="9">
        <f>A16/SUM(A16,A17)</f>
        <v>0.56521739130434778</v>
      </c>
      <c r="F16" s="9">
        <f>A16/SUM(A16,B16)</f>
        <v>0.8666666666666667</v>
      </c>
      <c r="G16" s="10">
        <f xml:space="preserve"> (2*E16*F16)/(F16+E16)</f>
        <v>0.68421052631578949</v>
      </c>
      <c r="I16" s="11">
        <v>33</v>
      </c>
      <c r="J16" s="12">
        <v>12</v>
      </c>
      <c r="K16" s="9">
        <f>SUM(I16+J17)/SUM(I16:J17)</f>
        <v>0.86075949367088611</v>
      </c>
      <c r="L16" s="9">
        <f>SUM(I17,J16)/SUM(I16:J17)</f>
        <v>0.13924050632911392</v>
      </c>
      <c r="M16" s="9">
        <f>I16/SUM(I16,I17)</f>
        <v>0.76744186046511631</v>
      </c>
      <c r="N16" s="9">
        <f>I16/SUM(I16,J16)</f>
        <v>0.73333333333333328</v>
      </c>
      <c r="O16" s="10">
        <f xml:space="preserve"> (2*M16*N16)/(N16+M16)</f>
        <v>0.74999999999999989</v>
      </c>
      <c r="Q16" s="11">
        <v>34</v>
      </c>
      <c r="R16" s="12">
        <v>11</v>
      </c>
      <c r="S16" s="9">
        <f>SUM(Q16+R17)/SUM(Q16:R17)</f>
        <v>0.93854748603351956</v>
      </c>
      <c r="T16" s="9">
        <f>SUM(Q17,R16)/SUM(Q16:R17)</f>
        <v>6.1452513966480445E-2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30</v>
      </c>
      <c r="B17" s="12">
        <v>83</v>
      </c>
      <c r="C17" s="9"/>
      <c r="D17" s="9"/>
      <c r="E17" s="9"/>
      <c r="F17" s="9"/>
      <c r="G17" s="10"/>
      <c r="I17" s="11">
        <v>10</v>
      </c>
      <c r="J17" s="12">
        <v>103</v>
      </c>
      <c r="K17" s="9"/>
      <c r="L17" s="9"/>
      <c r="M17" s="9"/>
      <c r="N17" s="9"/>
      <c r="O17" s="10"/>
      <c r="Q17" s="11">
        <v>11</v>
      </c>
      <c r="R17" s="12">
        <v>302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51</v>
      </c>
      <c r="B19" s="12">
        <v>4</v>
      </c>
      <c r="C19" s="9">
        <f>SUM(A19+B20)/SUM(A19:B20)</f>
        <v>0.78481012658227844</v>
      </c>
      <c r="D19" s="9">
        <f>SUM(A20,B19)/SUM(A19:B20)</f>
        <v>0.21518987341772153</v>
      </c>
      <c r="E19" s="9">
        <f>A19/SUM(A19,A20)</f>
        <v>0.62962962962962965</v>
      </c>
      <c r="F19" s="9">
        <f>A19/SUM(A19,B19)</f>
        <v>0.92727272727272725</v>
      </c>
      <c r="G19" s="10">
        <f xml:space="preserve"> (2*E19*F19)/(F19+E19)</f>
        <v>0.74999999999999989</v>
      </c>
      <c r="I19" s="11">
        <v>40</v>
      </c>
      <c r="J19" s="12">
        <v>15</v>
      </c>
      <c r="K19" s="9">
        <f>SUM(I19+J20)/SUM(I19:J20)</f>
        <v>0.83544303797468356</v>
      </c>
      <c r="L19" s="9">
        <f>SUM(I20,J19)/SUM(I19:J20)</f>
        <v>0.16455696202531644</v>
      </c>
      <c r="M19" s="9">
        <f>I19/SUM(I19,I20)</f>
        <v>0.78431372549019607</v>
      </c>
      <c r="N19" s="9">
        <f>I19/SUM(I19,J19)</f>
        <v>0.72727272727272729</v>
      </c>
      <c r="O19" s="10">
        <f xml:space="preserve"> (2*M19*N19)/(N19+M19)</f>
        <v>0.75471698113207542</v>
      </c>
      <c r="Q19" s="11">
        <v>37</v>
      </c>
      <c r="R19" s="12">
        <v>18</v>
      </c>
      <c r="S19" s="9">
        <f>SUM(Q19+R20)/SUM(Q19:R20)</f>
        <v>0.77848101265822789</v>
      </c>
      <c r="T19" s="9">
        <f>SUM(Q20,R19)/SUM(Q19:R20)</f>
        <v>0.22151898734177214</v>
      </c>
      <c r="U19" s="9">
        <f>Q19/SUM(Q19,Q20)</f>
        <v>0.68518518518518523</v>
      </c>
      <c r="V19" s="9">
        <f>Q19/SUM(Q19,R19)</f>
        <v>0.67272727272727273</v>
      </c>
      <c r="W19" s="10">
        <f xml:space="preserve"> (2*U19*V19)/(V19+U19)</f>
        <v>0.67889908256880738</v>
      </c>
    </row>
    <row r="20" spans="1:23" x14ac:dyDescent="0.25">
      <c r="A20" s="11">
        <v>30</v>
      </c>
      <c r="B20" s="12">
        <v>73</v>
      </c>
      <c r="C20" s="9"/>
      <c r="D20" s="9"/>
      <c r="E20" s="9"/>
      <c r="F20" s="9"/>
      <c r="G20" s="10"/>
      <c r="I20" s="11">
        <v>11</v>
      </c>
      <c r="J20" s="12">
        <v>92</v>
      </c>
      <c r="K20" s="9"/>
      <c r="L20" s="9"/>
      <c r="M20" s="9"/>
      <c r="N20" s="9"/>
      <c r="O20" s="10"/>
      <c r="Q20" s="11">
        <v>17</v>
      </c>
      <c r="R20" s="12">
        <v>86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35</v>
      </c>
      <c r="B22" s="12">
        <v>9</v>
      </c>
      <c r="C22" s="9">
        <f>SUM(A22+B23)/SUM(A22:B23)</f>
        <v>0.81645569620253167</v>
      </c>
      <c r="D22" s="9">
        <f>SUM(A23,B22)/SUM(A22:B23)</f>
        <v>0.18354430379746836</v>
      </c>
      <c r="E22" s="9">
        <f>A22/SUM(A22,A23)</f>
        <v>0.63636363636363635</v>
      </c>
      <c r="F22" s="9">
        <f>A22/SUM(A22,B22)</f>
        <v>0.79545454545454541</v>
      </c>
      <c r="G22" s="10">
        <f xml:space="preserve"> (2*E22*F22)/(F22+E22)</f>
        <v>0.70707070707070707</v>
      </c>
      <c r="I22" s="11">
        <v>30</v>
      </c>
      <c r="J22" s="12">
        <v>14</v>
      </c>
      <c r="K22" s="9">
        <f>SUM(I22+J23)/SUM(I22:J23)</f>
        <v>0.86075949367088611</v>
      </c>
      <c r="L22" s="9">
        <f>SUM(I23,J22)/SUM(I22:J23)</f>
        <v>0.13924050632911392</v>
      </c>
      <c r="M22" s="9">
        <f>I22/SUM(I22,I23)</f>
        <v>0.78947368421052633</v>
      </c>
      <c r="N22" s="9">
        <f>I22/SUM(I22,J22)</f>
        <v>0.68181818181818177</v>
      </c>
      <c r="O22" s="10">
        <f xml:space="preserve"> (2*M22*N22)/(N22+M22)</f>
        <v>0.73170731707317072</v>
      </c>
      <c r="Q22" s="11">
        <v>30</v>
      </c>
      <c r="R22" s="12">
        <v>14</v>
      </c>
      <c r="S22" s="9">
        <f>SUM(Q22+R23)/SUM(Q22:R23)</f>
        <v>0.84177215189873422</v>
      </c>
      <c r="T22" s="9">
        <f>SUM(Q23,R22)/SUM(Q22:R23)</f>
        <v>0.15822784810126583</v>
      </c>
      <c r="U22" s="9">
        <f>Q22/SUM(Q22,Q23)</f>
        <v>0.73170731707317072</v>
      </c>
      <c r="V22" s="9">
        <f>Q22/SUM(Q22,R22)</f>
        <v>0.68181818181818177</v>
      </c>
      <c r="W22" s="10">
        <f xml:space="preserve"> (2*U22*V22)/(V22+U22)</f>
        <v>0.70588235294117641</v>
      </c>
    </row>
    <row r="23" spans="1:23" x14ac:dyDescent="0.25">
      <c r="A23" s="11">
        <v>20</v>
      </c>
      <c r="B23" s="12">
        <v>94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49</v>
      </c>
      <c r="B25" s="12">
        <v>10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0.6901408450704225</v>
      </c>
      <c r="F25" s="9">
        <f>A25/SUM(A25,B25)</f>
        <v>0.83050847457627119</v>
      </c>
      <c r="G25" s="10">
        <f xml:space="preserve"> (2*E25*F25)/(F25+E25)</f>
        <v>0.75384615384615372</v>
      </c>
      <c r="I25" s="11">
        <v>39</v>
      </c>
      <c r="J25" s="12">
        <v>20</v>
      </c>
      <c r="K25" s="9">
        <f>SUM(I25+J26)/SUM(I25:J26)</f>
        <v>0.810126582278481</v>
      </c>
      <c r="L25" s="9">
        <f>SUM(I26,J25)/SUM(I25:J26)</f>
        <v>0.189873417721519</v>
      </c>
      <c r="M25" s="9">
        <f>I25/SUM(I25,I26)</f>
        <v>0.79591836734693877</v>
      </c>
      <c r="N25" s="9">
        <f>I25/SUM(I25,J25)</f>
        <v>0.66101694915254239</v>
      </c>
      <c r="O25" s="10">
        <f xml:space="preserve"> (2*M25*N25)/(N25+M25)</f>
        <v>0.72222222222222221</v>
      </c>
      <c r="Q25" s="11">
        <v>36</v>
      </c>
      <c r="R25" s="12">
        <v>23</v>
      </c>
      <c r="S25" s="9">
        <f>SUM(Q25+R26)/SUM(Q25:R26)</f>
        <v>0.79113924050632911</v>
      </c>
      <c r="T25" s="9">
        <f>SUM(Q26,R25)/SUM(Q25:R26)</f>
        <v>0.20886075949367089</v>
      </c>
      <c r="U25" s="9">
        <f>Q25/SUM(Q25,Q26)</f>
        <v>0.78260869565217395</v>
      </c>
      <c r="V25" s="9">
        <f>Q25/SUM(Q25,R25)</f>
        <v>0.61016949152542377</v>
      </c>
      <c r="W25" s="10">
        <f xml:space="preserve"> (2*U25*V25)/(V25+U25)</f>
        <v>0.68571428571428583</v>
      </c>
    </row>
    <row r="26" spans="1:23" x14ac:dyDescent="0.25">
      <c r="A26" s="11">
        <v>22</v>
      </c>
      <c r="B26" s="12">
        <v>77</v>
      </c>
      <c r="C26" s="9"/>
      <c r="D26" s="9"/>
      <c r="E26" s="9"/>
      <c r="F26" s="9"/>
      <c r="G26" s="10"/>
      <c r="I26" s="11">
        <v>10</v>
      </c>
      <c r="J26" s="12">
        <v>89</v>
      </c>
      <c r="K26" s="9"/>
      <c r="L26" s="9"/>
      <c r="M26" s="9"/>
      <c r="N26" s="9"/>
      <c r="O26" s="10"/>
      <c r="Q26" s="11">
        <v>10</v>
      </c>
      <c r="R26" s="12">
        <v>89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41</v>
      </c>
      <c r="B28" s="12">
        <v>4</v>
      </c>
      <c r="C28" s="9">
        <f>SUM(A28+B29)/SUM(A28:B29)</f>
        <v>0.879746835443038</v>
      </c>
      <c r="D28" s="9">
        <f t="shared" ref="D28:D31" si="0">SUM(A29,B28)/SUM(A28:B29)</f>
        <v>0.12025316455696203</v>
      </c>
      <c r="E28" s="9">
        <f>A28/SUM(A28,A29)</f>
        <v>0.7321428571428571</v>
      </c>
      <c r="F28" s="9">
        <f>A28/SUM(A28,B28)</f>
        <v>0.91111111111111109</v>
      </c>
      <c r="G28" s="10">
        <f xml:space="preserve"> (2*E28*F28)/(F28+E28)</f>
        <v>0.81188118811881183</v>
      </c>
      <c r="I28" s="11">
        <v>31</v>
      </c>
      <c r="J28" s="12">
        <v>14</v>
      </c>
      <c r="K28" s="9">
        <f>SUM(I28+J29)/SUM(I28:J29)</f>
        <v>0.85443037974683544</v>
      </c>
      <c r="L28" s="9">
        <f t="shared" ref="L28:L31" si="1">SUM(I29,J28)/SUM(I28:J29)</f>
        <v>0.14556962025316456</v>
      </c>
      <c r="M28" s="9">
        <f>I28/SUM(I28,I29)</f>
        <v>0.77500000000000002</v>
      </c>
      <c r="N28" s="9">
        <f>I28/SUM(I28,J28)</f>
        <v>0.68888888888888888</v>
      </c>
      <c r="O28" s="10">
        <f xml:space="preserve"> (2*M28*N28)/(N28+M28)</f>
        <v>0.7294117647058822</v>
      </c>
      <c r="Q28" s="11">
        <v>30</v>
      </c>
      <c r="R28" s="12">
        <v>15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0.73170731707317072</v>
      </c>
      <c r="V28" s="9">
        <f>Q28/SUM(Q28,R28)</f>
        <v>0.66666666666666663</v>
      </c>
      <c r="W28" s="10">
        <f xml:space="preserve"> (2*U28*V28)/(V28+U28)</f>
        <v>0.69767441860465107</v>
      </c>
    </row>
    <row r="29" spans="1:23" x14ac:dyDescent="0.25">
      <c r="A29" s="11">
        <v>15</v>
      </c>
      <c r="B29" s="12">
        <v>98</v>
      </c>
      <c r="C29" s="9"/>
      <c r="D29" s="9"/>
      <c r="E29" s="9"/>
      <c r="F29" s="9"/>
      <c r="G29" s="10"/>
      <c r="I29" s="11">
        <v>9</v>
      </c>
      <c r="J29" s="12">
        <v>104</v>
      </c>
      <c r="K29" s="9"/>
      <c r="L29" s="9"/>
      <c r="M29" s="9"/>
      <c r="N29" s="9"/>
      <c r="O29" s="10"/>
      <c r="Q29" s="11">
        <v>11</v>
      </c>
      <c r="R29" s="12">
        <v>102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39</v>
      </c>
      <c r="B31" s="12">
        <v>6</v>
      </c>
      <c r="C31" s="9">
        <f>SUM(A31+B32)/SUM(A31:B32)</f>
        <v>0.82911392405063289</v>
      </c>
      <c r="D31" s="9">
        <f t="shared" si="0"/>
        <v>0.17088607594936708</v>
      </c>
      <c r="E31" s="9">
        <f>A31/SUM(A31,A32)</f>
        <v>0.65</v>
      </c>
      <c r="F31" s="9">
        <f>A31/SUM(A31,B31)</f>
        <v>0.8666666666666667</v>
      </c>
      <c r="G31" s="10">
        <f xml:space="preserve"> (2*E31*F31)/(F31+E31)</f>
        <v>0.74285714285714288</v>
      </c>
      <c r="I31" s="11">
        <v>36</v>
      </c>
      <c r="J31" s="12">
        <v>9</v>
      </c>
      <c r="K31" s="9">
        <f>SUM(I31+J32)/SUM(I31:J32)</f>
        <v>0.87341772151898733</v>
      </c>
      <c r="L31" s="9">
        <f t="shared" si="1"/>
        <v>0.12658227848101267</v>
      </c>
      <c r="M31" s="9">
        <f>I31/SUM(I31,I32)</f>
        <v>0.76595744680851063</v>
      </c>
      <c r="N31" s="9">
        <f>I31/SUM(I31,J31)</f>
        <v>0.8</v>
      </c>
      <c r="O31" s="10">
        <f xml:space="preserve"> (2*M31*N31)/(N31+M31)</f>
        <v>0.78260869565217384</v>
      </c>
      <c r="Q31" s="11">
        <v>35</v>
      </c>
      <c r="R31" s="12">
        <v>10</v>
      </c>
      <c r="S31" s="9">
        <f>SUM(Q31+R32)/SUM(Q31:R32)</f>
        <v>0.88607594936708856</v>
      </c>
      <c r="T31" s="9">
        <f t="shared" si="2"/>
        <v>0.11392405063291139</v>
      </c>
      <c r="U31" s="9">
        <f>Q31/SUM(Q31,Q32)</f>
        <v>0.81395348837209303</v>
      </c>
      <c r="V31" s="9">
        <f>Q31/SUM(Q31,R31)</f>
        <v>0.77777777777777779</v>
      </c>
      <c r="W31" s="10">
        <f xml:space="preserve"> (2*U31*V31)/(V31+U31)</f>
        <v>0.79545454545454553</v>
      </c>
    </row>
    <row r="32" spans="1:23" x14ac:dyDescent="0.25">
      <c r="A32" s="11">
        <v>21</v>
      </c>
      <c r="B32" s="12">
        <v>92</v>
      </c>
      <c r="C32" s="9"/>
      <c r="D32" s="9"/>
      <c r="E32" s="9"/>
      <c r="F32" s="9"/>
      <c r="G32" s="10"/>
      <c r="I32" s="11">
        <v>11</v>
      </c>
      <c r="J32" s="12">
        <v>102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0.70967741935483875</v>
      </c>
      <c r="F34" s="9">
        <f>A34/SUM(A34,B34)</f>
        <v>0.89795918367346939</v>
      </c>
      <c r="G34" s="10">
        <f xml:space="preserve"> (2*E34*F34)/(F34+E34)</f>
        <v>0.7927927927927928</v>
      </c>
      <c r="I34" s="11">
        <v>38</v>
      </c>
      <c r="J34" s="12">
        <v>11</v>
      </c>
      <c r="K34" s="9">
        <f>SUM(I34+J35)/SUM(I34:J35)</f>
        <v>0.87341772151898733</v>
      </c>
      <c r="L34" s="9">
        <f t="shared" ref="L34" si="4">SUM(I35,J34)/SUM(I34:J35)</f>
        <v>0.12658227848101267</v>
      </c>
      <c r="M34" s="9">
        <f>I34/SUM(I34,I35)</f>
        <v>0.80851063829787229</v>
      </c>
      <c r="N34" s="9">
        <f>I34/SUM(I34,J34)</f>
        <v>0.77551020408163263</v>
      </c>
      <c r="O34" s="10">
        <f xml:space="preserve"> (2*M34*N34)/(N34+M34)</f>
        <v>0.79166666666666652</v>
      </c>
      <c r="Q34" s="11">
        <v>37</v>
      </c>
      <c r="R34" s="12">
        <v>12</v>
      </c>
      <c r="S34" s="9">
        <f>SUM(Q34+R35)/SUM(Q34:R35)</f>
        <v>0.86708860759493667</v>
      </c>
      <c r="T34" s="9">
        <f t="shared" ref="T34" si="5">SUM(Q35,R34)/SUM(Q34:R35)</f>
        <v>0.13291139240506328</v>
      </c>
      <c r="U34" s="9">
        <f>Q34/SUM(Q34,Q35)</f>
        <v>0.80434782608695654</v>
      </c>
      <c r="V34" s="9">
        <f>Q34/SUM(Q34,R34)</f>
        <v>0.75510204081632648</v>
      </c>
      <c r="W34" s="10">
        <f xml:space="preserve"> (2*U34*V34)/(V34+U34)</f>
        <v>0.77894736842105261</v>
      </c>
    </row>
    <row r="35" spans="1:23" x14ac:dyDescent="0.25">
      <c r="A35" s="11">
        <v>18</v>
      </c>
      <c r="B35" s="12">
        <v>91</v>
      </c>
      <c r="C35" s="9"/>
      <c r="D35" s="9"/>
      <c r="E35" s="9"/>
      <c r="F35" s="9"/>
      <c r="G35" s="10"/>
      <c r="I35" s="11">
        <v>9</v>
      </c>
      <c r="J35" s="12">
        <v>100</v>
      </c>
      <c r="K35" s="9"/>
      <c r="L35" s="9"/>
      <c r="M35" s="9"/>
      <c r="N35" s="9"/>
      <c r="O35" s="10"/>
      <c r="Q35" s="11">
        <v>9</v>
      </c>
      <c r="R35" s="12">
        <v>100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0.86075949367088611</v>
      </c>
      <c r="D37" s="9">
        <f t="shared" ref="D37" si="6">SUM(A38,B37)/SUM(A37:B38)</f>
        <v>0.13924050632911392</v>
      </c>
      <c r="E37" s="9">
        <f>A37/SUM(A37,A38)</f>
        <v>0.7321428571428571</v>
      </c>
      <c r="F37" s="9">
        <f>A37/SUM(A37,B37)</f>
        <v>0.85416666666666663</v>
      </c>
      <c r="G37" s="10">
        <f xml:space="preserve"> (2*E37*F37)/(F37+E37)</f>
        <v>0.78846153846153844</v>
      </c>
      <c r="I37" s="11">
        <v>38</v>
      </c>
      <c r="J37" s="12">
        <v>10</v>
      </c>
      <c r="K37" s="9">
        <f>SUM(I37+J38)/SUM(I37:J38)</f>
        <v>0.87341772151898733</v>
      </c>
      <c r="L37" s="9">
        <f t="shared" ref="L37" si="7">SUM(I38,J37)/SUM(I37:J38)</f>
        <v>0.12658227848101267</v>
      </c>
      <c r="M37" s="9">
        <f>I37/SUM(I37,I38)</f>
        <v>0.79166666666666663</v>
      </c>
      <c r="N37" s="9">
        <f>I37/SUM(I37,J37)</f>
        <v>0.79166666666666663</v>
      </c>
      <c r="O37" s="10">
        <f xml:space="preserve"> (2*M37*N37)/(N37+M37)</f>
        <v>0.79166666666666663</v>
      </c>
      <c r="Q37" s="11">
        <v>37</v>
      </c>
      <c r="R37" s="12">
        <v>11</v>
      </c>
      <c r="S37" s="9">
        <f>SUM(Q37+R38)/SUM(Q37:R38)</f>
        <v>0.85443037974683544</v>
      </c>
      <c r="T37" s="9">
        <f t="shared" ref="T37" si="8">SUM(Q38,R37)/SUM(Q37:R38)</f>
        <v>0.14556962025316456</v>
      </c>
      <c r="U37" s="9">
        <f>Q37/SUM(Q37,Q38)</f>
        <v>0.75510204081632648</v>
      </c>
      <c r="V37" s="9">
        <f>Q37/SUM(Q37,R37)</f>
        <v>0.77083333333333337</v>
      </c>
      <c r="W37" s="10">
        <f xml:space="preserve"> (2*U37*V37)/(V37+U37)</f>
        <v>0.7628865979381444</v>
      </c>
    </row>
    <row r="38" spans="1:23" x14ac:dyDescent="0.25">
      <c r="A38" s="11">
        <v>15</v>
      </c>
      <c r="B38" s="12">
        <v>95</v>
      </c>
      <c r="C38" s="9"/>
      <c r="D38" s="9"/>
      <c r="E38" s="9"/>
      <c r="F38" s="9"/>
      <c r="G38" s="10"/>
      <c r="I38" s="11">
        <v>10</v>
      </c>
      <c r="J38" s="12">
        <v>100</v>
      </c>
      <c r="K38" s="9"/>
      <c r="L38" s="9"/>
      <c r="M38" s="9"/>
      <c r="N38" s="9"/>
      <c r="O38" s="10"/>
      <c r="Q38" s="11">
        <v>12</v>
      </c>
      <c r="R38" s="12">
        <v>98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0.82301568346469234</v>
      </c>
      <c r="D40" s="13">
        <f>SUM(D10:D37)/10</f>
        <v>0.17698431653530772</v>
      </c>
      <c r="E40" s="13">
        <f>SUM(E10:E37)/10</f>
        <v>0.66989126508969266</v>
      </c>
      <c r="F40" s="13">
        <f>SUM(F10:F37)/10</f>
        <v>0.86233909477485027</v>
      </c>
      <c r="G40" s="14">
        <f>SUM(G10:G37)/10</f>
        <v>0.75267722233759793</v>
      </c>
      <c r="I40" s="23"/>
      <c r="J40" s="23"/>
      <c r="K40" s="13">
        <f>SUM(K10:K37)/10</f>
        <v>0.85587532839742053</v>
      </c>
      <c r="L40" s="13">
        <f>SUM(L10:L37)/10</f>
        <v>0.14412467160257941</v>
      </c>
      <c r="M40" s="13">
        <f>SUM(M10:M37)/10</f>
        <v>0.78861084762423495</v>
      </c>
      <c r="N40" s="13">
        <f>SUM(N10:N37)/10</f>
        <v>0.73564880832894441</v>
      </c>
      <c r="O40" s="14">
        <f>SUM(O10:O37)/10</f>
        <v>0.76043643917887604</v>
      </c>
      <c r="Q40" s="23"/>
      <c r="R40" s="23"/>
      <c r="S40" s="13">
        <f>SUM(S10:S37)/10</f>
        <v>0.8453355224270922</v>
      </c>
      <c r="T40" s="13">
        <f>SUM(T10:T37)/10</f>
        <v>0.15466447757290788</v>
      </c>
      <c r="U40" s="13">
        <f>SUM(U10:U37)/10</f>
        <v>0.75801674258146323</v>
      </c>
      <c r="V40" s="13">
        <f>SUM(V10:V37)/10</f>
        <v>0.70898956032394056</v>
      </c>
      <c r="W40" s="14">
        <f>SUM(W10:W37)/10</f>
        <v>0.73179380702539165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Y79"/>
  <sheetViews>
    <sheetView topLeftCell="A43" workbookViewId="0">
      <selection activeCell="L79" sqref="L79:P79"/>
    </sheetView>
  </sheetViews>
  <sheetFormatPr defaultRowHeight="15" x14ac:dyDescent="0.25"/>
  <sheetData>
    <row r="1" spans="1:25" x14ac:dyDescent="0.25">
      <c r="A1" s="1" t="s">
        <v>33</v>
      </c>
      <c r="B1" s="27" t="s">
        <v>12</v>
      </c>
      <c r="C1" s="27" t="s">
        <v>13</v>
      </c>
      <c r="D1" s="27" t="s">
        <v>14</v>
      </c>
      <c r="E1" s="27" t="s">
        <v>34</v>
      </c>
      <c r="F1" s="27" t="s">
        <v>35</v>
      </c>
      <c r="G1" s="27" t="s">
        <v>36</v>
      </c>
    </row>
    <row r="2" spans="1:25" x14ac:dyDescent="0.25">
      <c r="A2" s="27" t="s">
        <v>9</v>
      </c>
      <c r="B2" s="15">
        <v>13</v>
      </c>
      <c r="C2" s="27">
        <v>19</v>
      </c>
      <c r="D2" s="27">
        <v>19</v>
      </c>
      <c r="E2" s="27">
        <v>15</v>
      </c>
      <c r="F2" s="27">
        <v>19</v>
      </c>
      <c r="G2" s="27">
        <v>19</v>
      </c>
    </row>
    <row r="3" spans="1:25" x14ac:dyDescent="0.25">
      <c r="A3" s="27" t="s">
        <v>10</v>
      </c>
      <c r="B3" s="15" t="s">
        <v>16</v>
      </c>
      <c r="C3" s="21" t="s">
        <v>16</v>
      </c>
      <c r="D3" s="21" t="s">
        <v>16</v>
      </c>
      <c r="E3" s="21" t="s">
        <v>16</v>
      </c>
      <c r="F3" s="21" t="s">
        <v>16</v>
      </c>
      <c r="G3" s="21" t="s">
        <v>17</v>
      </c>
    </row>
    <row r="4" spans="1:25" x14ac:dyDescent="0.25">
      <c r="A4" s="27" t="s">
        <v>11</v>
      </c>
      <c r="B4" s="15" t="s">
        <v>18</v>
      </c>
      <c r="C4" s="21" t="s">
        <v>18</v>
      </c>
      <c r="D4" s="21" t="s">
        <v>18</v>
      </c>
      <c r="E4" s="21" t="s">
        <v>18</v>
      </c>
      <c r="F4" s="21" t="s">
        <v>18</v>
      </c>
      <c r="G4" s="21" t="s">
        <v>15</v>
      </c>
    </row>
    <row r="7" spans="1:25" x14ac:dyDescent="0.25">
      <c r="A7" s="34" t="s">
        <v>40</v>
      </c>
      <c r="B7" s="34"/>
      <c r="J7" s="34" t="s">
        <v>41</v>
      </c>
      <c r="K7" s="34"/>
      <c r="S7" s="34" t="s">
        <v>42</v>
      </c>
      <c r="T7" s="34"/>
    </row>
    <row r="8" spans="1:25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J8" s="5"/>
      <c r="K8" s="6"/>
      <c r="L8" s="6" t="s">
        <v>0</v>
      </c>
      <c r="M8" s="6" t="s">
        <v>1</v>
      </c>
      <c r="N8" s="6" t="s">
        <v>2</v>
      </c>
      <c r="O8" s="6" t="s">
        <v>3</v>
      </c>
      <c r="P8" s="7" t="s">
        <v>4</v>
      </c>
      <c r="S8" s="5"/>
      <c r="T8" s="6"/>
      <c r="U8" s="6" t="s">
        <v>0</v>
      </c>
      <c r="V8" s="6" t="s">
        <v>1</v>
      </c>
      <c r="W8" s="6" t="s">
        <v>2</v>
      </c>
      <c r="X8" s="6" t="s">
        <v>3</v>
      </c>
      <c r="Y8" s="7" t="s">
        <v>4</v>
      </c>
    </row>
    <row r="9" spans="1:25" x14ac:dyDescent="0.25">
      <c r="A9" s="8"/>
      <c r="B9" s="9"/>
      <c r="C9" s="9"/>
      <c r="D9" s="9"/>
      <c r="E9" s="9"/>
      <c r="F9" s="9"/>
      <c r="G9" s="10"/>
      <c r="J9" s="8"/>
      <c r="K9" s="9"/>
      <c r="L9" s="9"/>
      <c r="M9" s="9"/>
      <c r="N9" s="9"/>
      <c r="O9" s="9"/>
      <c r="P9" s="10"/>
      <c r="S9" s="8"/>
      <c r="T9" s="9"/>
      <c r="U9" s="9"/>
      <c r="V9" s="9"/>
      <c r="W9" s="9"/>
      <c r="X9" s="9"/>
      <c r="Y9" s="10"/>
    </row>
    <row r="10" spans="1:25" x14ac:dyDescent="0.25">
      <c r="A10" s="11">
        <v>28</v>
      </c>
      <c r="B10" s="12">
        <v>25</v>
      </c>
      <c r="C10" s="9">
        <f>SUM(A10+B11)/SUM(A10:B11)</f>
        <v>0.80503144654088055</v>
      </c>
      <c r="D10" s="9">
        <f>SUM(A11,B10)/SUM(A10:B11)</f>
        <v>0.19496855345911951</v>
      </c>
      <c r="E10" s="9">
        <f>A10/SUM(A10,A11)</f>
        <v>0.82352941176470584</v>
      </c>
      <c r="F10" s="9">
        <f>A10/SUM(A10,B10)</f>
        <v>0.52830188679245282</v>
      </c>
      <c r="G10" s="10">
        <f xml:space="preserve"> (2*E10*F10)/(F10+E10)</f>
        <v>0.64367816091954011</v>
      </c>
      <c r="J10" s="11">
        <v>35</v>
      </c>
      <c r="K10" s="12">
        <v>18</v>
      </c>
      <c r="L10" s="9">
        <f>SUM(J10+K11)/SUM(J10:K11)</f>
        <v>0.79245283018867929</v>
      </c>
      <c r="M10" s="9">
        <f>SUM(J11,K10)/SUM(J10:K11)</f>
        <v>0.20754716981132076</v>
      </c>
      <c r="N10" s="9">
        <f>J10/SUM(J10,J11)</f>
        <v>0.7</v>
      </c>
      <c r="O10" s="9">
        <f>J10/SUM(J10,K10)</f>
        <v>0.660377358490566</v>
      </c>
      <c r="P10" s="10">
        <f xml:space="preserve"> (2*N10*O10)/(O10+N10)</f>
        <v>0.67961165048543692</v>
      </c>
      <c r="S10" s="11">
        <v>33</v>
      </c>
      <c r="T10" s="12">
        <v>20</v>
      </c>
      <c r="U10" s="9">
        <f>SUM(S10+T11)/SUM(S10:T11)</f>
        <v>0.78616352201257866</v>
      </c>
      <c r="V10" s="9">
        <f>SUM(S11,T10)/SUM(S10:T11)</f>
        <v>0.21383647798742139</v>
      </c>
      <c r="W10" s="9">
        <f>S10/SUM(S10,S11)</f>
        <v>0.7021276595744681</v>
      </c>
      <c r="X10" s="9">
        <f>S10/SUM(S10,T10)</f>
        <v>0.62264150943396224</v>
      </c>
      <c r="Y10" s="10">
        <f xml:space="preserve"> (2*W10*X10)/(X10+W10)</f>
        <v>0.66</v>
      </c>
    </row>
    <row r="11" spans="1:25" x14ac:dyDescent="0.25">
      <c r="A11" s="11">
        <v>6</v>
      </c>
      <c r="B11" s="12">
        <v>100</v>
      </c>
      <c r="C11" s="9"/>
      <c r="D11" s="9"/>
      <c r="E11" s="9"/>
      <c r="F11" s="9"/>
      <c r="G11" s="10"/>
      <c r="J11" s="11">
        <v>15</v>
      </c>
      <c r="K11" s="12">
        <v>91</v>
      </c>
      <c r="L11" s="9"/>
      <c r="M11" s="9"/>
      <c r="N11" s="9"/>
      <c r="O11" s="9"/>
      <c r="P11" s="10"/>
      <c r="S11" s="11">
        <v>14</v>
      </c>
      <c r="T11" s="12">
        <v>92</v>
      </c>
      <c r="U11" s="9"/>
      <c r="V11" s="9"/>
      <c r="W11" s="9"/>
      <c r="X11" s="9"/>
      <c r="Y11" s="10"/>
    </row>
    <row r="12" spans="1:25" x14ac:dyDescent="0.25">
      <c r="A12" s="8"/>
      <c r="B12" s="9"/>
      <c r="C12" s="9"/>
      <c r="D12" s="9"/>
      <c r="E12" s="9"/>
      <c r="F12" s="9"/>
      <c r="G12" s="10"/>
      <c r="J12" s="8"/>
      <c r="K12" s="9"/>
      <c r="L12" s="9"/>
      <c r="M12" s="9"/>
      <c r="N12" s="9"/>
      <c r="O12" s="9"/>
      <c r="P12" s="10"/>
      <c r="S12" s="8"/>
      <c r="T12" s="9"/>
      <c r="U12" s="9"/>
      <c r="V12" s="9"/>
      <c r="W12" s="9"/>
      <c r="X12" s="9"/>
      <c r="Y12" s="10"/>
    </row>
    <row r="13" spans="1:25" x14ac:dyDescent="0.25">
      <c r="A13" s="11">
        <v>28</v>
      </c>
      <c r="B13" s="12">
        <v>22</v>
      </c>
      <c r="C13" s="9">
        <f>SUM(A13+B14)/SUM(A13:B14)</f>
        <v>0.81132075471698117</v>
      </c>
      <c r="D13" s="9">
        <f>SUM(A14,B13)/SUM(A13:B14)</f>
        <v>0.18867924528301888</v>
      </c>
      <c r="E13" s="9">
        <f>A13/SUM(A13,A14)</f>
        <v>0.77777777777777779</v>
      </c>
      <c r="F13" s="9">
        <f>A13/SUM(A13,B13)</f>
        <v>0.56000000000000005</v>
      </c>
      <c r="G13" s="10">
        <f xml:space="preserve"> (2*E13*F13)/(F13+E13)</f>
        <v>0.65116279069767447</v>
      </c>
      <c r="J13" s="11">
        <v>29</v>
      </c>
      <c r="K13" s="12">
        <v>21</v>
      </c>
      <c r="L13" s="9">
        <f>SUM(J13+K14)/SUM(J13:K14)</f>
        <v>0.77358490566037741</v>
      </c>
      <c r="M13" s="9">
        <f>SUM(J14,K13)/SUM(J13:K14)</f>
        <v>0.22641509433962265</v>
      </c>
      <c r="N13" s="9">
        <f>J13/SUM(J13,J14)</f>
        <v>0.65909090909090906</v>
      </c>
      <c r="O13" s="9">
        <f>J13/SUM(J13,K13)</f>
        <v>0.57999999999999996</v>
      </c>
      <c r="P13" s="10">
        <f xml:space="preserve"> (2*N13*O13)/(O13+N13)</f>
        <v>0.61702127659574457</v>
      </c>
      <c r="S13" s="11">
        <v>31</v>
      </c>
      <c r="T13" s="12">
        <v>19</v>
      </c>
      <c r="U13" s="9">
        <f>SUM(S13+T14)/SUM(S13:T14)</f>
        <v>0.79874213836477992</v>
      </c>
      <c r="V13" s="9">
        <f>SUM(S14,T13)/SUM(S13:T14)</f>
        <v>0.20125786163522014</v>
      </c>
      <c r="W13" s="9">
        <f>S13/SUM(S13,S14)</f>
        <v>0.70454545454545459</v>
      </c>
      <c r="X13" s="9">
        <f>S13/SUM(S13,T13)</f>
        <v>0.62</v>
      </c>
      <c r="Y13" s="10">
        <f xml:space="preserve"> (2*W13*X13)/(X13+W13)</f>
        <v>0.65957446808510634</v>
      </c>
    </row>
    <row r="14" spans="1:25" x14ac:dyDescent="0.25">
      <c r="A14" s="11">
        <v>8</v>
      </c>
      <c r="B14" s="12">
        <v>101</v>
      </c>
      <c r="C14" s="9"/>
      <c r="D14" s="9"/>
      <c r="E14" s="9"/>
      <c r="F14" s="9"/>
      <c r="G14" s="10"/>
      <c r="J14" s="11">
        <v>15</v>
      </c>
      <c r="K14" s="12">
        <v>94</v>
      </c>
      <c r="L14" s="9"/>
      <c r="M14" s="9"/>
      <c r="N14" s="9"/>
      <c r="O14" s="9"/>
      <c r="P14" s="10"/>
      <c r="S14" s="11">
        <v>13</v>
      </c>
      <c r="T14" s="12">
        <v>96</v>
      </c>
      <c r="U14" s="9"/>
      <c r="V14" s="9"/>
      <c r="W14" s="9"/>
      <c r="X14" s="9"/>
      <c r="Y14" s="10"/>
    </row>
    <row r="15" spans="1:25" x14ac:dyDescent="0.25">
      <c r="A15" s="8"/>
      <c r="B15" s="9"/>
      <c r="C15" s="9"/>
      <c r="D15" s="9"/>
      <c r="E15" s="9"/>
      <c r="F15" s="9"/>
      <c r="G15" s="10"/>
      <c r="J15" s="8"/>
      <c r="K15" s="9"/>
      <c r="L15" s="9"/>
      <c r="M15" s="9"/>
      <c r="N15" s="9"/>
      <c r="O15" s="9"/>
      <c r="P15" s="10"/>
      <c r="S15" s="8"/>
      <c r="T15" s="9"/>
      <c r="U15" s="9"/>
      <c r="V15" s="9"/>
      <c r="W15" s="9"/>
      <c r="X15" s="9"/>
      <c r="Y15" s="10"/>
    </row>
    <row r="16" spans="1:25" x14ac:dyDescent="0.25">
      <c r="A16" s="11">
        <v>27</v>
      </c>
      <c r="B16" s="12">
        <v>18</v>
      </c>
      <c r="C16" s="9">
        <f>SUM(A16+B17)/SUM(A16:B17)</f>
        <v>0.83116883116883122</v>
      </c>
      <c r="D16" s="9">
        <f>SUM(A17,B16)/SUM(A16:B17)</f>
        <v>0.16883116883116883</v>
      </c>
      <c r="E16" s="9">
        <f>A16/SUM(A16,A17)</f>
        <v>0.77142857142857146</v>
      </c>
      <c r="F16" s="9">
        <f>A16/SUM(A16,B16)</f>
        <v>0.6</v>
      </c>
      <c r="G16" s="10">
        <f xml:space="preserve"> (2*E16*F16)/(F16+E16)</f>
        <v>0.67500000000000004</v>
      </c>
      <c r="J16" s="11">
        <v>26</v>
      </c>
      <c r="K16" s="12">
        <v>19</v>
      </c>
      <c r="L16" s="9">
        <f>SUM(J16+K17)/SUM(J16:K17)</f>
        <v>0.81645569620253167</v>
      </c>
      <c r="M16" s="9">
        <f>SUM(J17,K16)/SUM(J16:K17)</f>
        <v>0.18354430379746836</v>
      </c>
      <c r="N16" s="9">
        <f>J16/SUM(J16,J17)</f>
        <v>0.72222222222222221</v>
      </c>
      <c r="O16" s="9">
        <f>J16/SUM(J16,K16)</f>
        <v>0.57777777777777772</v>
      </c>
      <c r="P16" s="10">
        <f xml:space="preserve"> (2*N16*O16)/(O16+N16)</f>
        <v>0.64197530864197527</v>
      </c>
      <c r="S16" s="11">
        <v>27</v>
      </c>
      <c r="T16" s="12">
        <v>18</v>
      </c>
      <c r="U16" s="9">
        <f>SUM(S16+T17)/SUM(S16:T17)</f>
        <v>0.82911392405063289</v>
      </c>
      <c r="V16" s="9">
        <f>SUM(S17,T16)/SUM(S16:T17)</f>
        <v>0.17088607594936708</v>
      </c>
      <c r="W16" s="9">
        <f>S16/SUM(S16,S17)</f>
        <v>0.75</v>
      </c>
      <c r="X16" s="9">
        <f>S16/SUM(S16,T16)</f>
        <v>0.6</v>
      </c>
      <c r="Y16" s="10">
        <f xml:space="preserve"> (2*W16*X16)/(X16+W16)</f>
        <v>0.66666666666666652</v>
      </c>
    </row>
    <row r="17" spans="1:25" x14ac:dyDescent="0.25">
      <c r="A17" s="11">
        <v>8</v>
      </c>
      <c r="B17" s="12">
        <v>101</v>
      </c>
      <c r="C17" s="9"/>
      <c r="D17" s="9"/>
      <c r="E17" s="9"/>
      <c r="F17" s="9"/>
      <c r="G17" s="10"/>
      <c r="J17" s="11">
        <v>10</v>
      </c>
      <c r="K17" s="12">
        <v>103</v>
      </c>
      <c r="L17" s="9"/>
      <c r="M17" s="9"/>
      <c r="N17" s="9"/>
      <c r="O17" s="9"/>
      <c r="P17" s="10"/>
      <c r="S17" s="11">
        <v>9</v>
      </c>
      <c r="T17" s="12">
        <v>104</v>
      </c>
      <c r="U17" s="9"/>
      <c r="V17" s="9"/>
      <c r="W17" s="9"/>
      <c r="X17" s="9"/>
      <c r="Y17" s="10"/>
    </row>
    <row r="18" spans="1:25" x14ac:dyDescent="0.25">
      <c r="A18" s="8"/>
      <c r="B18" s="9"/>
      <c r="C18" s="9"/>
      <c r="D18" s="9"/>
      <c r="E18" s="9"/>
      <c r="F18" s="9"/>
      <c r="G18" s="10"/>
      <c r="J18" s="8"/>
      <c r="K18" s="9"/>
      <c r="L18" s="9"/>
      <c r="M18" s="9"/>
      <c r="N18" s="9"/>
      <c r="O18" s="9"/>
      <c r="P18" s="10"/>
      <c r="S18" s="8"/>
      <c r="T18" s="9"/>
      <c r="U18" s="9"/>
      <c r="V18" s="9"/>
      <c r="W18" s="9"/>
      <c r="X18" s="9"/>
      <c r="Y18" s="10"/>
    </row>
    <row r="19" spans="1:25" x14ac:dyDescent="0.25">
      <c r="A19" s="11">
        <v>28</v>
      </c>
      <c r="B19" s="12">
        <v>27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0.90322580645161288</v>
      </c>
      <c r="F19" s="9">
        <f>A19/SUM(A19,B19)</f>
        <v>0.50909090909090904</v>
      </c>
      <c r="G19" s="10">
        <f xml:space="preserve"> (2*E19*F19)/(F19+E19)</f>
        <v>0.65116279069767447</v>
      </c>
      <c r="J19" s="11">
        <v>28</v>
      </c>
      <c r="K19" s="12">
        <v>27</v>
      </c>
      <c r="L19" s="9">
        <f>SUM(J19+K20)/SUM(J19:K20)</f>
        <v>0.75316455696202533</v>
      </c>
      <c r="M19" s="9">
        <f>SUM(J20,K19)/SUM(J19:K20)</f>
        <v>0.24683544303797469</v>
      </c>
      <c r="N19" s="9">
        <f>J19/SUM(J19,J20)</f>
        <v>0.7</v>
      </c>
      <c r="O19" s="9">
        <f>J19/SUM(J19,K19)</f>
        <v>0.50909090909090904</v>
      </c>
      <c r="P19" s="10">
        <f xml:space="preserve"> (2*N19*O19)/(O19+N19)</f>
        <v>0.58947368421052626</v>
      </c>
      <c r="S19" s="11">
        <v>32</v>
      </c>
      <c r="T19" s="12">
        <v>23</v>
      </c>
      <c r="U19" s="9">
        <f>SUM(S19+T20)/SUM(S19:T20)</f>
        <v>0.77848101265822789</v>
      </c>
      <c r="V19" s="9">
        <f>SUM(S20,T19)/SUM(S19:T20)</f>
        <v>0.22151898734177214</v>
      </c>
      <c r="W19" s="9">
        <f>S19/SUM(S19,S20)</f>
        <v>0.72727272727272729</v>
      </c>
      <c r="X19" s="9">
        <f>S19/SUM(S19,T19)</f>
        <v>0.58181818181818179</v>
      </c>
      <c r="Y19" s="10">
        <f xml:space="preserve"> (2*W19*X19)/(X19+W19)</f>
        <v>0.64646464646464641</v>
      </c>
    </row>
    <row r="20" spans="1:25" x14ac:dyDescent="0.25">
      <c r="A20" s="11">
        <v>3</v>
      </c>
      <c r="B20" s="12">
        <v>100</v>
      </c>
      <c r="C20" s="9"/>
      <c r="D20" s="9"/>
      <c r="E20" s="9"/>
      <c r="F20" s="9"/>
      <c r="G20" s="10"/>
      <c r="J20" s="11">
        <v>12</v>
      </c>
      <c r="K20" s="12">
        <v>91</v>
      </c>
      <c r="L20" s="9"/>
      <c r="M20" s="9"/>
      <c r="N20" s="9"/>
      <c r="O20" s="9"/>
      <c r="P20" s="10"/>
      <c r="S20" s="11">
        <v>12</v>
      </c>
      <c r="T20" s="12">
        <v>91</v>
      </c>
      <c r="U20" s="9"/>
      <c r="V20" s="9"/>
      <c r="W20" s="9"/>
      <c r="X20" s="9"/>
      <c r="Y20" s="10"/>
    </row>
    <row r="21" spans="1:25" x14ac:dyDescent="0.25">
      <c r="A21" s="8"/>
      <c r="B21" s="9"/>
      <c r="C21" s="9"/>
      <c r="D21" s="9"/>
      <c r="E21" s="9"/>
      <c r="F21" s="9"/>
      <c r="G21" s="10"/>
      <c r="J21" s="8"/>
      <c r="K21" s="9"/>
      <c r="L21" s="9"/>
      <c r="M21" s="9"/>
      <c r="N21" s="9"/>
      <c r="O21" s="9"/>
      <c r="P21" s="10"/>
      <c r="S21" s="8"/>
      <c r="T21" s="9"/>
      <c r="U21" s="9"/>
      <c r="V21" s="9"/>
      <c r="W21" s="9"/>
      <c r="X21" s="9"/>
      <c r="Y21" s="10"/>
    </row>
    <row r="22" spans="1:25" x14ac:dyDescent="0.25">
      <c r="A22" s="11">
        <v>25</v>
      </c>
      <c r="B22" s="12">
        <v>19</v>
      </c>
      <c r="C22" s="9">
        <f>SUM(A22+B23)/SUM(A22:B23)</f>
        <v>0.84177215189873422</v>
      </c>
      <c r="D22" s="9">
        <f>SUM(A23,B22)/SUM(A22:B23)</f>
        <v>0.15822784810126583</v>
      </c>
      <c r="E22" s="9">
        <f>A22/SUM(A22,A23)</f>
        <v>0.80645161290322576</v>
      </c>
      <c r="F22" s="9">
        <f>A22/SUM(A22,B22)</f>
        <v>0.56818181818181823</v>
      </c>
      <c r="G22" s="10">
        <f xml:space="preserve"> (2*E22*F22)/(F22+E22)</f>
        <v>0.66666666666666674</v>
      </c>
      <c r="J22" s="11">
        <v>28</v>
      </c>
      <c r="K22" s="12">
        <v>16</v>
      </c>
      <c r="L22" s="9">
        <f>SUM(J22+K23)/SUM(J22:K23)</f>
        <v>0.82911392405063289</v>
      </c>
      <c r="M22" s="9">
        <f>SUM(J23,K22)/SUM(J22:K23)</f>
        <v>0.17088607594936708</v>
      </c>
      <c r="N22" s="9">
        <f>J22/SUM(J22,J23)</f>
        <v>0.71794871794871795</v>
      </c>
      <c r="O22" s="9">
        <f>J22/SUM(J22,K22)</f>
        <v>0.63636363636363635</v>
      </c>
      <c r="P22" s="10">
        <f xml:space="preserve"> (2*N22*O22)/(O22+N22)</f>
        <v>0.67469879518072295</v>
      </c>
      <c r="S22" s="11">
        <v>30</v>
      </c>
      <c r="T22" s="12">
        <v>14</v>
      </c>
      <c r="U22" s="9">
        <f>SUM(S22+T23)/SUM(S22:T23)</f>
        <v>0.86708860759493667</v>
      </c>
      <c r="V22" s="9">
        <f>SUM(S23,T22)/SUM(S22:T23)</f>
        <v>0.13291139240506328</v>
      </c>
      <c r="W22" s="9">
        <f>S22/SUM(S22,S23)</f>
        <v>0.81081081081081086</v>
      </c>
      <c r="X22" s="9">
        <f>S22/SUM(S22,T22)</f>
        <v>0.68181818181818177</v>
      </c>
      <c r="Y22" s="10">
        <f xml:space="preserve"> (2*W22*X22)/(X22+W22)</f>
        <v>0.7407407407407407</v>
      </c>
    </row>
    <row r="23" spans="1:25" x14ac:dyDescent="0.25">
      <c r="A23" s="11">
        <v>6</v>
      </c>
      <c r="B23" s="12">
        <v>108</v>
      </c>
      <c r="C23" s="9"/>
      <c r="D23" s="9"/>
      <c r="E23" s="9"/>
      <c r="F23" s="9"/>
      <c r="G23" s="10"/>
      <c r="J23" s="11">
        <v>11</v>
      </c>
      <c r="K23" s="12">
        <v>103</v>
      </c>
      <c r="L23" s="9"/>
      <c r="M23" s="9"/>
      <c r="N23" s="9"/>
      <c r="O23" s="9"/>
      <c r="P23" s="10"/>
      <c r="S23" s="11">
        <v>7</v>
      </c>
      <c r="T23" s="12">
        <v>107</v>
      </c>
      <c r="U23" s="9"/>
      <c r="V23" s="9"/>
      <c r="W23" s="9"/>
      <c r="X23" s="9"/>
      <c r="Y23" s="10"/>
    </row>
    <row r="24" spans="1:25" x14ac:dyDescent="0.25">
      <c r="A24" s="8"/>
      <c r="B24" s="9"/>
      <c r="C24" s="9"/>
      <c r="D24" s="9"/>
      <c r="E24" s="9"/>
      <c r="F24" s="9"/>
      <c r="G24" s="10"/>
      <c r="J24" s="8"/>
      <c r="K24" s="9"/>
      <c r="L24" s="9"/>
      <c r="M24" s="9"/>
      <c r="N24" s="9"/>
      <c r="O24" s="9"/>
      <c r="P24" s="10"/>
      <c r="S24" s="8"/>
      <c r="T24" s="9"/>
      <c r="U24" s="9"/>
      <c r="V24" s="9"/>
      <c r="W24" s="9"/>
      <c r="X24" s="9"/>
      <c r="Y24" s="10"/>
    </row>
    <row r="25" spans="1:25" x14ac:dyDescent="0.25">
      <c r="A25" s="11">
        <v>33</v>
      </c>
      <c r="B25" s="12">
        <v>26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0.84615384615384615</v>
      </c>
      <c r="F25" s="9">
        <f>A25/SUM(A25,B25)</f>
        <v>0.55932203389830504</v>
      </c>
      <c r="G25" s="10">
        <f xml:space="preserve"> (2*E25*F25)/(F25+E25)</f>
        <v>0.67346938775510201</v>
      </c>
      <c r="J25" s="11">
        <v>33</v>
      </c>
      <c r="K25" s="12">
        <v>26</v>
      </c>
      <c r="L25" s="9">
        <f>SUM(J25+K26)/SUM(J25:K26)</f>
        <v>0.78481012658227844</v>
      </c>
      <c r="M25" s="9">
        <f>SUM(J26,K25)/SUM(J25:K26)</f>
        <v>0.21518987341772153</v>
      </c>
      <c r="N25" s="9">
        <f>J25/SUM(J25,J26)</f>
        <v>0.80487804878048785</v>
      </c>
      <c r="O25" s="9">
        <f>J25/SUM(J25,K25)</f>
        <v>0.55932203389830504</v>
      </c>
      <c r="P25" s="10">
        <f xml:space="preserve"> (2*N25*O25)/(O25+N25)</f>
        <v>0.65999999999999992</v>
      </c>
      <c r="S25" s="11">
        <v>34</v>
      </c>
      <c r="T25" s="12">
        <v>25</v>
      </c>
      <c r="U25" s="9">
        <f>SUM(S25+T26)/SUM(S25:T26)</f>
        <v>0.77215189873417722</v>
      </c>
      <c r="V25" s="9">
        <f>SUM(S26,T25)/SUM(S25:T26)</f>
        <v>0.22784810126582278</v>
      </c>
      <c r="W25" s="9">
        <f>S25/SUM(S25,S26)</f>
        <v>0.75555555555555554</v>
      </c>
      <c r="X25" s="9">
        <f>S25/SUM(S25,T25)</f>
        <v>0.57627118644067798</v>
      </c>
      <c r="Y25" s="10">
        <f xml:space="preserve"> (2*W25*X25)/(X25+W25)</f>
        <v>0.65384615384615385</v>
      </c>
    </row>
    <row r="26" spans="1:25" x14ac:dyDescent="0.25">
      <c r="A26" s="11">
        <v>6</v>
      </c>
      <c r="B26" s="12">
        <v>93</v>
      </c>
      <c r="C26" s="9"/>
      <c r="D26" s="9"/>
      <c r="E26" s="9"/>
      <c r="F26" s="9"/>
      <c r="G26" s="10"/>
      <c r="J26" s="11">
        <v>8</v>
      </c>
      <c r="K26" s="12">
        <v>91</v>
      </c>
      <c r="L26" s="9"/>
      <c r="M26" s="9"/>
      <c r="N26" s="9"/>
      <c r="O26" s="9"/>
      <c r="P26" s="10"/>
      <c r="S26" s="11">
        <v>11</v>
      </c>
      <c r="T26" s="12">
        <v>88</v>
      </c>
      <c r="U26" s="9"/>
      <c r="V26" s="9"/>
      <c r="W26" s="9"/>
      <c r="X26" s="9"/>
      <c r="Y26" s="10"/>
    </row>
    <row r="27" spans="1:25" x14ac:dyDescent="0.25">
      <c r="A27" s="8"/>
      <c r="B27" s="9"/>
      <c r="C27" s="9"/>
      <c r="D27" s="9"/>
      <c r="E27" s="9"/>
      <c r="F27" s="9"/>
      <c r="G27" s="10"/>
      <c r="J27" s="8"/>
      <c r="K27" s="9"/>
      <c r="L27" s="9"/>
      <c r="M27" s="9"/>
      <c r="N27" s="9"/>
      <c r="O27" s="9"/>
      <c r="P27" s="10"/>
      <c r="S27" s="8"/>
      <c r="T27" s="9"/>
      <c r="U27" s="9"/>
      <c r="V27" s="9"/>
      <c r="W27" s="9"/>
      <c r="X27" s="9"/>
      <c r="Y27" s="10"/>
    </row>
    <row r="28" spans="1:25" x14ac:dyDescent="0.25">
      <c r="A28" s="11">
        <v>23</v>
      </c>
      <c r="B28" s="12">
        <v>22</v>
      </c>
      <c r="C28" s="9">
        <f>SUM(A28+B29)/SUM(A28:B29)</f>
        <v>0.82911392405063289</v>
      </c>
      <c r="D28" s="9">
        <f t="shared" ref="D28:D31" si="0">SUM(A29,B28)/SUM(A28:B29)</f>
        <v>0.17088607594936708</v>
      </c>
      <c r="E28" s="9">
        <f>A28/SUM(A28,A29)</f>
        <v>0.8214285714285714</v>
      </c>
      <c r="F28" s="9">
        <f>A28/SUM(A28,B28)</f>
        <v>0.51111111111111107</v>
      </c>
      <c r="G28" s="10">
        <f xml:space="preserve"> (2*E28*F28)/(F28+E28)</f>
        <v>0.63013698630136983</v>
      </c>
      <c r="J28" s="11">
        <v>25</v>
      </c>
      <c r="K28" s="12">
        <v>20</v>
      </c>
      <c r="L28" s="9">
        <f>SUM(J28+K29)/SUM(J28:K29)</f>
        <v>0.82278481012658233</v>
      </c>
      <c r="M28" s="9">
        <f t="shared" ref="M28:M31" si="1">SUM(J29,K28)/SUM(J28:K29)</f>
        <v>0.17721518987341772</v>
      </c>
      <c r="N28" s="9">
        <f>J28/SUM(J28,J29)</f>
        <v>0.75757575757575757</v>
      </c>
      <c r="O28" s="9">
        <f>J28/SUM(J28,K28)</f>
        <v>0.55555555555555558</v>
      </c>
      <c r="P28" s="10">
        <f xml:space="preserve"> (2*N28*O28)/(O28+N28)</f>
        <v>0.64102564102564108</v>
      </c>
      <c r="S28" s="11">
        <v>24</v>
      </c>
      <c r="T28" s="12">
        <v>21</v>
      </c>
      <c r="U28" s="9">
        <f>SUM(S28+T29)/SUM(S28:T29)</f>
        <v>0.79746835443037978</v>
      </c>
      <c r="V28" s="9">
        <f t="shared" ref="V28" si="2">SUM(S29,T28)/SUM(S28:T29)</f>
        <v>0.20253164556962025</v>
      </c>
      <c r="W28" s="9">
        <f>S28/SUM(S28,S29)</f>
        <v>0.68571428571428572</v>
      </c>
      <c r="X28" s="9">
        <f>S28/SUM(S28,T28)</f>
        <v>0.53333333333333333</v>
      </c>
      <c r="Y28" s="10">
        <f xml:space="preserve"> (2*W28*X28)/(X28+W28)</f>
        <v>0.6</v>
      </c>
    </row>
    <row r="29" spans="1:25" x14ac:dyDescent="0.25">
      <c r="A29" s="11">
        <v>5</v>
      </c>
      <c r="B29" s="12">
        <v>108</v>
      </c>
      <c r="C29" s="9"/>
      <c r="D29" s="9"/>
      <c r="E29" s="9"/>
      <c r="F29" s="9"/>
      <c r="G29" s="10"/>
      <c r="J29" s="11">
        <v>8</v>
      </c>
      <c r="K29" s="12">
        <v>105</v>
      </c>
      <c r="L29" s="9"/>
      <c r="M29" s="9"/>
      <c r="N29" s="9"/>
      <c r="O29" s="9"/>
      <c r="P29" s="10"/>
      <c r="S29" s="11">
        <v>11</v>
      </c>
      <c r="T29" s="12">
        <v>102</v>
      </c>
      <c r="U29" s="9"/>
      <c r="V29" s="9"/>
      <c r="W29" s="9"/>
      <c r="X29" s="9"/>
      <c r="Y29" s="10"/>
    </row>
    <row r="30" spans="1:25" x14ac:dyDescent="0.25">
      <c r="A30" s="8"/>
      <c r="B30" s="9"/>
      <c r="C30" s="9"/>
      <c r="D30" s="9"/>
      <c r="E30" s="9"/>
      <c r="F30" s="9"/>
      <c r="G30" s="10"/>
      <c r="J30" s="8"/>
      <c r="K30" s="9"/>
      <c r="L30" s="9"/>
      <c r="M30" s="9"/>
      <c r="N30" s="9"/>
      <c r="O30" s="9"/>
      <c r="P30" s="10"/>
      <c r="S30" s="8"/>
      <c r="T30" s="9"/>
      <c r="U30" s="9"/>
      <c r="V30" s="9"/>
      <c r="W30" s="9"/>
      <c r="X30" s="9"/>
      <c r="Y30" s="10"/>
    </row>
    <row r="31" spans="1:25" x14ac:dyDescent="0.25">
      <c r="A31" s="11">
        <v>27</v>
      </c>
      <c r="B31" s="12">
        <v>18</v>
      </c>
      <c r="C31" s="9">
        <f>SUM(A31+B32)/SUM(A31:B32)</f>
        <v>0.86708860759493667</v>
      </c>
      <c r="D31" s="9">
        <f t="shared" si="0"/>
        <v>0.13291139240506328</v>
      </c>
      <c r="E31" s="9">
        <f>A31/SUM(A31,A32)</f>
        <v>0.9</v>
      </c>
      <c r="F31" s="9">
        <f>A31/SUM(A31,B31)</f>
        <v>0.6</v>
      </c>
      <c r="G31" s="10">
        <f xml:space="preserve"> (2*E31*F31)/(F31+E31)</f>
        <v>0.72000000000000008</v>
      </c>
      <c r="J31" s="11">
        <v>30</v>
      </c>
      <c r="K31" s="12">
        <v>15</v>
      </c>
      <c r="L31" s="9">
        <f>SUM(J31+K32)/SUM(J31:K32)</f>
        <v>0.82911392405063289</v>
      </c>
      <c r="M31" s="9">
        <f t="shared" si="1"/>
        <v>0.17088607594936708</v>
      </c>
      <c r="N31" s="9">
        <f>J31/SUM(J31,J32)</f>
        <v>0.7142857142857143</v>
      </c>
      <c r="O31" s="9">
        <f>J31/SUM(J31,K31)</f>
        <v>0.66666666666666663</v>
      </c>
      <c r="P31" s="10">
        <f xml:space="preserve"> (2*N31*O31)/(O31+N31)</f>
        <v>0.68965517241379304</v>
      </c>
      <c r="S31" s="11">
        <v>26</v>
      </c>
      <c r="T31" s="12">
        <v>19</v>
      </c>
      <c r="U31" s="9">
        <f>SUM(S31+T32)/SUM(S31:T32)</f>
        <v>0.82911392405063289</v>
      </c>
      <c r="V31" s="9">
        <f t="shared" ref="V31" si="3">SUM(S32,T31)/SUM(S31:T32)</f>
        <v>0.17088607594936708</v>
      </c>
      <c r="W31" s="9">
        <f>S31/SUM(S31,S32)</f>
        <v>0.76470588235294112</v>
      </c>
      <c r="X31" s="9">
        <f>S31/SUM(S31,T31)</f>
        <v>0.57777777777777772</v>
      </c>
      <c r="Y31" s="10">
        <f xml:space="preserve"> (2*W31*X31)/(X31+W31)</f>
        <v>0.65822784810126578</v>
      </c>
    </row>
    <row r="32" spans="1:25" x14ac:dyDescent="0.25">
      <c r="A32" s="11">
        <v>3</v>
      </c>
      <c r="B32" s="12">
        <v>110</v>
      </c>
      <c r="C32" s="9"/>
      <c r="D32" s="9"/>
      <c r="E32" s="9"/>
      <c r="F32" s="9"/>
      <c r="G32" s="10"/>
      <c r="J32" s="11">
        <v>12</v>
      </c>
      <c r="K32" s="12">
        <v>101</v>
      </c>
      <c r="L32" s="9"/>
      <c r="M32" s="9"/>
      <c r="N32" s="9"/>
      <c r="O32" s="9"/>
      <c r="P32" s="10"/>
      <c r="S32" s="11">
        <v>8</v>
      </c>
      <c r="T32" s="12">
        <v>105</v>
      </c>
      <c r="U32" s="9"/>
      <c r="V32" s="9"/>
      <c r="W32" s="9"/>
      <c r="X32" s="9"/>
      <c r="Y32" s="10"/>
    </row>
    <row r="33" spans="1:25" x14ac:dyDescent="0.25">
      <c r="A33" s="8"/>
      <c r="B33" s="9"/>
      <c r="C33" s="9"/>
      <c r="D33" s="9"/>
      <c r="E33" s="9"/>
      <c r="F33" s="9"/>
      <c r="G33" s="10"/>
      <c r="J33" s="8"/>
      <c r="K33" s="9"/>
      <c r="L33" s="9"/>
      <c r="M33" s="9"/>
      <c r="N33" s="9"/>
      <c r="O33" s="9"/>
      <c r="P33" s="10"/>
      <c r="S33" s="8"/>
      <c r="T33" s="9"/>
      <c r="U33" s="9"/>
      <c r="V33" s="9"/>
      <c r="W33" s="9"/>
      <c r="X33" s="9"/>
      <c r="Y33" s="10"/>
    </row>
    <row r="34" spans="1:25" x14ac:dyDescent="0.25">
      <c r="A34" s="11">
        <v>34</v>
      </c>
      <c r="B34" s="12">
        <v>15</v>
      </c>
      <c r="C34" s="9">
        <f>SUM(A34+B35)/SUM(A34:B35)</f>
        <v>0.86708860759493667</v>
      </c>
      <c r="D34" s="9">
        <f t="shared" ref="D34" si="4">SUM(A35,B34)/SUM(A34:B35)</f>
        <v>0.13291139240506328</v>
      </c>
      <c r="E34" s="9">
        <f>A34/SUM(A34,A35)</f>
        <v>0.85</v>
      </c>
      <c r="F34" s="9">
        <f>A34/SUM(A34,B34)</f>
        <v>0.69387755102040816</v>
      </c>
      <c r="G34" s="10">
        <f xml:space="preserve"> (2*E34*F34)/(F34+E34)</f>
        <v>0.7640449438202247</v>
      </c>
      <c r="J34" s="11">
        <v>35</v>
      </c>
      <c r="K34" s="12">
        <v>14</v>
      </c>
      <c r="L34" s="9">
        <f>SUM(J34+K35)/SUM(J34:K35)</f>
        <v>0.84810126582278478</v>
      </c>
      <c r="M34" s="9">
        <f t="shared" ref="M34" si="5">SUM(J35,K34)/SUM(J34:K35)</f>
        <v>0.15189873417721519</v>
      </c>
      <c r="N34" s="9">
        <f>J34/SUM(J34,J35)</f>
        <v>0.77777777777777779</v>
      </c>
      <c r="O34" s="9">
        <f>J34/SUM(J34,K34)</f>
        <v>0.7142857142857143</v>
      </c>
      <c r="P34" s="10">
        <f xml:space="preserve"> (2*N34*O34)/(O34+N34)</f>
        <v>0.74468085106382975</v>
      </c>
      <c r="S34" s="11">
        <v>33</v>
      </c>
      <c r="T34" s="12">
        <v>16</v>
      </c>
      <c r="U34" s="9">
        <f>SUM(S34+T35)/SUM(S34:T35)</f>
        <v>0.84177215189873422</v>
      </c>
      <c r="V34" s="9">
        <f t="shared" ref="V34" si="6">SUM(S35,T34)/SUM(S34:T35)</f>
        <v>0.15822784810126583</v>
      </c>
      <c r="W34" s="9">
        <f>S34/SUM(S34,S35)</f>
        <v>0.7857142857142857</v>
      </c>
      <c r="X34" s="9">
        <f>S34/SUM(S34,T34)</f>
        <v>0.67346938775510201</v>
      </c>
      <c r="Y34" s="10">
        <f xml:space="preserve"> (2*W34*X34)/(X34+W34)</f>
        <v>0.72527472527472525</v>
      </c>
    </row>
    <row r="35" spans="1:25" x14ac:dyDescent="0.25">
      <c r="A35" s="11">
        <v>6</v>
      </c>
      <c r="B35" s="12">
        <v>103</v>
      </c>
      <c r="C35" s="9"/>
      <c r="D35" s="9"/>
      <c r="E35" s="9"/>
      <c r="F35" s="9"/>
      <c r="G35" s="10"/>
      <c r="J35" s="11">
        <v>10</v>
      </c>
      <c r="K35" s="12">
        <v>99</v>
      </c>
      <c r="L35" s="9"/>
      <c r="M35" s="9"/>
      <c r="N35" s="9"/>
      <c r="O35" s="9"/>
      <c r="P35" s="10"/>
      <c r="S35" s="11">
        <v>9</v>
      </c>
      <c r="T35" s="12">
        <v>100</v>
      </c>
      <c r="U35" s="9"/>
      <c r="V35" s="9"/>
      <c r="W35" s="9"/>
      <c r="X35" s="9"/>
      <c r="Y35" s="10"/>
    </row>
    <row r="36" spans="1:25" x14ac:dyDescent="0.25">
      <c r="G36" s="22"/>
      <c r="J36" s="24"/>
      <c r="P36" s="22"/>
      <c r="S36" s="24"/>
      <c r="Y36" s="22"/>
    </row>
    <row r="37" spans="1:25" x14ac:dyDescent="0.25">
      <c r="A37" s="11">
        <v>29</v>
      </c>
      <c r="B37" s="12">
        <v>19</v>
      </c>
      <c r="C37" s="9">
        <f>SUM(A37+B38)/SUM(A37:B38)</f>
        <v>0.82911392405063289</v>
      </c>
      <c r="D37" s="9">
        <f t="shared" ref="D37" si="7">SUM(A38,B37)/SUM(A37:B38)</f>
        <v>0.17088607594936708</v>
      </c>
      <c r="E37" s="9">
        <f>A37/SUM(A37,A38)</f>
        <v>0.78378378378378377</v>
      </c>
      <c r="F37" s="9">
        <f>A37/SUM(A37,B37)</f>
        <v>0.60416666666666663</v>
      </c>
      <c r="G37" s="10">
        <f xml:space="preserve"> (2*E37*F37)/(F37+E37)</f>
        <v>0.68235294117647061</v>
      </c>
      <c r="J37" s="11">
        <v>39</v>
      </c>
      <c r="K37" s="12">
        <v>19</v>
      </c>
      <c r="L37" s="9">
        <f>SUM(J37+K38)/SUM(J37:K38)</f>
        <v>0.79166666666666663</v>
      </c>
      <c r="M37" s="9">
        <f t="shared" ref="M37" si="8">SUM(J38,K37)/SUM(J37:K38)</f>
        <v>0.20833333333333334</v>
      </c>
      <c r="N37" s="9">
        <f>J37/SUM(J37,J38)</f>
        <v>0.70909090909090911</v>
      </c>
      <c r="O37" s="9">
        <f>J37/SUM(J37,K37)</f>
        <v>0.67241379310344829</v>
      </c>
      <c r="P37" s="10">
        <f xml:space="preserve"> (2*N37*O37)/(O37+N37)</f>
        <v>0.69026548672566379</v>
      </c>
      <c r="S37" s="11">
        <v>32</v>
      </c>
      <c r="T37" s="12">
        <v>16</v>
      </c>
      <c r="U37" s="9">
        <f>SUM(S37+T38)/SUM(S37:T38)</f>
        <v>0.79746835443037978</v>
      </c>
      <c r="V37" s="9">
        <f t="shared" ref="V37" si="9">SUM(S38,T37)/SUM(S37:T38)</f>
        <v>0.20253164556962025</v>
      </c>
      <c r="W37" s="9">
        <f>S37/SUM(S37,S38)</f>
        <v>0.66666666666666663</v>
      </c>
      <c r="X37" s="9">
        <f>S37/SUM(S37,T37)</f>
        <v>0.66666666666666663</v>
      </c>
      <c r="Y37" s="10">
        <f xml:space="preserve"> (2*W37*X37)/(X37+W37)</f>
        <v>0.66666666666666663</v>
      </c>
    </row>
    <row r="38" spans="1:25" x14ac:dyDescent="0.25">
      <c r="A38" s="11">
        <v>8</v>
      </c>
      <c r="B38" s="12">
        <v>102</v>
      </c>
      <c r="C38" s="9"/>
      <c r="D38" s="9"/>
      <c r="E38" s="9"/>
      <c r="F38" s="9"/>
      <c r="G38" s="10"/>
      <c r="J38" s="11">
        <v>16</v>
      </c>
      <c r="K38" s="12">
        <v>94</v>
      </c>
      <c r="L38" s="9"/>
      <c r="M38" s="9"/>
      <c r="N38" s="9"/>
      <c r="O38" s="9"/>
      <c r="P38" s="10"/>
      <c r="S38" s="11">
        <v>16</v>
      </c>
      <c r="T38" s="12">
        <v>94</v>
      </c>
      <c r="U38" s="9"/>
      <c r="V38" s="9"/>
      <c r="W38" s="9"/>
      <c r="X38" s="9"/>
      <c r="Y38" s="10"/>
    </row>
    <row r="39" spans="1:25" x14ac:dyDescent="0.25">
      <c r="G39" s="22"/>
      <c r="J39" s="24"/>
      <c r="P39" s="22"/>
      <c r="S39" s="24"/>
      <c r="Y39" s="22"/>
    </row>
    <row r="40" spans="1:25" x14ac:dyDescent="0.25">
      <c r="A40" s="23"/>
      <c r="B40" s="23"/>
      <c r="C40" s="13">
        <f>SUM(C10:C37)/10</f>
        <v>0.82892931843254269</v>
      </c>
      <c r="D40" s="13">
        <f>SUM(D10:D37)/10</f>
        <v>0.17107068156745733</v>
      </c>
      <c r="E40" s="13">
        <f>SUM(E10:E37)/10</f>
        <v>0.82837793816920935</v>
      </c>
      <c r="F40" s="13">
        <f>SUM(F10:F37)/10</f>
        <v>0.57340519767616716</v>
      </c>
      <c r="G40" s="14">
        <f>SUM(G10:G37)/10</f>
        <v>0.67576746680347233</v>
      </c>
      <c r="J40" s="25"/>
      <c r="K40" s="23"/>
      <c r="L40" s="13">
        <f>SUM(L10:L37)/10</f>
        <v>0.80412487063131921</v>
      </c>
      <c r="M40" s="13">
        <f>SUM(M10:M37)/10</f>
        <v>0.19587512936868084</v>
      </c>
      <c r="N40" s="13">
        <f>SUM(N10:N37)/10</f>
        <v>0.72628700567724958</v>
      </c>
      <c r="O40" s="13">
        <f>SUM(O10:O37)/10</f>
        <v>0.6131853445232579</v>
      </c>
      <c r="P40" s="14">
        <f>SUM(P10:P37)/10</f>
        <v>0.66284078663433332</v>
      </c>
      <c r="S40" s="25"/>
      <c r="T40" s="23"/>
      <c r="U40" s="13">
        <f>SUM(U10:U37)/10</f>
        <v>0.80975638882254608</v>
      </c>
      <c r="V40" s="13">
        <f>SUM(V10:V37)/10</f>
        <v>0.190243611177454</v>
      </c>
      <c r="W40" s="13">
        <f>SUM(W10:W37)/10</f>
        <v>0.7353113328207197</v>
      </c>
      <c r="X40" s="13">
        <f>SUM(X10:X37)/10</f>
        <v>0.61337962250438838</v>
      </c>
      <c r="Y40" s="14">
        <f>SUM(Y10:Y37)/10</f>
        <v>0.66774619158459714</v>
      </c>
    </row>
    <row r="46" spans="1:25" x14ac:dyDescent="0.25">
      <c r="A46" s="34" t="s">
        <v>43</v>
      </c>
      <c r="B46" s="34"/>
      <c r="J46" s="34" t="s">
        <v>44</v>
      </c>
      <c r="K46" s="34"/>
      <c r="S46" s="34" t="s">
        <v>45</v>
      </c>
      <c r="T46" s="34"/>
    </row>
    <row r="47" spans="1:25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5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10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11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12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13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14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15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7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8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9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20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21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6">
    <mergeCell ref="A7:B7"/>
    <mergeCell ref="J7:K7"/>
    <mergeCell ref="S7:T7"/>
    <mergeCell ref="A46:B46"/>
    <mergeCell ref="J46:K46"/>
    <mergeCell ref="S46:T4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A32" sqref="A32:G3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HOG</vt:lpstr>
      <vt:lpstr>SIFT</vt:lpstr>
      <vt:lpstr>Gráfico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2019-11-13T21:51:30Z</dcterms:modified>
</cp:coreProperties>
</file>