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7396BA0A-7300-45F0-98C7-697294B55803}" xr6:coauthVersionLast="45" xr6:coauthVersionMax="45" xr10:uidLastSave="{00000000-0000-0000-0000-000000000000}"/>
  <bookViews>
    <workbookView xWindow="28680" yWindow="-120" windowWidth="29040" windowHeight="15840" firstSheet="2" activeTab="3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0" l="1"/>
  <c r="L10" i="9"/>
  <c r="AQ4" i="11" l="1"/>
  <c r="AR4" i="11"/>
  <c r="AS4" i="11"/>
  <c r="AT4" i="11"/>
  <c r="AU4" i="11"/>
  <c r="AV4" i="11"/>
  <c r="AQ5" i="11"/>
  <c r="AR5" i="11"/>
  <c r="AS5" i="11"/>
  <c r="AT5" i="11"/>
  <c r="AU5" i="11"/>
  <c r="AV5" i="11"/>
  <c r="AQ6" i="11"/>
  <c r="AR6" i="11"/>
  <c r="AS6" i="11"/>
  <c r="AT6" i="11"/>
  <c r="AU6" i="11"/>
  <c r="AV6" i="11"/>
  <c r="AQ7" i="11"/>
  <c r="AR7" i="11"/>
  <c r="AS7" i="11"/>
  <c r="AT7" i="11"/>
  <c r="AU7" i="11"/>
  <c r="AV7" i="11"/>
  <c r="AR3" i="11"/>
  <c r="AS3" i="11"/>
  <c r="AT3" i="11"/>
  <c r="AU3" i="11"/>
  <c r="AV3" i="11"/>
  <c r="AQ3" i="11"/>
  <c r="AA4" i="11"/>
  <c r="AB4" i="11"/>
  <c r="AC4" i="11"/>
  <c r="AD4" i="11"/>
  <c r="AE4" i="11"/>
  <c r="AF4" i="11"/>
  <c r="AA5" i="11"/>
  <c r="AB5" i="11"/>
  <c r="AC5" i="11"/>
  <c r="AD5" i="11"/>
  <c r="AE5" i="11"/>
  <c r="AF5" i="11"/>
  <c r="AA6" i="11"/>
  <c r="AB6" i="11"/>
  <c r="AC6" i="11"/>
  <c r="AD6" i="11"/>
  <c r="AE6" i="11"/>
  <c r="AF6" i="11"/>
  <c r="AA7" i="11"/>
  <c r="AB7" i="11"/>
  <c r="AC7" i="11"/>
  <c r="AD7" i="11"/>
  <c r="AE7" i="11"/>
  <c r="AF7" i="11"/>
  <c r="AB3" i="11"/>
  <c r="AC3" i="11"/>
  <c r="AD3" i="11"/>
  <c r="AE3" i="11"/>
  <c r="AF3" i="11"/>
  <c r="AA3" i="11"/>
  <c r="J4" i="11"/>
  <c r="K4" i="11"/>
  <c r="L4" i="11"/>
  <c r="M4" i="11"/>
  <c r="N4" i="11"/>
  <c r="O4" i="11"/>
  <c r="J5" i="11"/>
  <c r="K5" i="11"/>
  <c r="L5" i="11"/>
  <c r="M5" i="11"/>
  <c r="N5" i="11"/>
  <c r="O5" i="11"/>
  <c r="J6" i="11"/>
  <c r="K6" i="11"/>
  <c r="L6" i="11"/>
  <c r="M6" i="11"/>
  <c r="N6" i="11"/>
  <c r="O6" i="11"/>
  <c r="J7" i="11"/>
  <c r="K7" i="11"/>
  <c r="L7" i="11"/>
  <c r="M7" i="11"/>
  <c r="N7" i="11"/>
  <c r="O7" i="11"/>
  <c r="K3" i="11"/>
  <c r="L3" i="11"/>
  <c r="M3" i="11"/>
  <c r="N3" i="11"/>
  <c r="O3" i="11"/>
  <c r="J3" i="11"/>
  <c r="U10" i="10"/>
  <c r="Y37" i="10"/>
  <c r="X37" i="10"/>
  <c r="V37" i="10"/>
  <c r="U37" i="10"/>
  <c r="Y34" i="10"/>
  <c r="X34" i="10"/>
  <c r="V34" i="10"/>
  <c r="U34" i="10"/>
  <c r="Y31" i="10"/>
  <c r="X31" i="10"/>
  <c r="V31" i="10"/>
  <c r="U31" i="10"/>
  <c r="Y28" i="10"/>
  <c r="X28" i="10"/>
  <c r="V28" i="10"/>
  <c r="U28" i="10"/>
  <c r="Y25" i="10"/>
  <c r="X25" i="10"/>
  <c r="V25" i="10"/>
  <c r="U25" i="10"/>
  <c r="Y22" i="10"/>
  <c r="X22" i="10"/>
  <c r="V22" i="10"/>
  <c r="U22" i="10"/>
  <c r="Y19" i="10"/>
  <c r="X19" i="10"/>
  <c r="V19" i="10"/>
  <c r="U19" i="10"/>
  <c r="Y16" i="10"/>
  <c r="X16" i="10"/>
  <c r="V16" i="10"/>
  <c r="U16" i="10"/>
  <c r="Y13" i="10"/>
  <c r="X13" i="10"/>
  <c r="V13" i="10"/>
  <c r="U13" i="10"/>
  <c r="Y10" i="10"/>
  <c r="X10" i="10"/>
  <c r="V10" i="10"/>
  <c r="P37" i="10"/>
  <c r="O37" i="10"/>
  <c r="M37" i="10"/>
  <c r="L37" i="10"/>
  <c r="P34" i="10"/>
  <c r="O34" i="10"/>
  <c r="M34" i="10"/>
  <c r="L34" i="10"/>
  <c r="P31" i="10"/>
  <c r="O31" i="10"/>
  <c r="M31" i="10"/>
  <c r="L31" i="10"/>
  <c r="P28" i="10"/>
  <c r="O28" i="10"/>
  <c r="M28" i="10"/>
  <c r="L28" i="10"/>
  <c r="P25" i="10"/>
  <c r="O25" i="10"/>
  <c r="M25" i="10"/>
  <c r="L25" i="10"/>
  <c r="P22" i="10"/>
  <c r="O22" i="10"/>
  <c r="M22" i="10"/>
  <c r="L22" i="10"/>
  <c r="P19" i="10"/>
  <c r="O19" i="10"/>
  <c r="M19" i="10"/>
  <c r="L19" i="10"/>
  <c r="P16" i="10"/>
  <c r="O16" i="10"/>
  <c r="M16" i="10"/>
  <c r="L16" i="10"/>
  <c r="P13" i="10"/>
  <c r="O13" i="10"/>
  <c r="M13" i="10"/>
  <c r="L13" i="10"/>
  <c r="P10" i="10"/>
  <c r="O10" i="10"/>
  <c r="M10" i="10"/>
  <c r="L10" i="10"/>
  <c r="G37" i="10"/>
  <c r="F37" i="10"/>
  <c r="D37" i="10"/>
  <c r="C37" i="10"/>
  <c r="G34" i="10"/>
  <c r="F34" i="10"/>
  <c r="D34" i="10"/>
  <c r="C34" i="10"/>
  <c r="E34" i="10" s="1"/>
  <c r="G31" i="10"/>
  <c r="F31" i="10"/>
  <c r="D31" i="10"/>
  <c r="C31" i="10"/>
  <c r="G28" i="10"/>
  <c r="F28" i="10"/>
  <c r="D28" i="10"/>
  <c r="C28" i="10"/>
  <c r="E28" i="10" s="1"/>
  <c r="G25" i="10"/>
  <c r="F25" i="10"/>
  <c r="D25" i="10"/>
  <c r="G22" i="10"/>
  <c r="F22" i="10"/>
  <c r="D22" i="10"/>
  <c r="C22" i="10"/>
  <c r="G19" i="10"/>
  <c r="F19" i="10"/>
  <c r="H19" i="10" s="1"/>
  <c r="D19" i="10"/>
  <c r="C19" i="10"/>
  <c r="G16" i="10"/>
  <c r="F16" i="10"/>
  <c r="D16" i="10"/>
  <c r="C16" i="10"/>
  <c r="G13" i="10"/>
  <c r="F13" i="10"/>
  <c r="D13" i="10"/>
  <c r="C13" i="10"/>
  <c r="G10" i="10"/>
  <c r="F10" i="10"/>
  <c r="D10" i="10"/>
  <c r="C10" i="10"/>
  <c r="Y37" i="9"/>
  <c r="X37" i="9"/>
  <c r="V37" i="9"/>
  <c r="U37" i="9"/>
  <c r="Y34" i="9"/>
  <c r="X34" i="9"/>
  <c r="Z34" i="9" s="1"/>
  <c r="V34" i="9"/>
  <c r="U34" i="9"/>
  <c r="Y31" i="9"/>
  <c r="X31" i="9"/>
  <c r="V31" i="9"/>
  <c r="U31" i="9"/>
  <c r="Y28" i="9"/>
  <c r="X28" i="9"/>
  <c r="V28" i="9"/>
  <c r="U28" i="9"/>
  <c r="Y25" i="9"/>
  <c r="X25" i="9"/>
  <c r="V25" i="9"/>
  <c r="U25" i="9"/>
  <c r="Y22" i="9"/>
  <c r="X22" i="9"/>
  <c r="V22" i="9"/>
  <c r="U22" i="9"/>
  <c r="Y19" i="9"/>
  <c r="X19" i="9"/>
  <c r="V19" i="9"/>
  <c r="U19" i="9"/>
  <c r="Y16" i="9"/>
  <c r="X16" i="9"/>
  <c r="V16" i="9"/>
  <c r="U16" i="9"/>
  <c r="Y13" i="9"/>
  <c r="X13" i="9"/>
  <c r="V13" i="9"/>
  <c r="U13" i="9"/>
  <c r="Y10" i="9"/>
  <c r="X10" i="9"/>
  <c r="V10" i="9"/>
  <c r="U10" i="9"/>
  <c r="P37" i="9"/>
  <c r="O37" i="9"/>
  <c r="M37" i="9"/>
  <c r="L37" i="9"/>
  <c r="N37" i="9" s="1"/>
  <c r="P34" i="9"/>
  <c r="O34" i="9"/>
  <c r="M34" i="9"/>
  <c r="L34" i="9"/>
  <c r="P31" i="9"/>
  <c r="O31" i="9"/>
  <c r="Q31" i="9" s="1"/>
  <c r="M31" i="9"/>
  <c r="L31" i="9"/>
  <c r="N31" i="9" s="1"/>
  <c r="P28" i="9"/>
  <c r="O28" i="9"/>
  <c r="M28" i="9"/>
  <c r="L28" i="9"/>
  <c r="P25" i="9"/>
  <c r="O25" i="9"/>
  <c r="M25" i="9"/>
  <c r="L25" i="9"/>
  <c r="N25" i="9" s="1"/>
  <c r="P22" i="9"/>
  <c r="O22" i="9"/>
  <c r="M22" i="9"/>
  <c r="L22" i="9"/>
  <c r="P19" i="9"/>
  <c r="O19" i="9"/>
  <c r="Q19" i="9" s="1"/>
  <c r="M19" i="9"/>
  <c r="L19" i="9"/>
  <c r="N19" i="9" s="1"/>
  <c r="P16" i="9"/>
  <c r="O16" i="9"/>
  <c r="M16" i="9"/>
  <c r="L16" i="9"/>
  <c r="P13" i="9"/>
  <c r="O13" i="9"/>
  <c r="M13" i="9"/>
  <c r="L13" i="9"/>
  <c r="N13" i="9" s="1"/>
  <c r="P10" i="9"/>
  <c r="O10" i="9"/>
  <c r="M10" i="9"/>
  <c r="G37" i="9"/>
  <c r="F37" i="9"/>
  <c r="D37" i="9"/>
  <c r="C37" i="9"/>
  <c r="G34" i="9"/>
  <c r="F34" i="9"/>
  <c r="D34" i="9"/>
  <c r="C34" i="9"/>
  <c r="G31" i="9"/>
  <c r="F31" i="9"/>
  <c r="H31" i="9" s="1"/>
  <c r="D31" i="9"/>
  <c r="C31" i="9"/>
  <c r="G28" i="9"/>
  <c r="F28" i="9"/>
  <c r="D28" i="9"/>
  <c r="C28" i="9"/>
  <c r="G25" i="9"/>
  <c r="F25" i="9"/>
  <c r="D25" i="9"/>
  <c r="C25" i="9"/>
  <c r="G22" i="9"/>
  <c r="F22" i="9"/>
  <c r="D22" i="9"/>
  <c r="C22" i="9"/>
  <c r="E22" i="9" s="1"/>
  <c r="G19" i="9"/>
  <c r="F19" i="9"/>
  <c r="D19" i="9"/>
  <c r="C19" i="9"/>
  <c r="G16" i="9"/>
  <c r="F16" i="9"/>
  <c r="D16" i="9"/>
  <c r="C16" i="9"/>
  <c r="G13" i="9"/>
  <c r="F13" i="9"/>
  <c r="D13" i="9"/>
  <c r="C13" i="9"/>
  <c r="G10" i="9"/>
  <c r="F10" i="9"/>
  <c r="D10" i="9"/>
  <c r="C10" i="9"/>
  <c r="Y37" i="7"/>
  <c r="Z37" i="7" s="1"/>
  <c r="X37" i="7"/>
  <c r="V37" i="7"/>
  <c r="U37" i="7"/>
  <c r="W37" i="7" s="1"/>
  <c r="Y34" i="7"/>
  <c r="X34" i="7"/>
  <c r="Z34" i="7" s="1"/>
  <c r="W34" i="7"/>
  <c r="V34" i="7"/>
  <c r="U34" i="7"/>
  <c r="Y31" i="7"/>
  <c r="X31" i="7"/>
  <c r="Z31" i="7" s="1"/>
  <c r="V31" i="7"/>
  <c r="U31" i="7"/>
  <c r="W31" i="7" s="1"/>
  <c r="Y28" i="7"/>
  <c r="X28" i="7"/>
  <c r="Z28" i="7" s="1"/>
  <c r="V28" i="7"/>
  <c r="U28" i="7"/>
  <c r="W28" i="7" s="1"/>
  <c r="Y25" i="7"/>
  <c r="Z25" i="7" s="1"/>
  <c r="X25" i="7"/>
  <c r="V25" i="7"/>
  <c r="U25" i="7"/>
  <c r="W25" i="7" s="1"/>
  <c r="Y22" i="7"/>
  <c r="X22" i="7"/>
  <c r="Z22" i="7" s="1"/>
  <c r="W22" i="7"/>
  <c r="V22" i="7"/>
  <c r="U22" i="7"/>
  <c r="Y19" i="7"/>
  <c r="X19" i="7"/>
  <c r="Z19" i="7" s="1"/>
  <c r="V19" i="7"/>
  <c r="U19" i="7"/>
  <c r="W19" i="7" s="1"/>
  <c r="Y16" i="7"/>
  <c r="X16" i="7"/>
  <c r="Z16" i="7" s="1"/>
  <c r="V16" i="7"/>
  <c r="V40" i="7" s="1"/>
  <c r="U16" i="7"/>
  <c r="W16" i="7" s="1"/>
  <c r="Y13" i="7"/>
  <c r="Z13" i="7" s="1"/>
  <c r="X13" i="7"/>
  <c r="V13" i="7"/>
  <c r="U13" i="7"/>
  <c r="W13" i="7" s="1"/>
  <c r="Y10" i="7"/>
  <c r="Y40" i="7" s="1"/>
  <c r="X10" i="7"/>
  <c r="X40" i="7" s="1"/>
  <c r="W10" i="7"/>
  <c r="V10" i="7"/>
  <c r="U10" i="7"/>
  <c r="P37" i="7"/>
  <c r="Q37" i="7" s="1"/>
  <c r="O37" i="7"/>
  <c r="M37" i="7"/>
  <c r="L37" i="7"/>
  <c r="N37" i="7" s="1"/>
  <c r="P34" i="7"/>
  <c r="O34" i="7"/>
  <c r="Q34" i="7" s="1"/>
  <c r="N34" i="7"/>
  <c r="M34" i="7"/>
  <c r="L34" i="7"/>
  <c r="P31" i="7"/>
  <c r="O31" i="7"/>
  <c r="Q31" i="7" s="1"/>
  <c r="M31" i="7"/>
  <c r="L31" i="7"/>
  <c r="N31" i="7" s="1"/>
  <c r="P28" i="7"/>
  <c r="O28" i="7"/>
  <c r="Q28" i="7" s="1"/>
  <c r="M28" i="7"/>
  <c r="L28" i="7"/>
  <c r="N28" i="7" s="1"/>
  <c r="P25" i="7"/>
  <c r="Q25" i="7" s="1"/>
  <c r="O25" i="7"/>
  <c r="M25" i="7"/>
  <c r="L25" i="7"/>
  <c r="N25" i="7" s="1"/>
  <c r="P22" i="7"/>
  <c r="O22" i="7"/>
  <c r="Q22" i="7" s="1"/>
  <c r="N22" i="7"/>
  <c r="M22" i="7"/>
  <c r="L22" i="7"/>
  <c r="P19" i="7"/>
  <c r="O19" i="7"/>
  <c r="Q19" i="7" s="1"/>
  <c r="M19" i="7"/>
  <c r="L19" i="7"/>
  <c r="N19" i="7" s="1"/>
  <c r="P16" i="7"/>
  <c r="O16" i="7"/>
  <c r="Q16" i="7" s="1"/>
  <c r="M16" i="7"/>
  <c r="M40" i="7" s="1"/>
  <c r="L16" i="7"/>
  <c r="N16" i="7" s="1"/>
  <c r="P13" i="7"/>
  <c r="Q13" i="7" s="1"/>
  <c r="O13" i="7"/>
  <c r="M13" i="7"/>
  <c r="L13" i="7"/>
  <c r="N13" i="7" s="1"/>
  <c r="P10" i="7"/>
  <c r="P40" i="7" s="1"/>
  <c r="O10" i="7"/>
  <c r="O40" i="7" s="1"/>
  <c r="N10" i="7"/>
  <c r="M10" i="7"/>
  <c r="L10" i="7"/>
  <c r="G37" i="7"/>
  <c r="F37" i="7"/>
  <c r="D37" i="7"/>
  <c r="C37" i="7"/>
  <c r="E37" i="7" s="1"/>
  <c r="G34" i="7"/>
  <c r="F34" i="7"/>
  <c r="H34" i="7" s="1"/>
  <c r="D34" i="7"/>
  <c r="E34" i="7" s="1"/>
  <c r="C34" i="7"/>
  <c r="G31" i="7"/>
  <c r="F31" i="7"/>
  <c r="H31" i="7" s="1"/>
  <c r="D31" i="7"/>
  <c r="C31" i="7"/>
  <c r="E31" i="7" s="1"/>
  <c r="G28" i="7"/>
  <c r="F28" i="7"/>
  <c r="H28" i="7" s="1"/>
  <c r="D28" i="7"/>
  <c r="C28" i="7"/>
  <c r="G25" i="7"/>
  <c r="F25" i="7"/>
  <c r="D25" i="7"/>
  <c r="C25" i="7"/>
  <c r="E25" i="7" s="1"/>
  <c r="G22" i="7"/>
  <c r="F22" i="7"/>
  <c r="H22" i="7" s="1"/>
  <c r="E22" i="7"/>
  <c r="D22" i="7"/>
  <c r="C22" i="7"/>
  <c r="G19" i="7"/>
  <c r="F19" i="7"/>
  <c r="H19" i="7" s="1"/>
  <c r="D19" i="7"/>
  <c r="C19" i="7"/>
  <c r="E19" i="7" s="1"/>
  <c r="G16" i="7"/>
  <c r="F16" i="7"/>
  <c r="H16" i="7" s="1"/>
  <c r="D16" i="7"/>
  <c r="C16" i="7"/>
  <c r="E16" i="7" s="1"/>
  <c r="G13" i="7"/>
  <c r="F13" i="7"/>
  <c r="D13" i="7"/>
  <c r="C13" i="7"/>
  <c r="E13" i="7" s="1"/>
  <c r="G10" i="7"/>
  <c r="G40" i="7" s="1"/>
  <c r="F10" i="7"/>
  <c r="F40" i="7" s="1"/>
  <c r="D10" i="7"/>
  <c r="C10" i="7"/>
  <c r="E10" i="7" s="1"/>
  <c r="W16" i="6"/>
  <c r="V16" i="6"/>
  <c r="V40" i="6" s="1"/>
  <c r="U16" i="6"/>
  <c r="Y37" i="6"/>
  <c r="Z37" i="6" s="1"/>
  <c r="X37" i="6"/>
  <c r="V37" i="6"/>
  <c r="U37" i="6"/>
  <c r="W37" i="6" s="1"/>
  <c r="Y34" i="6"/>
  <c r="X34" i="6"/>
  <c r="Z34" i="6" s="1"/>
  <c r="W34" i="6"/>
  <c r="V34" i="6"/>
  <c r="U34" i="6"/>
  <c r="Y31" i="6"/>
  <c r="X31" i="6"/>
  <c r="Z31" i="6" s="1"/>
  <c r="V31" i="6"/>
  <c r="U31" i="6"/>
  <c r="W31" i="6" s="1"/>
  <c r="Y28" i="6"/>
  <c r="X28" i="6"/>
  <c r="Z28" i="6" s="1"/>
  <c r="V28" i="6"/>
  <c r="U28" i="6"/>
  <c r="W28" i="6" s="1"/>
  <c r="Y25" i="6"/>
  <c r="Z25" i="6" s="1"/>
  <c r="X25" i="6"/>
  <c r="V25" i="6"/>
  <c r="U25" i="6"/>
  <c r="W25" i="6" s="1"/>
  <c r="Y22" i="6"/>
  <c r="X22" i="6"/>
  <c r="Z22" i="6" s="1"/>
  <c r="W22" i="6"/>
  <c r="V22" i="6"/>
  <c r="U22" i="6"/>
  <c r="Y19" i="6"/>
  <c r="X19" i="6"/>
  <c r="Z19" i="6" s="1"/>
  <c r="V19" i="6"/>
  <c r="U19" i="6"/>
  <c r="W19" i="6" s="1"/>
  <c r="Y16" i="6"/>
  <c r="X16" i="6"/>
  <c r="Z16" i="6" s="1"/>
  <c r="U40" i="6"/>
  <c r="Y13" i="6"/>
  <c r="Z13" i="6" s="1"/>
  <c r="X13" i="6"/>
  <c r="V13" i="6"/>
  <c r="U13" i="6"/>
  <c r="W13" i="6" s="1"/>
  <c r="Y10" i="6"/>
  <c r="Y40" i="6" s="1"/>
  <c r="X10" i="6"/>
  <c r="Z10" i="6" s="1"/>
  <c r="Z40" i="6" s="1"/>
  <c r="W10" i="6"/>
  <c r="V10" i="6"/>
  <c r="U10" i="6"/>
  <c r="P37" i="6"/>
  <c r="Q37" i="6" s="1"/>
  <c r="O37" i="6"/>
  <c r="M37" i="6"/>
  <c r="L37" i="6"/>
  <c r="N37" i="6" s="1"/>
  <c r="P34" i="6"/>
  <c r="O34" i="6"/>
  <c r="Q34" i="6" s="1"/>
  <c r="N34" i="6"/>
  <c r="M34" i="6"/>
  <c r="L34" i="6"/>
  <c r="P31" i="6"/>
  <c r="O31" i="6"/>
  <c r="Q31" i="6" s="1"/>
  <c r="M31" i="6"/>
  <c r="L31" i="6"/>
  <c r="N31" i="6" s="1"/>
  <c r="P28" i="6"/>
  <c r="O28" i="6"/>
  <c r="Q28" i="6" s="1"/>
  <c r="M28" i="6"/>
  <c r="L28" i="6"/>
  <c r="N28" i="6" s="1"/>
  <c r="P25" i="6"/>
  <c r="Q25" i="6" s="1"/>
  <c r="O25" i="6"/>
  <c r="M25" i="6"/>
  <c r="L25" i="6"/>
  <c r="N25" i="6" s="1"/>
  <c r="P22" i="6"/>
  <c r="O22" i="6"/>
  <c r="Q22" i="6" s="1"/>
  <c r="N22" i="6"/>
  <c r="M22" i="6"/>
  <c r="L22" i="6"/>
  <c r="P19" i="6"/>
  <c r="O19" i="6"/>
  <c r="Q19" i="6" s="1"/>
  <c r="M19" i="6"/>
  <c r="L19" i="6"/>
  <c r="N19" i="6" s="1"/>
  <c r="P16" i="6"/>
  <c r="O16" i="6"/>
  <c r="Q16" i="6" s="1"/>
  <c r="M16" i="6"/>
  <c r="M40" i="6" s="1"/>
  <c r="L16" i="6"/>
  <c r="N16" i="6" s="1"/>
  <c r="P13" i="6"/>
  <c r="Q13" i="6" s="1"/>
  <c r="O13" i="6"/>
  <c r="M13" i="6"/>
  <c r="L13" i="6"/>
  <c r="N13" i="6" s="1"/>
  <c r="P10" i="6"/>
  <c r="P40" i="6" s="1"/>
  <c r="O10" i="6"/>
  <c r="Q10" i="6" s="1"/>
  <c r="Q40" i="6" s="1"/>
  <c r="N10" i="6"/>
  <c r="M10" i="6"/>
  <c r="L10" i="6"/>
  <c r="G37" i="6"/>
  <c r="F37" i="6"/>
  <c r="D37" i="6"/>
  <c r="C37" i="6"/>
  <c r="E37" i="6" s="1"/>
  <c r="G34" i="6"/>
  <c r="F34" i="6"/>
  <c r="H34" i="6" s="1"/>
  <c r="D34" i="6"/>
  <c r="C34" i="6"/>
  <c r="E34" i="6" s="1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F25" i="6"/>
  <c r="D25" i="6"/>
  <c r="C25" i="6"/>
  <c r="E25" i="6" s="1"/>
  <c r="G22" i="6"/>
  <c r="F22" i="6"/>
  <c r="H22" i="6" s="1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G13" i="6"/>
  <c r="F13" i="6"/>
  <c r="D13" i="6"/>
  <c r="C13" i="6"/>
  <c r="E13" i="6" s="1"/>
  <c r="G10" i="6"/>
  <c r="F10" i="6"/>
  <c r="D10" i="6"/>
  <c r="E10" i="6" s="1"/>
  <c r="C10" i="6"/>
  <c r="U10" i="5"/>
  <c r="Y37" i="5"/>
  <c r="X37" i="5"/>
  <c r="V37" i="5"/>
  <c r="U37" i="5"/>
  <c r="W37" i="5" s="1"/>
  <c r="Y34" i="5"/>
  <c r="X34" i="5"/>
  <c r="V34" i="5"/>
  <c r="U34" i="5"/>
  <c r="Y31" i="5"/>
  <c r="X31" i="5"/>
  <c r="V31" i="5"/>
  <c r="U31" i="5"/>
  <c r="W31" i="5" s="1"/>
  <c r="Y28" i="5"/>
  <c r="X28" i="5"/>
  <c r="V28" i="5"/>
  <c r="U28" i="5"/>
  <c r="W28" i="5" s="1"/>
  <c r="Y25" i="5"/>
  <c r="X25" i="5"/>
  <c r="V25" i="5"/>
  <c r="U25" i="5"/>
  <c r="W25" i="5" s="1"/>
  <c r="Y22" i="5"/>
  <c r="X22" i="5"/>
  <c r="V22" i="5"/>
  <c r="U22" i="5"/>
  <c r="W22" i="5" s="1"/>
  <c r="Y19" i="5"/>
  <c r="X19" i="5"/>
  <c r="V19" i="5"/>
  <c r="U19" i="5"/>
  <c r="W19" i="5" s="1"/>
  <c r="Y16" i="5"/>
  <c r="X16" i="5"/>
  <c r="V16" i="5"/>
  <c r="U16" i="5"/>
  <c r="Y13" i="5"/>
  <c r="X13" i="5"/>
  <c r="V13" i="5"/>
  <c r="U13" i="5"/>
  <c r="W13" i="5" s="1"/>
  <c r="Y10" i="5"/>
  <c r="X10" i="5"/>
  <c r="X40" i="5" s="1"/>
  <c r="V10" i="5"/>
  <c r="V40" i="5" s="1"/>
  <c r="P37" i="5"/>
  <c r="O37" i="5"/>
  <c r="Q37" i="5" s="1"/>
  <c r="M37" i="5"/>
  <c r="L37" i="5"/>
  <c r="P34" i="5"/>
  <c r="O34" i="5"/>
  <c r="M34" i="5"/>
  <c r="L34" i="5"/>
  <c r="N34" i="5" s="1"/>
  <c r="P31" i="5"/>
  <c r="O31" i="5"/>
  <c r="Q31" i="5" s="1"/>
  <c r="N31" i="5"/>
  <c r="M31" i="5"/>
  <c r="L31" i="5"/>
  <c r="P28" i="5"/>
  <c r="O28" i="5"/>
  <c r="M28" i="5"/>
  <c r="L28" i="5"/>
  <c r="N28" i="5" s="1"/>
  <c r="P25" i="5"/>
  <c r="O25" i="5"/>
  <c r="M25" i="5"/>
  <c r="L25" i="5"/>
  <c r="P22" i="5"/>
  <c r="O22" i="5"/>
  <c r="M22" i="5"/>
  <c r="L22" i="5"/>
  <c r="N22" i="5" s="1"/>
  <c r="P19" i="5"/>
  <c r="O19" i="5"/>
  <c r="M19" i="5"/>
  <c r="L19" i="5"/>
  <c r="P16" i="5"/>
  <c r="O16" i="5"/>
  <c r="Q16" i="5" s="1"/>
  <c r="M16" i="5"/>
  <c r="L16" i="5"/>
  <c r="N16" i="5" s="1"/>
  <c r="P13" i="5"/>
  <c r="O13" i="5"/>
  <c r="M13" i="5"/>
  <c r="L13" i="5"/>
  <c r="P10" i="5"/>
  <c r="O10" i="5"/>
  <c r="M10" i="5"/>
  <c r="M40" i="5" s="1"/>
  <c r="L10" i="5"/>
  <c r="L40" i="5" s="1"/>
  <c r="C13" i="5"/>
  <c r="D13" i="5"/>
  <c r="E13" i="5"/>
  <c r="F13" i="5"/>
  <c r="G13" i="5"/>
  <c r="C16" i="5"/>
  <c r="D16" i="5"/>
  <c r="F16" i="5"/>
  <c r="G16" i="5"/>
  <c r="C19" i="5"/>
  <c r="D19" i="5"/>
  <c r="E19" i="5"/>
  <c r="F19" i="5"/>
  <c r="G19" i="5"/>
  <c r="C22" i="5"/>
  <c r="E22" i="5" s="1"/>
  <c r="D22" i="5"/>
  <c r="F22" i="5"/>
  <c r="G22" i="5"/>
  <c r="C25" i="5"/>
  <c r="D25" i="5"/>
  <c r="F25" i="5"/>
  <c r="G25" i="5"/>
  <c r="H25" i="5" s="1"/>
  <c r="C28" i="5"/>
  <c r="D28" i="5"/>
  <c r="F28" i="5"/>
  <c r="G28" i="5"/>
  <c r="C31" i="5"/>
  <c r="D31" i="5"/>
  <c r="F31" i="5"/>
  <c r="H31" i="5" s="1"/>
  <c r="G31" i="5"/>
  <c r="C34" i="5"/>
  <c r="E34" i="5" s="1"/>
  <c r="D34" i="5"/>
  <c r="F34" i="5"/>
  <c r="G34" i="5"/>
  <c r="C37" i="5"/>
  <c r="D37" i="5"/>
  <c r="E37" i="5"/>
  <c r="F37" i="5"/>
  <c r="H37" i="5" s="1"/>
  <c r="G37" i="5"/>
  <c r="G10" i="5"/>
  <c r="F10" i="5"/>
  <c r="H10" i="5" s="1"/>
  <c r="C10" i="5"/>
  <c r="W34" i="10" l="1"/>
  <c r="W28" i="10"/>
  <c r="W22" i="10"/>
  <c r="W16" i="10"/>
  <c r="E19" i="10"/>
  <c r="Z19" i="10"/>
  <c r="Z31" i="10"/>
  <c r="H31" i="10"/>
  <c r="E31" i="10"/>
  <c r="E22" i="10"/>
  <c r="E13" i="10"/>
  <c r="E10" i="10"/>
  <c r="W25" i="10"/>
  <c r="W31" i="10"/>
  <c r="W37" i="10"/>
  <c r="W10" i="10"/>
  <c r="Z22" i="10"/>
  <c r="W34" i="9"/>
  <c r="Z28" i="9"/>
  <c r="W28" i="9"/>
  <c r="Z22" i="9"/>
  <c r="W22" i="9"/>
  <c r="Z19" i="9"/>
  <c r="Z16" i="9"/>
  <c r="W10" i="9"/>
  <c r="W19" i="9"/>
  <c r="W31" i="9"/>
  <c r="H13" i="10"/>
  <c r="H25" i="10"/>
  <c r="D40" i="10"/>
  <c r="H16" i="10"/>
  <c r="H22" i="10"/>
  <c r="H28" i="10"/>
  <c r="N28" i="10"/>
  <c r="N34" i="10"/>
  <c r="G40" i="10"/>
  <c r="V40" i="10"/>
  <c r="Z37" i="10"/>
  <c r="H37" i="10"/>
  <c r="Q37" i="10"/>
  <c r="Z25" i="9"/>
  <c r="E25" i="10"/>
  <c r="H34" i="10"/>
  <c r="X40" i="10"/>
  <c r="Z16" i="10"/>
  <c r="F40" i="10"/>
  <c r="Y40" i="10"/>
  <c r="Z28" i="10"/>
  <c r="Z13" i="10"/>
  <c r="Z25" i="10"/>
  <c r="E16" i="10"/>
  <c r="E37" i="10"/>
  <c r="W13" i="10"/>
  <c r="W19" i="10"/>
  <c r="Z34" i="10"/>
  <c r="N10" i="9"/>
  <c r="N22" i="9"/>
  <c r="N28" i="9"/>
  <c r="N34" i="9"/>
  <c r="Q13" i="10"/>
  <c r="Q16" i="9"/>
  <c r="Q34" i="9"/>
  <c r="Q34" i="10"/>
  <c r="Q31" i="10"/>
  <c r="N22" i="10"/>
  <c r="N19" i="10"/>
  <c r="Q16" i="10"/>
  <c r="P40" i="10"/>
  <c r="O40" i="10"/>
  <c r="N13" i="10"/>
  <c r="N10" i="10"/>
  <c r="M40" i="10"/>
  <c r="N16" i="10"/>
  <c r="Q25" i="10"/>
  <c r="Q22" i="10"/>
  <c r="Q28" i="10"/>
  <c r="N25" i="10"/>
  <c r="N31" i="10"/>
  <c r="Q19" i="10"/>
  <c r="N37" i="10"/>
  <c r="E19" i="9"/>
  <c r="E16" i="9"/>
  <c r="E13" i="9"/>
  <c r="E10" i="9"/>
  <c r="H10" i="9"/>
  <c r="H16" i="9"/>
  <c r="H22" i="9"/>
  <c r="H28" i="9"/>
  <c r="H13" i="9"/>
  <c r="X40" i="9"/>
  <c r="Z37" i="9"/>
  <c r="Y40" i="9"/>
  <c r="Q13" i="9"/>
  <c r="E34" i="9"/>
  <c r="L40" i="9"/>
  <c r="Q25" i="9"/>
  <c r="W13" i="9"/>
  <c r="M40" i="9"/>
  <c r="Q37" i="9"/>
  <c r="O40" i="9"/>
  <c r="Z13" i="9"/>
  <c r="W25" i="9"/>
  <c r="E25" i="9"/>
  <c r="E31" i="9"/>
  <c r="P40" i="9"/>
  <c r="Q22" i="9"/>
  <c r="Q28" i="9"/>
  <c r="V40" i="9"/>
  <c r="U40" i="9"/>
  <c r="Z31" i="9"/>
  <c r="W37" i="9"/>
  <c r="E16" i="5"/>
  <c r="H19" i="5"/>
  <c r="E31" i="5"/>
  <c r="P40" i="5"/>
  <c r="Z22" i="5"/>
  <c r="H28" i="5"/>
  <c r="H22" i="5"/>
  <c r="Q34" i="5"/>
  <c r="U40" i="5"/>
  <c r="E25" i="5"/>
  <c r="Q22" i="5"/>
  <c r="Z10" i="5"/>
  <c r="H16" i="5"/>
  <c r="N19" i="5"/>
  <c r="N37" i="5"/>
  <c r="H13" i="5"/>
  <c r="H34" i="5"/>
  <c r="Q25" i="5"/>
  <c r="Z13" i="5"/>
  <c r="Z19" i="5"/>
  <c r="Z25" i="5"/>
  <c r="Z34" i="5"/>
  <c r="N10" i="5"/>
  <c r="N40" i="5" s="1"/>
  <c r="E28" i="5"/>
  <c r="Q10" i="5"/>
  <c r="N13" i="5"/>
  <c r="Q28" i="5"/>
  <c r="W10" i="5"/>
  <c r="W16" i="5"/>
  <c r="Z31" i="5"/>
  <c r="Z37" i="5"/>
  <c r="O40" i="5"/>
  <c r="Q13" i="5"/>
  <c r="N25" i="5"/>
  <c r="Z16" i="5"/>
  <c r="W34" i="5"/>
  <c r="Q19" i="5"/>
  <c r="Z28" i="5"/>
  <c r="Y40" i="5"/>
  <c r="U40" i="10"/>
  <c r="Z10" i="10"/>
  <c r="Q10" i="10"/>
  <c r="L40" i="10"/>
  <c r="C40" i="10"/>
  <c r="H10" i="10"/>
  <c r="Z10" i="9"/>
  <c r="W16" i="9"/>
  <c r="N16" i="9"/>
  <c r="Q10" i="9"/>
  <c r="H34" i="9"/>
  <c r="H19" i="9"/>
  <c r="E37" i="9"/>
  <c r="G40" i="9"/>
  <c r="H25" i="9"/>
  <c r="D40" i="9"/>
  <c r="E28" i="9"/>
  <c r="H37" i="9"/>
  <c r="F40" i="9"/>
  <c r="C40" i="9"/>
  <c r="W40" i="7"/>
  <c r="U40" i="7"/>
  <c r="Z10" i="7"/>
  <c r="Z40" i="7" s="1"/>
  <c r="N40" i="7"/>
  <c r="L40" i="7"/>
  <c r="Q10" i="7"/>
  <c r="Q40" i="7" s="1"/>
  <c r="H25" i="7"/>
  <c r="H13" i="7"/>
  <c r="D40" i="7"/>
  <c r="E28" i="7"/>
  <c r="H37" i="7"/>
  <c r="E40" i="7"/>
  <c r="C40" i="7"/>
  <c r="H10" i="7"/>
  <c r="H40" i="7" s="1"/>
  <c r="X40" i="6"/>
  <c r="W40" i="6"/>
  <c r="N40" i="6"/>
  <c r="L40" i="6"/>
  <c r="O40" i="6"/>
  <c r="F40" i="6"/>
  <c r="D40" i="6"/>
  <c r="E22" i="6"/>
  <c r="H37" i="6"/>
  <c r="G40" i="6"/>
  <c r="H13" i="6"/>
  <c r="C40" i="6"/>
  <c r="H25" i="6"/>
  <c r="E16" i="6"/>
  <c r="H10" i="6"/>
  <c r="F40" i="5"/>
  <c r="G40" i="5"/>
  <c r="W40" i="10" l="1"/>
  <c r="E40" i="10"/>
  <c r="Z40" i="9"/>
  <c r="H40" i="10"/>
  <c r="Z40" i="10"/>
  <c r="N40" i="9"/>
  <c r="N40" i="10"/>
  <c r="Q40" i="10"/>
  <c r="H40" i="9"/>
  <c r="E40" i="9"/>
  <c r="Q40" i="9"/>
  <c r="W40" i="9"/>
  <c r="W40" i="5"/>
  <c r="Z40" i="5"/>
  <c r="Q40" i="5"/>
  <c r="E40" i="6"/>
  <c r="H40" i="6"/>
  <c r="X76" i="10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D58" i="10"/>
  <c r="C58" i="10"/>
  <c r="F55" i="10"/>
  <c r="E55" i="10"/>
  <c r="D55" i="10"/>
  <c r="C55" i="10"/>
  <c r="F52" i="10"/>
  <c r="E52" i="10"/>
  <c r="D52" i="10"/>
  <c r="C52" i="10"/>
  <c r="F49" i="10"/>
  <c r="E49" i="10"/>
  <c r="D49" i="10"/>
  <c r="C49" i="10"/>
  <c r="G49" i="10" l="1"/>
  <c r="G58" i="10"/>
  <c r="G76" i="10"/>
  <c r="P76" i="10"/>
  <c r="P70" i="10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79" i="10" l="1"/>
  <c r="P79" i="10"/>
  <c r="G79" i="10"/>
  <c r="D10" i="5" l="1"/>
  <c r="E10" i="5" s="1"/>
  <c r="E40" i="5" s="1"/>
  <c r="D40" i="5" l="1"/>
  <c r="C40" i="5"/>
  <c r="H40" i="5" l="1"/>
</calcChain>
</file>

<file path=xl/sharedStrings.xml><?xml version="1.0" encoding="utf-8"?>
<sst xmlns="http://schemas.openxmlformats.org/spreadsheetml/2006/main" count="311" uniqueCount="61">
  <si>
    <t>ACC</t>
  </si>
  <si>
    <t>ERRO</t>
  </si>
  <si>
    <t>PRECISION</t>
  </si>
  <si>
    <t>RECALL</t>
  </si>
  <si>
    <t>F1</t>
  </si>
  <si>
    <t>HOG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</si>
  <si>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</si>
  <si>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</si>
  <si>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</si>
  <si>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</si>
  <si>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</si>
  <si>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</si>
  <si>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</si>
  <si>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</si>
  <si>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</si>
  <si>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</si>
  <si>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</si>
  <si>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</si>
  <si>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</si>
  <si>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</si>
  <si>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</si>
  <si>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</si>
  <si>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</si>
  <si>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</si>
  <si>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</si>
  <si>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</si>
  <si>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</si>
  <si>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</si>
  <si>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</si>
  <si>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</si>
  <si>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</si>
  <si>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</si>
  <si>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</si>
  <si>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</si>
  <si>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</si>
  <si>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</si>
  <si>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</si>
  <si>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</si>
  <si>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</si>
  <si>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</si>
  <si>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</si>
  <si>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</si>
  <si>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</si>
  <si>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</si>
  <si>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</si>
  <si>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</si>
  <si>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</si>
  <si>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Sem PCA</t>
  </si>
  <si>
    <t>Anomalia</t>
  </si>
  <si>
    <t>Normal</t>
  </si>
  <si>
    <t>Precision Anomalia</t>
  </si>
  <si>
    <t>Precision N</t>
  </si>
  <si>
    <t>Recall A</t>
  </si>
  <si>
    <t>Recall N</t>
  </si>
  <si>
    <t>F1 A</t>
  </si>
  <si>
    <t>F1 N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</si>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</sst>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layout>
        <c:manualLayout>
          <c:xMode val="edge"/>
          <c:yMode val="edge"/>
          <c:x val="0.28481353325643977"/>
          <c:y val="1.0266280643736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PCA'!$I$3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096979275316256E-17"/>
                  <c:y val="5.1331403218681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8D-437E-92D8-5B8E628D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PCA'!$J$3:$O$3</c:f>
              <c:numCache>
                <c:formatCode>0.0</c:formatCode>
                <c:ptCount val="6"/>
                <c:pt idx="0">
                  <c:v>96.160368938212699</c:v>
                </c:pt>
                <c:pt idx="1">
                  <c:v>94.101520456634418</c:v>
                </c:pt>
                <c:pt idx="2">
                  <c:v>86.399996968387427</c:v>
                </c:pt>
                <c:pt idx="3">
                  <c:v>98.442829862853969</c:v>
                </c:pt>
                <c:pt idx="4">
                  <c:v>90.925190625000013</c:v>
                </c:pt>
                <c:pt idx="5">
                  <c:v>96.206298375090199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PCA'!$I$4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096979275316256E-17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53-40BF-8BE6-E454429B1E91}"/>
                </c:ext>
              </c:extLst>
            </c:dLbl>
            <c:dLbl>
              <c:idx val="3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9B-45DA-94FC-058A0AD80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PCA'!$J$4:$O$4</c:f>
              <c:numCache>
                <c:formatCode>0.0</c:formatCode>
                <c:ptCount val="6"/>
                <c:pt idx="0">
                  <c:v>75.62062717061842</c:v>
                </c:pt>
                <c:pt idx="1">
                  <c:v>86.334340172180447</c:v>
                </c:pt>
                <c:pt idx="2">
                  <c:v>68.943105714439355</c:v>
                </c:pt>
                <c:pt idx="3">
                  <c:v>89.707550042644726</c:v>
                </c:pt>
                <c:pt idx="4">
                  <c:v>72.040656755740713</c:v>
                </c:pt>
                <c:pt idx="5">
                  <c:v>87.967143478334179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PCA'!$I$5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5399420965604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D-437E-92D8-5B8E628D33FC}"/>
                </c:ext>
              </c:extLst>
            </c:dLbl>
            <c:dLbl>
              <c:idx val="3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C-4D59-99DA-43BA7C853E24}"/>
                </c:ext>
              </c:extLst>
            </c:dLbl>
            <c:dLbl>
              <c:idx val="5"/>
              <c:layout>
                <c:manualLayout>
                  <c:x val="1.1277583420253005E-16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9B-45DA-94FC-058A0AD80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PCA'!$J$5:$O$5</c:f>
              <c:numCache>
                <c:formatCode>0.0</c:formatCode>
                <c:ptCount val="6"/>
                <c:pt idx="0">
                  <c:v>73.259162315532222</c:v>
                </c:pt>
                <c:pt idx="1">
                  <c:v>89.203244256716573</c:v>
                </c:pt>
                <c:pt idx="2">
                  <c:v>77.212884965985509</c:v>
                </c:pt>
                <c:pt idx="3">
                  <c:v>86.897180577742247</c:v>
                </c:pt>
                <c:pt idx="4">
                  <c:v>75.084362218346755</c:v>
                </c:pt>
                <c:pt idx="5">
                  <c:v>88.009503925776173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PCA'!$I$6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PCA'!$J$6:$O$6</c:f>
              <c:numCache>
                <c:formatCode>0.0</c:formatCode>
                <c:ptCount val="6"/>
                <c:pt idx="0">
                  <c:v>79.92706686851146</c:v>
                </c:pt>
                <c:pt idx="1">
                  <c:v>78.045886232877606</c:v>
                </c:pt>
                <c:pt idx="2">
                  <c:v>41.191449916497888</c:v>
                </c:pt>
                <c:pt idx="3">
                  <c:v>95.407465066764928</c:v>
                </c:pt>
                <c:pt idx="4">
                  <c:v>54.046185653374245</c:v>
                </c:pt>
                <c:pt idx="5">
                  <c:v>85.803998469315374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PCA'!$I$7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277583420253005E-16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1C-4D59-99DA-43BA7C853E24}"/>
                </c:ext>
              </c:extLst>
            </c:dLbl>
            <c:dLbl>
              <c:idx val="5"/>
              <c:layout>
                <c:manualLayout>
                  <c:x val="-2.255516684050601E-16"/>
                  <c:y val="-1.2832850804670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8D-437E-92D8-5B8E628D3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PCA'!$J$7:$O$7</c:f>
              <c:numCache>
                <c:formatCode>0.0</c:formatCode>
                <c:ptCount val="6"/>
                <c:pt idx="0">
                  <c:v>82.964740349228023</c:v>
                </c:pt>
                <c:pt idx="1">
                  <c:v>82.137295824430439</c:v>
                </c:pt>
                <c:pt idx="2">
                  <c:v>54.7222560603158</c:v>
                </c:pt>
                <c:pt idx="3">
                  <c:v>95.029348176027483</c:v>
                </c:pt>
                <c:pt idx="4">
                  <c:v>65.763933396976441</c:v>
                </c:pt>
                <c:pt idx="5">
                  <c:v>88.075257746928415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PCA'!$Z$3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7-43A6-8AA0-07EDBC60600D}"/>
                </c:ext>
              </c:extLst>
            </c:dLbl>
            <c:dLbl>
              <c:idx val="3"/>
              <c:layout>
                <c:manualLayout>
                  <c:x val="0"/>
                  <c:y val="-2.8232271770274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B4-4E02-9C7E-5E3AF0131416}"/>
                </c:ext>
              </c:extLst>
            </c:dLbl>
            <c:dLbl>
              <c:idx val="5"/>
              <c:layout>
                <c:manualLayout>
                  <c:x val="-1.1277583420253005E-16"/>
                  <c:y val="-3.84985524140108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PCA'!$AA$3:$AF$3</c:f>
              <c:numCache>
                <c:formatCode>0.0</c:formatCode>
                <c:ptCount val="6"/>
                <c:pt idx="0">
                  <c:v>79.773355472543486</c:v>
                </c:pt>
                <c:pt idx="1">
                  <c:v>84.980534918234497</c:v>
                </c:pt>
                <c:pt idx="2">
                  <c:v>64.031395451843949</c:v>
                </c:pt>
                <c:pt idx="3">
                  <c:v>92.543598884299399</c:v>
                </c:pt>
                <c:pt idx="4">
                  <c:v>70.839185374202913</c:v>
                </c:pt>
                <c:pt idx="5">
                  <c:v>88.561326151233843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4E02-9C7E-5E3AF0131416}"/>
            </c:ext>
          </c:extLst>
        </c:ser>
        <c:ser>
          <c:idx val="1"/>
          <c:order val="1"/>
          <c:tx>
            <c:strRef>
              <c:f>'Grafico PCA'!$Z$4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53994209656042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6C-43DA-98BC-0555A2C89DC4}"/>
                </c:ext>
              </c:extLst>
            </c:dLbl>
            <c:dLbl>
              <c:idx val="3"/>
              <c:layout>
                <c:manualLayout>
                  <c:x val="0"/>
                  <c:y val="-1.5399420965604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6C-43DA-98BC-0555A2C89DC4}"/>
                </c:ext>
              </c:extLst>
            </c:dLbl>
            <c:dLbl>
              <c:idx val="5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PCA'!$AA$4:$AF$4</c:f>
              <c:numCache>
                <c:formatCode>0.0</c:formatCode>
                <c:ptCount val="6"/>
                <c:pt idx="0">
                  <c:v>75.635251762451787</c:v>
                </c:pt>
                <c:pt idx="1">
                  <c:v>82.882185205099702</c:v>
                </c:pt>
                <c:pt idx="2">
                  <c:v>58.813574600407371</c:v>
                </c:pt>
                <c:pt idx="3">
                  <c:v>91.123477386963799</c:v>
                </c:pt>
                <c:pt idx="4">
                  <c:v>65.995654097121943</c:v>
                </c:pt>
                <c:pt idx="5">
                  <c:v>86.774760194668318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4-4E02-9C7E-5E3AF0131416}"/>
            </c:ext>
          </c:extLst>
        </c:ser>
        <c:ser>
          <c:idx val="2"/>
          <c:order val="2"/>
          <c:tx>
            <c:strRef>
              <c:f>'Grafico PCA'!$Z$5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PCA'!$AA$5:$AF$5</c:f>
              <c:numCache>
                <c:formatCode>0.0</c:formatCode>
                <c:ptCount val="6"/>
                <c:pt idx="0">
                  <c:v>70.448532264321727</c:v>
                </c:pt>
                <c:pt idx="1">
                  <c:v>81.681107447264296</c:v>
                </c:pt>
                <c:pt idx="2">
                  <c:v>56.264116680095498</c:v>
                </c:pt>
                <c:pt idx="3">
                  <c:v>89.282664131853835</c:v>
                </c:pt>
                <c:pt idx="4">
                  <c:v>62.348870383897491</c:v>
                </c:pt>
                <c:pt idx="5">
                  <c:v>85.261326961133761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4-4E02-9C7E-5E3AF0131416}"/>
            </c:ext>
          </c:extLst>
        </c:ser>
        <c:ser>
          <c:idx val="3"/>
          <c:order val="3"/>
          <c:tx>
            <c:strRef>
              <c:f>'Grafico PCA'!$Z$6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02662806437362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6C-43DA-98BC-0555A2C89DC4}"/>
                </c:ext>
              </c:extLst>
            </c:dLbl>
            <c:dLbl>
              <c:idx val="1"/>
              <c:layout>
                <c:manualLayout>
                  <c:x val="0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3B-44FA-89C2-136D23D6E03E}"/>
                </c:ext>
              </c:extLst>
            </c:dLbl>
            <c:dLbl>
              <c:idx val="5"/>
              <c:layout>
                <c:manualLayout>
                  <c:x val="0"/>
                  <c:y val="-5.1331403218681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6C-43DA-98BC-0555A2C89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PCA'!$AA$6:$AF$6</c:f>
              <c:numCache>
                <c:formatCode>0.0</c:formatCode>
                <c:ptCount val="6"/>
                <c:pt idx="0">
                  <c:v>71.680138071230786</c:v>
                </c:pt>
                <c:pt idx="1">
                  <c:v>85.957680595838497</c:v>
                </c:pt>
                <c:pt idx="2">
                  <c:v>68.627232845343272</c:v>
                </c:pt>
                <c:pt idx="3">
                  <c:v>87.619418229690055</c:v>
                </c:pt>
                <c:pt idx="4">
                  <c:v>69.933961448894536</c:v>
                </c:pt>
                <c:pt idx="5">
                  <c:v>86.733048822850463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4-4E02-9C7E-5E3AF0131416}"/>
            </c:ext>
          </c:extLst>
        </c:ser>
        <c:ser>
          <c:idx val="4"/>
          <c:order val="4"/>
          <c:tx>
            <c:strRef>
              <c:f>'Grafico PCA'!$Z$7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6C-43DA-98BC-0555A2C89DC4}"/>
                </c:ext>
              </c:extLst>
            </c:dLbl>
            <c:dLbl>
              <c:idx val="1"/>
              <c:layout>
                <c:manualLayout>
                  <c:x val="0"/>
                  <c:y val="-3.336541209214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B4-4E02-9C7E-5E3AF0131416}"/>
                </c:ext>
              </c:extLst>
            </c:dLbl>
            <c:dLbl>
              <c:idx val="3"/>
              <c:layout>
                <c:manualLayout>
                  <c:x val="-1.1277583420253005E-16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4-4E02-9C7E-5E3AF0131416}"/>
                </c:ext>
              </c:extLst>
            </c:dLbl>
            <c:dLbl>
              <c:idx val="4"/>
              <c:layout>
                <c:manualLayout>
                  <c:x val="1.5378700499807767E-3"/>
                  <c:y val="-4.87648330577470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B4-4E02-9C7E-5E3AF0131416}"/>
                </c:ext>
              </c:extLst>
            </c:dLbl>
            <c:dLbl>
              <c:idx val="5"/>
              <c:layout>
                <c:manualLayout>
                  <c:x val="-2.255516684050601E-16"/>
                  <c:y val="-2.3099131448406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PCA'!$AA$7:$AF$7</c:f>
              <c:numCache>
                <c:formatCode>0.0</c:formatCode>
                <c:ptCount val="6"/>
                <c:pt idx="0">
                  <c:v>67.945756382233157</c:v>
                </c:pt>
                <c:pt idx="1">
                  <c:v>80.133015486326698</c:v>
                </c:pt>
                <c:pt idx="2">
                  <c:v>66.55523192376252</c:v>
                </c:pt>
                <c:pt idx="3">
                  <c:v>80.57512815660057</c:v>
                </c:pt>
                <c:pt idx="4">
                  <c:v>65.995889053256803</c:v>
                </c:pt>
                <c:pt idx="5">
                  <c:v>79.403190313506457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4-4E02-9C7E-5E3AF0131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PCA'!$AP$3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PCA'!$AQ$3:$AV$3</c:f>
              <c:numCache>
                <c:formatCode>0.0</c:formatCode>
                <c:ptCount val="6"/>
                <c:pt idx="0">
                  <c:v>86.560842025594965</c:v>
                </c:pt>
                <c:pt idx="1">
                  <c:v>88.154681674646724</c:v>
                </c:pt>
                <c:pt idx="2">
                  <c:v>72.280490922540281</c:v>
                </c:pt>
                <c:pt idx="3">
                  <c:v>94.846749638189792</c:v>
                </c:pt>
                <c:pt idx="4">
                  <c:v>78.616723392186685</c:v>
                </c:pt>
                <c:pt idx="5">
                  <c:v>91.341461196885703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6-40CA-9DA9-767EC5C71F10}"/>
            </c:ext>
          </c:extLst>
        </c:ser>
        <c:ser>
          <c:idx val="1"/>
          <c:order val="1"/>
          <c:tx>
            <c:strRef>
              <c:f>'Grafico PCA'!$AP$4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3365412092142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4-4A70-A4DC-BBBE36FA41D0}"/>
                </c:ext>
              </c:extLst>
            </c:dLbl>
            <c:dLbl>
              <c:idx val="4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PCA'!$AQ$4:$AV$4</c:f>
              <c:numCache>
                <c:formatCode>0.0</c:formatCode>
                <c:ptCount val="6"/>
                <c:pt idx="0">
                  <c:v>75.680788687046501</c:v>
                </c:pt>
                <c:pt idx="1">
                  <c:v>83.547773873840114</c:v>
                </c:pt>
                <c:pt idx="2">
                  <c:v>60.766373046878442</c:v>
                </c:pt>
                <c:pt idx="3">
                  <c:v>90.817585468810606</c:v>
                </c:pt>
                <c:pt idx="4">
                  <c:v>67.234587777362407</c:v>
                </c:pt>
                <c:pt idx="5">
                  <c:v>86.997001518578926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6-40CA-9DA9-767EC5C71F10}"/>
            </c:ext>
          </c:extLst>
        </c:ser>
        <c:ser>
          <c:idx val="2"/>
          <c:order val="2"/>
          <c:tx>
            <c:strRef>
              <c:f>'Grafico PCA'!$AP$5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04-4A70-A4DC-BBBE36FA41D0}"/>
                </c:ext>
              </c:extLst>
            </c:dLbl>
            <c:dLbl>
              <c:idx val="3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PCA'!$AQ$5:$AV$5</c:f>
              <c:numCache>
                <c:formatCode>0.0</c:formatCode>
                <c:ptCount val="6"/>
                <c:pt idx="0">
                  <c:v>67.07999874609483</c:v>
                </c:pt>
                <c:pt idx="1">
                  <c:v>83.492410211030744</c:v>
                </c:pt>
                <c:pt idx="2">
                  <c:v>63.111773908718448</c:v>
                </c:pt>
                <c:pt idx="3">
                  <c:v>85.811868011446663</c:v>
                </c:pt>
                <c:pt idx="4">
                  <c:v>64.960576194010514</c:v>
                </c:pt>
                <c:pt idx="5">
                  <c:v>84.613078328895114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6-40CA-9DA9-767EC5C71F10}"/>
            </c:ext>
          </c:extLst>
        </c:ser>
        <c:ser>
          <c:idx val="3"/>
          <c:order val="3"/>
          <c:tx>
            <c:strRef>
              <c:f>'Grafico PCA'!$AP$6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04-4A70-A4DC-BBBE36FA4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PCA'!$AQ$6:$AV$6</c:f>
              <c:numCache>
                <c:formatCode>0.0</c:formatCode>
                <c:ptCount val="6"/>
                <c:pt idx="0">
                  <c:v>71.713347907765595</c:v>
                </c:pt>
                <c:pt idx="1">
                  <c:v>86.425272046291667</c:v>
                </c:pt>
                <c:pt idx="2">
                  <c:v>69.783312543360026</c:v>
                </c:pt>
                <c:pt idx="3">
                  <c:v>87.411915966523594</c:v>
                </c:pt>
                <c:pt idx="4">
                  <c:v>70.566187022523479</c:v>
                </c:pt>
                <c:pt idx="5">
                  <c:v>86.868186740233384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6-40CA-9DA9-767EC5C71F10}"/>
            </c:ext>
          </c:extLst>
        </c:ser>
        <c:ser>
          <c:idx val="4"/>
          <c:order val="4"/>
          <c:tx>
            <c:strRef>
              <c:f>'Grafico PCA'!$AP$7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8328508046703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B6-40CA-9DA9-767EC5C71F10}"/>
                </c:ext>
              </c:extLst>
            </c:dLbl>
            <c:dLbl>
              <c:idx val="1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6-40CA-9DA9-767EC5C71F10}"/>
                </c:ext>
              </c:extLst>
            </c:dLbl>
            <c:dLbl>
              <c:idx val="2"/>
              <c:layout>
                <c:manualLayout>
                  <c:x val="0"/>
                  <c:y val="-3.0798841931208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B6-40CA-9DA9-767EC5C71F10}"/>
                </c:ext>
              </c:extLst>
            </c:dLbl>
            <c:dLbl>
              <c:idx val="3"/>
              <c:layout>
                <c:manualLayout>
                  <c:x val="-1.1277583420253005E-16"/>
                  <c:y val="-4.87648330577470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6-40CA-9DA9-767EC5C71F10}"/>
                </c:ext>
              </c:extLst>
            </c:dLbl>
            <c:dLbl>
              <c:idx val="4"/>
              <c:layout>
                <c:manualLayout>
                  <c:x val="-1.1277583420253005E-16"/>
                  <c:y val="-2.0532561287472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B6-40CA-9DA9-767EC5C71F10}"/>
                </c:ext>
              </c:extLst>
            </c:dLbl>
            <c:dLbl>
              <c:idx val="5"/>
              <c:layout>
                <c:manualLayout>
                  <c:x val="-2.255516684050601E-16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PCA'!$AQ$7:$AV$7</c:f>
              <c:numCache>
                <c:formatCode>0.0</c:formatCode>
                <c:ptCount val="6"/>
                <c:pt idx="0">
                  <c:v>73.344062699061368</c:v>
                </c:pt>
                <c:pt idx="1">
                  <c:v>86.78145303697417</c:v>
                </c:pt>
                <c:pt idx="2">
                  <c:v>70.299717682714174</c:v>
                </c:pt>
                <c:pt idx="3">
                  <c:v>88.456610824817488</c:v>
                </c:pt>
                <c:pt idx="4">
                  <c:v>71.694330367015866</c:v>
                </c:pt>
                <c:pt idx="5">
                  <c:v>87.587084200433878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B6-40CA-9DA9-767EC5C71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171451</xdr:rowOff>
    </xdr:from>
    <xdr:to>
      <xdr:col>13</xdr:col>
      <xdr:colOff>180975</xdr:colOff>
      <xdr:row>34</xdr:row>
      <xdr:rowOff>166689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8</xdr:row>
      <xdr:rowOff>180975</xdr:rowOff>
    </xdr:from>
    <xdr:to>
      <xdr:col>28</xdr:col>
      <xdr:colOff>419100</xdr:colOff>
      <xdr:row>34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E1AB8BF-CC4C-497C-BBB2-278A45A59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66675</xdr:colOff>
      <xdr:row>8</xdr:row>
      <xdr:rowOff>152400</xdr:rowOff>
    </xdr:from>
    <xdr:to>
      <xdr:col>43</xdr:col>
      <xdr:colOff>400050</xdr:colOff>
      <xdr:row>34</xdr:row>
      <xdr:rowOff>147638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992253-7F51-4E79-9285-F9447075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B40"/>
  <sheetViews>
    <sheetView workbookViewId="0">
      <selection activeCell="C2" sqref="C2"/>
    </sheetView>
  </sheetViews>
  <sheetFormatPr defaultRowHeight="15" x14ac:dyDescent="0.25"/>
  <cols>
    <col min="3" max="3" width="9.140625" customWidth="1"/>
  </cols>
  <sheetData>
    <row r="1" spans="1:28" x14ac:dyDescent="0.25">
      <c r="A1" s="1" t="s">
        <v>5</v>
      </c>
      <c r="B1" s="2" t="s">
        <v>11</v>
      </c>
      <c r="C1" s="2" t="s">
        <v>12</v>
      </c>
      <c r="D1" s="2" t="s">
        <v>13</v>
      </c>
      <c r="E1" s="34"/>
      <c r="H1">
        <v>0.9616036893821267</v>
      </c>
      <c r="I1">
        <v>0.94101520456634413</v>
      </c>
      <c r="J1">
        <v>0.86399996968387427</v>
      </c>
      <c r="K1">
        <v>0.98442829862853976</v>
      </c>
      <c r="L1">
        <v>0.90925190625000007</v>
      </c>
      <c r="M1">
        <v>0.96206298375090193</v>
      </c>
    </row>
    <row r="2" spans="1:28" x14ac:dyDescent="0.25">
      <c r="A2" s="2" t="s">
        <v>8</v>
      </c>
      <c r="B2" s="2">
        <v>3</v>
      </c>
      <c r="C2" s="2">
        <v>13</v>
      </c>
      <c r="D2" s="2">
        <v>19</v>
      </c>
      <c r="E2" s="34"/>
      <c r="H2">
        <v>0.79773355472543483</v>
      </c>
      <c r="I2">
        <v>0.84980534918234496</v>
      </c>
      <c r="J2">
        <v>0.64031395451843942</v>
      </c>
      <c r="K2">
        <v>0.92543598884299405</v>
      </c>
      <c r="L2">
        <v>0.70839185374202907</v>
      </c>
      <c r="M2">
        <v>0.88561326151233843</v>
      </c>
    </row>
    <row r="3" spans="1:28" x14ac:dyDescent="0.25">
      <c r="A3" s="2" t="s">
        <v>9</v>
      </c>
      <c r="B3" s="2" t="s">
        <v>16</v>
      </c>
      <c r="C3" s="2" t="s">
        <v>15</v>
      </c>
      <c r="D3" s="2" t="s">
        <v>15</v>
      </c>
      <c r="E3" s="34"/>
      <c r="H3">
        <v>0.86560842025594964</v>
      </c>
      <c r="I3">
        <v>0.88154681674646729</v>
      </c>
      <c r="J3">
        <v>0.72280490922540286</v>
      </c>
      <c r="K3">
        <v>0.94846749638189798</v>
      </c>
      <c r="L3">
        <v>0.78616723392186683</v>
      </c>
      <c r="M3">
        <v>0.91341461196885709</v>
      </c>
    </row>
    <row r="4" spans="1:28" x14ac:dyDescent="0.25">
      <c r="A4" s="2" t="s">
        <v>10</v>
      </c>
      <c r="B4" s="2" t="s">
        <v>17</v>
      </c>
      <c r="C4" s="2" t="s">
        <v>17</v>
      </c>
      <c r="D4" s="2" t="s">
        <v>14</v>
      </c>
      <c r="E4" s="34"/>
    </row>
    <row r="7" spans="1:28" x14ac:dyDescent="0.25">
      <c r="A7" s="51" t="s">
        <v>18</v>
      </c>
      <c r="B7" s="51"/>
      <c r="C7" s="54" t="s">
        <v>48</v>
      </c>
      <c r="D7" s="54"/>
      <c r="E7" s="54"/>
      <c r="F7" s="55" t="s">
        <v>49</v>
      </c>
      <c r="G7" s="55"/>
      <c r="H7" s="55"/>
      <c r="J7" s="52" t="s">
        <v>19</v>
      </c>
      <c r="K7" s="52"/>
      <c r="L7" s="54" t="s">
        <v>48</v>
      </c>
      <c r="M7" s="54"/>
      <c r="N7" s="54"/>
      <c r="O7" s="55" t="s">
        <v>49</v>
      </c>
      <c r="P7" s="55"/>
      <c r="Q7" s="55"/>
      <c r="S7" s="56" t="s">
        <v>20</v>
      </c>
      <c r="T7" s="56"/>
      <c r="U7" s="54" t="s">
        <v>48</v>
      </c>
      <c r="V7" s="54"/>
      <c r="W7" s="54"/>
      <c r="X7" s="55" t="s">
        <v>49</v>
      </c>
      <c r="Y7" s="55"/>
      <c r="Z7" s="55"/>
    </row>
    <row r="8" spans="1:28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  <c r="AA8" s="53"/>
      <c r="AB8" s="53"/>
    </row>
    <row r="9" spans="1:28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  <c r="AA9" s="32"/>
      <c r="AB9" s="32"/>
    </row>
    <row r="10" spans="1:28" x14ac:dyDescent="0.25">
      <c r="A10" s="11">
        <v>39</v>
      </c>
      <c r="B10" s="12">
        <v>11</v>
      </c>
      <c r="C10" s="36">
        <f>A10/SUM(A10,A11)</f>
        <v>0.97499999999999998</v>
      </c>
      <c r="D10" s="36">
        <f>A10/SUM(A10,B10)</f>
        <v>0.78</v>
      </c>
      <c r="E10" s="36">
        <f xml:space="preserve"> (2*C10*D10)/(C10+D10)</f>
        <v>0.8666666666666667</v>
      </c>
      <c r="F10" s="38">
        <f>B11/SUM(B10,B11)</f>
        <v>0.90677966101694918</v>
      </c>
      <c r="G10" s="38">
        <f>B11/SUM(A11,B11)</f>
        <v>0.9907407407407407</v>
      </c>
      <c r="H10" s="38">
        <f xml:space="preserve"> (2*F10*G10)/(F10+G10)</f>
        <v>0.94690265486725655</v>
      </c>
      <c r="J10" s="11">
        <v>29</v>
      </c>
      <c r="K10" s="12">
        <v>21</v>
      </c>
      <c r="L10" s="36">
        <f>J10/SUM(J10,J11)</f>
        <v>0.82857142857142863</v>
      </c>
      <c r="M10" s="36">
        <f>J10/SUM(J10,K10)</f>
        <v>0.57999999999999996</v>
      </c>
      <c r="N10" s="36">
        <f xml:space="preserve"> (2*L10*M10)/(L10+M10)</f>
        <v>0.68235294117647061</v>
      </c>
      <c r="O10" s="38">
        <f>K11/SUM(K10,K11)</f>
        <v>0.82926829268292679</v>
      </c>
      <c r="P10" s="38">
        <f>K11/SUM(J11,K11)</f>
        <v>0.94444444444444442</v>
      </c>
      <c r="Q10" s="38">
        <f xml:space="preserve"> (2*O10*P10)/(O10+P10)</f>
        <v>0.88311688311688297</v>
      </c>
      <c r="S10" s="11">
        <v>33</v>
      </c>
      <c r="T10" s="12">
        <v>17</v>
      </c>
      <c r="U10" s="36">
        <f>S10/SUM(S10,S11)</f>
        <v>0.86842105263157898</v>
      </c>
      <c r="V10" s="36">
        <f>S10/SUM(S10,T10)</f>
        <v>0.66</v>
      </c>
      <c r="W10" s="36">
        <f xml:space="preserve"> (2*U10*V10)/(U10+V10)</f>
        <v>0.75000000000000011</v>
      </c>
      <c r="X10" s="38">
        <f>T11/SUM(T10,T11)</f>
        <v>0.85833333333333328</v>
      </c>
      <c r="Y10" s="38">
        <f>T11/SUM(S11,T11)</f>
        <v>0.95370370370370372</v>
      </c>
      <c r="Z10" s="38">
        <f xml:space="preserve"> (2*X10*Y10)/(X10+Y10)</f>
        <v>0.90350877192982448</v>
      </c>
      <c r="AA10" s="32"/>
      <c r="AB10" s="32"/>
    </row>
    <row r="11" spans="1:28" x14ac:dyDescent="0.25">
      <c r="A11" s="11">
        <v>1</v>
      </c>
      <c r="B11" s="12">
        <v>107</v>
      </c>
      <c r="C11" s="36"/>
      <c r="D11" s="36"/>
      <c r="E11" s="36"/>
      <c r="F11" s="38"/>
      <c r="G11" s="38"/>
      <c r="H11" s="38"/>
      <c r="J11" s="11">
        <v>6</v>
      </c>
      <c r="K11" s="12">
        <v>102</v>
      </c>
      <c r="L11" s="36"/>
      <c r="M11" s="36"/>
      <c r="N11" s="36"/>
      <c r="O11" s="38"/>
      <c r="P11" s="38"/>
      <c r="Q11" s="38"/>
      <c r="S11" s="11">
        <v>5</v>
      </c>
      <c r="T11" s="12">
        <v>103</v>
      </c>
      <c r="U11" s="36"/>
      <c r="V11" s="36"/>
      <c r="W11" s="36"/>
      <c r="X11" s="38"/>
      <c r="Y11" s="38"/>
      <c r="Z11" s="38"/>
    </row>
    <row r="12" spans="1:28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8" x14ac:dyDescent="0.25">
      <c r="A13" s="11">
        <v>45</v>
      </c>
      <c r="B13" s="12">
        <v>4</v>
      </c>
      <c r="C13" s="36">
        <f t="shared" ref="C13:C37" si="0">A13/SUM(A13,A14)</f>
        <v>0.97826086956521741</v>
      </c>
      <c r="D13" s="36">
        <f t="shared" ref="D13:D37" si="1">A13/SUM(A13,B13)</f>
        <v>0.91836734693877553</v>
      </c>
      <c r="E13" s="36">
        <f t="shared" ref="E13:E37" si="2" xml:space="preserve"> (2*C13*D13)/(C13+D13)</f>
        <v>0.94736842105263164</v>
      </c>
      <c r="F13" s="38">
        <f t="shared" ref="F13:F37" si="3">B14/SUM(B13,B14)</f>
        <v>0.9642857142857143</v>
      </c>
      <c r="G13" s="38">
        <f t="shared" ref="G13:G37" si="4">B14/SUM(A14,B14)</f>
        <v>0.99082568807339455</v>
      </c>
      <c r="H13" s="38">
        <f t="shared" ref="H13:H37" si="5" xml:space="preserve"> (2*F13*G13)/(F13+G13)</f>
        <v>0.97737556561085981</v>
      </c>
      <c r="J13" s="11">
        <v>29</v>
      </c>
      <c r="K13" s="12">
        <v>20</v>
      </c>
      <c r="L13" s="36">
        <f t="shared" ref="L13" si="6">J13/SUM(J13,J14)</f>
        <v>0.74358974358974361</v>
      </c>
      <c r="M13" s="36">
        <f t="shared" ref="M13" si="7">J13/SUM(J13,K13)</f>
        <v>0.59183673469387754</v>
      </c>
      <c r="N13" s="36">
        <f t="shared" ref="N13" si="8" xml:space="preserve"> (2*L13*M13)/(L13+M13)</f>
        <v>0.65909090909090906</v>
      </c>
      <c r="O13" s="38">
        <f t="shared" ref="O13" si="9">K14/SUM(K13,K14)</f>
        <v>0.83193277310924374</v>
      </c>
      <c r="P13" s="38">
        <f t="shared" ref="P13" si="10">K14/SUM(J14,K14)</f>
        <v>0.90825688073394495</v>
      </c>
      <c r="Q13" s="38">
        <f t="shared" ref="Q13" si="11" xml:space="preserve"> (2*O13*P13)/(O13+P13)</f>
        <v>0.86842105263157898</v>
      </c>
      <c r="S13" s="11">
        <v>38</v>
      </c>
      <c r="T13" s="12">
        <v>11</v>
      </c>
      <c r="U13" s="36">
        <f t="shared" ref="U13" si="12">S13/SUM(S13,S14)</f>
        <v>0.80851063829787229</v>
      </c>
      <c r="V13" s="36">
        <f t="shared" ref="V13" si="13">S13/SUM(S13,T13)</f>
        <v>0.77551020408163263</v>
      </c>
      <c r="W13" s="36">
        <f t="shared" ref="W13" si="14" xml:space="preserve"> (2*U13*V13)/(U13+V13)</f>
        <v>0.79166666666666652</v>
      </c>
      <c r="X13" s="38">
        <f t="shared" ref="X13" si="15">T14/SUM(T13,T14)</f>
        <v>0.90090090090090091</v>
      </c>
      <c r="Y13" s="38">
        <f t="shared" ref="Y13" si="16">T14/SUM(S14,T14)</f>
        <v>0.91743119266055051</v>
      </c>
      <c r="Z13" s="38">
        <f t="shared" ref="Z13" si="17" xml:space="preserve"> (2*X13*Y13)/(X13+Y13)</f>
        <v>0.90909090909090917</v>
      </c>
    </row>
    <row r="14" spans="1:28" x14ac:dyDescent="0.25">
      <c r="A14" s="11">
        <v>1</v>
      </c>
      <c r="B14" s="12">
        <v>108</v>
      </c>
      <c r="C14" s="36"/>
      <c r="D14" s="36"/>
      <c r="E14" s="36"/>
      <c r="F14" s="38"/>
      <c r="G14" s="38"/>
      <c r="H14" s="38"/>
      <c r="J14" s="11">
        <v>10</v>
      </c>
      <c r="K14" s="12">
        <v>99</v>
      </c>
      <c r="L14" s="36"/>
      <c r="M14" s="36"/>
      <c r="N14" s="36"/>
      <c r="O14" s="38"/>
      <c r="P14" s="38"/>
      <c r="Q14" s="38"/>
      <c r="S14" s="11">
        <v>9</v>
      </c>
      <c r="T14" s="12">
        <v>100</v>
      </c>
      <c r="U14" s="36"/>
      <c r="V14" s="36"/>
      <c r="W14" s="36"/>
      <c r="X14" s="38"/>
      <c r="Y14" s="38"/>
      <c r="Z14" s="38"/>
    </row>
    <row r="15" spans="1:28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8" x14ac:dyDescent="0.25">
      <c r="A16" s="11">
        <v>42</v>
      </c>
      <c r="B16" s="12">
        <v>9</v>
      </c>
      <c r="C16" s="36">
        <f t="shared" si="0"/>
        <v>0.97674418604651159</v>
      </c>
      <c r="D16" s="36">
        <f t="shared" si="1"/>
        <v>0.82352941176470584</v>
      </c>
      <c r="E16" s="36">
        <f t="shared" si="2"/>
        <v>0.8936170212765957</v>
      </c>
      <c r="F16" s="38">
        <f t="shared" si="3"/>
        <v>0.92173913043478262</v>
      </c>
      <c r="G16" s="38">
        <f t="shared" si="4"/>
        <v>0.99065420560747663</v>
      </c>
      <c r="H16" s="38">
        <f t="shared" si="5"/>
        <v>0.95495495495495497</v>
      </c>
      <c r="J16" s="11">
        <v>33</v>
      </c>
      <c r="K16" s="12">
        <v>18</v>
      </c>
      <c r="L16" s="36">
        <f t="shared" ref="L16" si="18">J16/SUM(J16,J17)</f>
        <v>0.76744186046511631</v>
      </c>
      <c r="M16" s="36">
        <f t="shared" ref="M16" si="19">J16/SUM(J16,K16)</f>
        <v>0.6470588235294118</v>
      </c>
      <c r="N16" s="36">
        <f t="shared" ref="N16" si="20" xml:space="preserve"> (2*L16*M16)/(L16+M16)</f>
        <v>0.70212765957446821</v>
      </c>
      <c r="O16" s="38">
        <f t="shared" ref="O16" si="21">K17/SUM(K16,K17)</f>
        <v>0.84347826086956523</v>
      </c>
      <c r="P16" s="38">
        <f t="shared" ref="P16" si="22">K17/SUM(J17,K17)</f>
        <v>0.90654205607476634</v>
      </c>
      <c r="Q16" s="38">
        <f t="shared" ref="Q16" si="23" xml:space="preserve"> (2*O16*P16)/(O16+P16)</f>
        <v>0.87387387387387383</v>
      </c>
      <c r="S16" s="11">
        <v>40</v>
      </c>
      <c r="T16" s="12">
        <v>11</v>
      </c>
      <c r="U16" s="36">
        <f t="shared" ref="U16" si="24">S16/SUM(S16,S17)</f>
        <v>0.88888888888888884</v>
      </c>
      <c r="V16" s="36">
        <f t="shared" ref="V16" si="25">S16/SUM(S16,T16)</f>
        <v>0.78431372549019607</v>
      </c>
      <c r="W16" s="36">
        <f t="shared" ref="W16" si="26" xml:space="preserve"> (2*U16*V16)/(U16+V16)</f>
        <v>0.83333333333333337</v>
      </c>
      <c r="X16" s="38">
        <f t="shared" ref="X16" si="27">T17/SUM(T16,T17)</f>
        <v>0.90265486725663713</v>
      </c>
      <c r="Y16" s="38">
        <f t="shared" ref="Y16" si="28">T17/SUM(S17,T17)</f>
        <v>0.95327102803738317</v>
      </c>
      <c r="Z16" s="38">
        <f t="shared" ref="Z16" si="29" xml:space="preserve"> (2*X16*Y16)/(X16+Y16)</f>
        <v>0.92727272727272725</v>
      </c>
    </row>
    <row r="17" spans="1:26" x14ac:dyDescent="0.25">
      <c r="A17" s="11">
        <v>1</v>
      </c>
      <c r="B17" s="12">
        <v>106</v>
      </c>
      <c r="C17" s="36"/>
      <c r="D17" s="36"/>
      <c r="E17" s="36"/>
      <c r="F17" s="38"/>
      <c r="G17" s="38"/>
      <c r="H17" s="38"/>
      <c r="J17" s="11">
        <v>10</v>
      </c>
      <c r="K17" s="12">
        <v>97</v>
      </c>
      <c r="L17" s="36"/>
      <c r="M17" s="36"/>
      <c r="N17" s="36"/>
      <c r="O17" s="38"/>
      <c r="P17" s="38"/>
      <c r="Q17" s="38"/>
      <c r="S17" s="11">
        <v>5</v>
      </c>
      <c r="T17" s="12">
        <v>102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46</v>
      </c>
      <c r="B19" s="12">
        <v>7</v>
      </c>
      <c r="C19" s="36">
        <f t="shared" si="0"/>
        <v>1</v>
      </c>
      <c r="D19" s="36">
        <f t="shared" si="1"/>
        <v>0.86792452830188682</v>
      </c>
      <c r="E19" s="36">
        <f t="shared" si="2"/>
        <v>0.92929292929292928</v>
      </c>
      <c r="F19" s="38">
        <f t="shared" si="3"/>
        <v>0.9375</v>
      </c>
      <c r="G19" s="38">
        <f t="shared" si="4"/>
        <v>1</v>
      </c>
      <c r="H19" s="38">
        <f t="shared" si="5"/>
        <v>0.967741935483871</v>
      </c>
      <c r="J19" s="11">
        <v>41</v>
      </c>
      <c r="K19" s="12">
        <v>12</v>
      </c>
      <c r="L19" s="36">
        <f t="shared" ref="L19" si="30">J19/SUM(J19,J20)</f>
        <v>0.91111111111111109</v>
      </c>
      <c r="M19" s="36">
        <f t="shared" ref="M19" si="31">J19/SUM(J19,K19)</f>
        <v>0.77358490566037741</v>
      </c>
      <c r="N19" s="36">
        <f t="shared" ref="N19" si="32" xml:space="preserve"> (2*L19*M19)/(L19+M19)</f>
        <v>0.83673469387755106</v>
      </c>
      <c r="O19" s="38">
        <f t="shared" ref="O19" si="33">K20/SUM(K19,K20)</f>
        <v>0.89380530973451322</v>
      </c>
      <c r="P19" s="38">
        <f t="shared" ref="P19" si="34">K20/SUM(J20,K20)</f>
        <v>0.96190476190476193</v>
      </c>
      <c r="Q19" s="38">
        <f t="shared" ref="Q19" si="35" xml:space="preserve"> (2*O19*P19)/(O19+P19)</f>
        <v>0.92660550458715596</v>
      </c>
      <c r="S19" s="11">
        <v>42</v>
      </c>
      <c r="T19" s="12">
        <v>11</v>
      </c>
      <c r="U19" s="36">
        <f t="shared" ref="U19" si="36">S19/SUM(S19,S20)</f>
        <v>0.95454545454545459</v>
      </c>
      <c r="V19" s="36">
        <f t="shared" ref="V19" si="37">S19/SUM(S19,T19)</f>
        <v>0.79245283018867929</v>
      </c>
      <c r="W19" s="36">
        <f t="shared" ref="W19" si="38" xml:space="preserve"> (2*U19*V19)/(U19+V19)</f>
        <v>0.865979381443299</v>
      </c>
      <c r="X19" s="38">
        <f t="shared" ref="X19" si="39">T20/SUM(T19,T20)</f>
        <v>0.90350877192982459</v>
      </c>
      <c r="Y19" s="38">
        <f t="shared" ref="Y19" si="40">T20/SUM(S20,T20)</f>
        <v>0.98095238095238091</v>
      </c>
      <c r="Z19" s="38">
        <f t="shared" ref="Z19" si="41" xml:space="preserve"> (2*X19*Y19)/(X19+Y19)</f>
        <v>0.94063926940639275</v>
      </c>
    </row>
    <row r="20" spans="1:26" x14ac:dyDescent="0.25">
      <c r="A20" s="11">
        <v>0</v>
      </c>
      <c r="B20" s="12">
        <v>105</v>
      </c>
      <c r="C20" s="36"/>
      <c r="D20" s="36"/>
      <c r="E20" s="36"/>
      <c r="F20" s="38"/>
      <c r="G20" s="38"/>
      <c r="H20" s="38"/>
      <c r="J20" s="11">
        <v>4</v>
      </c>
      <c r="K20" s="12">
        <v>101</v>
      </c>
      <c r="L20" s="36"/>
      <c r="M20" s="36"/>
      <c r="N20" s="36"/>
      <c r="O20" s="38"/>
      <c r="P20" s="38"/>
      <c r="Q20" s="38"/>
      <c r="S20" s="11">
        <v>2</v>
      </c>
      <c r="T20" s="12">
        <v>103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38</v>
      </c>
      <c r="B22" s="12">
        <v>6</v>
      </c>
      <c r="C22" s="36">
        <f t="shared" si="0"/>
        <v>0.92682926829268297</v>
      </c>
      <c r="D22" s="36">
        <f t="shared" si="1"/>
        <v>0.86363636363636365</v>
      </c>
      <c r="E22" s="36">
        <f t="shared" si="2"/>
        <v>0.89411764705882357</v>
      </c>
      <c r="F22" s="38">
        <f t="shared" si="3"/>
        <v>0.94827586206896552</v>
      </c>
      <c r="G22" s="38">
        <f t="shared" si="4"/>
        <v>0.97345132743362828</v>
      </c>
      <c r="H22" s="38">
        <f t="shared" si="5"/>
        <v>0.96069868995633179</v>
      </c>
      <c r="J22" s="11">
        <v>26</v>
      </c>
      <c r="K22" s="12">
        <v>18</v>
      </c>
      <c r="L22" s="36">
        <f t="shared" ref="L22" si="42">J22/SUM(J22,J23)</f>
        <v>0.8125</v>
      </c>
      <c r="M22" s="36">
        <f t="shared" ref="M22" si="43">J22/SUM(J22,K22)</f>
        <v>0.59090909090909094</v>
      </c>
      <c r="N22" s="36">
        <f t="shared" ref="N22" si="44" xml:space="preserve"> (2*L22*M22)/(L22+M22)</f>
        <v>0.6842105263157896</v>
      </c>
      <c r="O22" s="38">
        <f t="shared" ref="O22" si="45">K23/SUM(K22,K23)</f>
        <v>0.85599999999999998</v>
      </c>
      <c r="P22" s="38">
        <f t="shared" ref="P22" si="46">K23/SUM(J23,K23)</f>
        <v>0.94690265486725667</v>
      </c>
      <c r="Q22" s="38">
        <f t="shared" ref="Q22" si="47" xml:space="preserve"> (2*O22*P22)/(O22+P22)</f>
        <v>0.89915966386554613</v>
      </c>
      <c r="S22" s="11">
        <v>34</v>
      </c>
      <c r="T22" s="12">
        <v>13</v>
      </c>
      <c r="U22" s="36">
        <f t="shared" ref="U22" si="48">S22/SUM(S22,S23)</f>
        <v>0.80952380952380953</v>
      </c>
      <c r="V22" s="36">
        <f t="shared" ref="V22" si="49">S22/SUM(S22,T22)</f>
        <v>0.72340425531914898</v>
      </c>
      <c r="W22" s="36">
        <f t="shared" ref="W22" si="50" xml:space="preserve"> (2*U22*V22)/(U22+V22)</f>
        <v>0.76404494382022459</v>
      </c>
      <c r="X22" s="38">
        <f t="shared" ref="X22" si="51">T23/SUM(T22,T23)</f>
        <v>0.88983050847457623</v>
      </c>
      <c r="Y22" s="38">
        <f t="shared" ref="Y22" si="52">T23/SUM(S23,T23)</f>
        <v>0.92920353982300885</v>
      </c>
      <c r="Z22" s="38">
        <f t="shared" ref="Z22" si="53" xml:space="preserve"> (2*X22*Y22)/(X22+Y22)</f>
        <v>0.90909090909090906</v>
      </c>
    </row>
    <row r="23" spans="1:26" x14ac:dyDescent="0.25">
      <c r="A23" s="11">
        <v>3</v>
      </c>
      <c r="B23" s="12">
        <v>110</v>
      </c>
      <c r="C23" s="36"/>
      <c r="D23" s="36"/>
      <c r="E23" s="36"/>
      <c r="F23" s="38"/>
      <c r="G23" s="38"/>
      <c r="H23" s="38"/>
      <c r="J23" s="11">
        <v>6</v>
      </c>
      <c r="K23" s="12">
        <v>107</v>
      </c>
      <c r="L23" s="36"/>
      <c r="M23" s="36"/>
      <c r="N23" s="36"/>
      <c r="O23" s="38"/>
      <c r="P23" s="38"/>
      <c r="Q23" s="38"/>
      <c r="S23" s="11">
        <v>8</v>
      </c>
      <c r="T23" s="12">
        <v>105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53</v>
      </c>
      <c r="B25" s="12">
        <v>6</v>
      </c>
      <c r="C25" s="36">
        <f t="shared" si="0"/>
        <v>0.98148148148148151</v>
      </c>
      <c r="D25" s="36">
        <f t="shared" si="1"/>
        <v>0.89830508474576276</v>
      </c>
      <c r="E25" s="36">
        <f t="shared" si="2"/>
        <v>0.93805309734513276</v>
      </c>
      <c r="F25" s="38">
        <f t="shared" si="3"/>
        <v>0.94174757281553401</v>
      </c>
      <c r="G25" s="38">
        <f t="shared" si="4"/>
        <v>0.98979591836734693</v>
      </c>
      <c r="H25" s="38">
        <f t="shared" si="5"/>
        <v>0.96517412935323377</v>
      </c>
      <c r="J25" s="11">
        <v>36</v>
      </c>
      <c r="K25" s="12">
        <v>23</v>
      </c>
      <c r="L25" s="36">
        <f t="shared" ref="L25" si="54">J25/SUM(J25,J26)</f>
        <v>0.87804878048780488</v>
      </c>
      <c r="M25" s="36">
        <f t="shared" ref="M25" si="55">J25/SUM(J25,K25)</f>
        <v>0.61016949152542377</v>
      </c>
      <c r="N25" s="36">
        <f t="shared" ref="N25" si="56" xml:space="preserve"> (2*L25*M25)/(L25+M25)</f>
        <v>0.72000000000000008</v>
      </c>
      <c r="O25" s="38">
        <f t="shared" ref="O25" si="57">K26/SUM(K25,K26)</f>
        <v>0.80172413793103448</v>
      </c>
      <c r="P25" s="38">
        <f t="shared" ref="P25" si="58">K26/SUM(J26,K26)</f>
        <v>0.94897959183673475</v>
      </c>
      <c r="Q25" s="38">
        <f t="shared" ref="Q25" si="59" xml:space="preserve"> (2*O25*P25)/(O25+P25)</f>
        <v>0.86915887850467288</v>
      </c>
      <c r="S25" s="11">
        <v>37</v>
      </c>
      <c r="T25" s="12">
        <v>22</v>
      </c>
      <c r="U25" s="36">
        <f t="shared" ref="U25" si="60">S25/SUM(S25,S26)</f>
        <v>0.90243902439024393</v>
      </c>
      <c r="V25" s="36">
        <f t="shared" ref="V25" si="61">S25/SUM(S25,T25)</f>
        <v>0.6271186440677966</v>
      </c>
      <c r="W25" s="36">
        <f t="shared" ref="W25" si="62" xml:space="preserve"> (2*U25*V25)/(U25+V25)</f>
        <v>0.74</v>
      </c>
      <c r="X25" s="38">
        <f t="shared" ref="X25" si="63">T26/SUM(T25,T26)</f>
        <v>0.81034482758620685</v>
      </c>
      <c r="Y25" s="38">
        <f t="shared" ref="Y25" si="64">T26/SUM(S26,T26)</f>
        <v>0.95918367346938771</v>
      </c>
      <c r="Z25" s="38">
        <f t="shared" ref="Z25" si="65" xml:space="preserve"> (2*X25*Y25)/(X25+Y25)</f>
        <v>0.87850467289719614</v>
      </c>
    </row>
    <row r="26" spans="1:26" x14ac:dyDescent="0.25">
      <c r="A26" s="11">
        <v>1</v>
      </c>
      <c r="B26" s="12">
        <v>97</v>
      </c>
      <c r="C26" s="36"/>
      <c r="D26" s="36"/>
      <c r="E26" s="36"/>
      <c r="F26" s="38"/>
      <c r="G26" s="38"/>
      <c r="H26" s="38"/>
      <c r="J26" s="11">
        <v>5</v>
      </c>
      <c r="K26" s="12">
        <v>93</v>
      </c>
      <c r="L26" s="36"/>
      <c r="M26" s="36"/>
      <c r="N26" s="36"/>
      <c r="O26" s="38"/>
      <c r="P26" s="38"/>
      <c r="Q26" s="38"/>
      <c r="S26" s="11">
        <v>4</v>
      </c>
      <c r="T26" s="12">
        <v>94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40</v>
      </c>
      <c r="B28" s="12">
        <v>5</v>
      </c>
      <c r="C28" s="36">
        <f t="shared" si="0"/>
        <v>0.95238095238095233</v>
      </c>
      <c r="D28" s="36">
        <f t="shared" si="1"/>
        <v>0.88888888888888884</v>
      </c>
      <c r="E28" s="36">
        <f t="shared" si="2"/>
        <v>0.91954022988505746</v>
      </c>
      <c r="F28" s="38">
        <f t="shared" si="3"/>
        <v>0.95652173913043481</v>
      </c>
      <c r="G28" s="38">
        <f t="shared" si="4"/>
        <v>0.9821428571428571</v>
      </c>
      <c r="H28" s="38">
        <f t="shared" si="5"/>
        <v>0.96916299559471364</v>
      </c>
      <c r="J28" s="11">
        <v>28</v>
      </c>
      <c r="K28" s="12">
        <v>17</v>
      </c>
      <c r="L28" s="36">
        <f t="shared" ref="L28" si="66">J28/SUM(J28,J29)</f>
        <v>0.66666666666666663</v>
      </c>
      <c r="M28" s="36">
        <f t="shared" ref="M28" si="67">J28/SUM(J28,K28)</f>
        <v>0.62222222222222223</v>
      </c>
      <c r="N28" s="36">
        <f t="shared" ref="N28" si="68" xml:space="preserve"> (2*L28*M28)/(L28+M28)</f>
        <v>0.64367816091954033</v>
      </c>
      <c r="O28" s="38">
        <f t="shared" ref="O28" si="69">K29/SUM(K28,K29)</f>
        <v>0.85217391304347823</v>
      </c>
      <c r="P28" s="38">
        <f t="shared" ref="P28" si="70">K29/SUM(J29,K29)</f>
        <v>0.875</v>
      </c>
      <c r="Q28" s="38">
        <f t="shared" ref="Q28" si="71" xml:space="preserve"> (2*O28*P28)/(O28+P28)</f>
        <v>0.86343612334801767</v>
      </c>
      <c r="S28" s="11">
        <v>29</v>
      </c>
      <c r="T28" s="12">
        <v>16</v>
      </c>
      <c r="U28" s="36">
        <f t="shared" ref="U28" si="72">S28/SUM(S28,S29)</f>
        <v>0.78378378378378377</v>
      </c>
      <c r="V28" s="36">
        <f t="shared" ref="V28" si="73">S28/SUM(S28,T28)</f>
        <v>0.64444444444444449</v>
      </c>
      <c r="W28" s="36">
        <f t="shared" ref="W28" si="74" xml:space="preserve"> (2*U28*V28)/(U28+V28)</f>
        <v>0.70731707317073178</v>
      </c>
      <c r="X28" s="38">
        <f t="shared" ref="X28" si="75">T29/SUM(T28,T29)</f>
        <v>0.8666666666666667</v>
      </c>
      <c r="Y28" s="38">
        <f t="shared" ref="Y28" si="76">T29/SUM(S29,T29)</f>
        <v>0.9285714285714286</v>
      </c>
      <c r="Z28" s="38">
        <f t="shared" ref="Z28" si="77" xml:space="preserve"> (2*X28*Y28)/(X28+Y28)</f>
        <v>0.89655172413793105</v>
      </c>
    </row>
    <row r="29" spans="1:26" x14ac:dyDescent="0.25">
      <c r="A29" s="11">
        <v>2</v>
      </c>
      <c r="B29" s="12">
        <v>110</v>
      </c>
      <c r="C29" s="36"/>
      <c r="D29" s="36"/>
      <c r="E29" s="36"/>
      <c r="F29" s="38"/>
      <c r="G29" s="38"/>
      <c r="H29" s="38"/>
      <c r="J29" s="11">
        <v>14</v>
      </c>
      <c r="K29" s="12">
        <v>98</v>
      </c>
      <c r="L29" s="36"/>
      <c r="M29" s="36"/>
      <c r="N29" s="36"/>
      <c r="O29" s="38"/>
      <c r="P29" s="38"/>
      <c r="Q29" s="38"/>
      <c r="S29" s="11">
        <v>8</v>
      </c>
      <c r="T29" s="12">
        <v>104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40</v>
      </c>
      <c r="B31" s="12">
        <v>5</v>
      </c>
      <c r="C31" s="36">
        <f t="shared" si="0"/>
        <v>0.95238095238095233</v>
      </c>
      <c r="D31" s="36">
        <f t="shared" si="1"/>
        <v>0.88888888888888884</v>
      </c>
      <c r="E31" s="36">
        <f t="shared" si="2"/>
        <v>0.91954022988505746</v>
      </c>
      <c r="F31" s="38">
        <f t="shared" si="3"/>
        <v>0.95652173913043481</v>
      </c>
      <c r="G31" s="38">
        <f t="shared" si="4"/>
        <v>0.9821428571428571</v>
      </c>
      <c r="H31" s="38">
        <f t="shared" si="5"/>
        <v>0.96916299559471364</v>
      </c>
      <c r="J31" s="11">
        <v>31</v>
      </c>
      <c r="K31" s="12">
        <v>14</v>
      </c>
      <c r="L31" s="36">
        <f t="shared" ref="L31" si="78">J31/SUM(J31,J32)</f>
        <v>0.79487179487179482</v>
      </c>
      <c r="M31" s="36">
        <f t="shared" ref="M31" si="79">J31/SUM(J31,K31)</f>
        <v>0.68888888888888888</v>
      </c>
      <c r="N31" s="36">
        <f t="shared" ref="N31" si="80" xml:space="preserve"> (2*L31*M31)/(L31+M31)</f>
        <v>0.73809523809523803</v>
      </c>
      <c r="O31" s="38">
        <f t="shared" ref="O31" si="81">K32/SUM(K31,K32)</f>
        <v>0.88135593220338981</v>
      </c>
      <c r="P31" s="38">
        <f t="shared" ref="P31" si="82">K32/SUM(J32,K32)</f>
        <v>0.9285714285714286</v>
      </c>
      <c r="Q31" s="38">
        <f t="shared" ref="Q31" si="83" xml:space="preserve"> (2*O31*P31)/(O31+P31)</f>
        <v>0.90434782608695641</v>
      </c>
      <c r="S31" s="11">
        <v>35</v>
      </c>
      <c r="T31" s="12">
        <v>10</v>
      </c>
      <c r="U31" s="36">
        <f t="shared" ref="U31" si="84">S31/SUM(S31,S32)</f>
        <v>0.92105263157894735</v>
      </c>
      <c r="V31" s="36">
        <f t="shared" ref="V31" si="85">S31/SUM(S31,T31)</f>
        <v>0.77777777777777779</v>
      </c>
      <c r="W31" s="36">
        <f t="shared" ref="W31" si="86" xml:space="preserve"> (2*U31*V31)/(U31+V31)</f>
        <v>0.84337349397590378</v>
      </c>
      <c r="X31" s="38">
        <f t="shared" ref="X31" si="87">T32/SUM(T31,T32)</f>
        <v>0.91596638655462181</v>
      </c>
      <c r="Y31" s="38">
        <f t="shared" ref="Y31" si="88">T32/SUM(S32,T32)</f>
        <v>0.9732142857142857</v>
      </c>
      <c r="Z31" s="38">
        <f t="shared" ref="Z31" si="89" xml:space="preserve"> (2*X31*Y31)/(X31+Y31)</f>
        <v>0.94372294372294374</v>
      </c>
    </row>
    <row r="32" spans="1:26" x14ac:dyDescent="0.25">
      <c r="A32" s="11">
        <v>2</v>
      </c>
      <c r="B32" s="12">
        <v>110</v>
      </c>
      <c r="C32" s="36"/>
      <c r="D32" s="36"/>
      <c r="E32" s="36"/>
      <c r="F32" s="38"/>
      <c r="G32" s="38"/>
      <c r="H32" s="38"/>
      <c r="J32" s="11">
        <v>8</v>
      </c>
      <c r="K32" s="12">
        <v>104</v>
      </c>
      <c r="L32" s="36"/>
      <c r="M32" s="36"/>
      <c r="N32" s="36"/>
      <c r="O32" s="38"/>
      <c r="P32" s="38"/>
      <c r="Q32" s="38"/>
      <c r="S32" s="11">
        <v>3</v>
      </c>
      <c r="T32" s="12">
        <v>109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44</v>
      </c>
      <c r="B34" s="12">
        <v>5</v>
      </c>
      <c r="C34" s="36">
        <f t="shared" si="0"/>
        <v>0.89795918367346939</v>
      </c>
      <c r="D34" s="36">
        <f t="shared" si="1"/>
        <v>0.89795918367346939</v>
      </c>
      <c r="E34" s="36">
        <f t="shared" si="2"/>
        <v>0.89795918367346939</v>
      </c>
      <c r="F34" s="38">
        <f t="shared" si="3"/>
        <v>0.95370370370370372</v>
      </c>
      <c r="G34" s="38">
        <f t="shared" si="4"/>
        <v>0.95370370370370372</v>
      </c>
      <c r="H34" s="38">
        <f t="shared" si="5"/>
        <v>0.95370370370370372</v>
      </c>
      <c r="J34" s="11">
        <v>33</v>
      </c>
      <c r="K34" s="12">
        <v>16</v>
      </c>
      <c r="L34" s="36">
        <f t="shared" ref="L34" si="90">J34/SUM(J34,J35)</f>
        <v>0.71739130434782605</v>
      </c>
      <c r="M34" s="36">
        <f t="shared" ref="M34" si="91">J34/SUM(J34,K34)</f>
        <v>0.67346938775510201</v>
      </c>
      <c r="N34" s="36">
        <f t="shared" ref="N34" si="92" xml:space="preserve"> (2*L34*M34)/(L34+M34)</f>
        <v>0.6947368421052631</v>
      </c>
      <c r="O34" s="38">
        <f t="shared" ref="O34" si="93">K35/SUM(K34,K35)</f>
        <v>0.85585585585585588</v>
      </c>
      <c r="P34" s="38">
        <f t="shared" ref="P34" si="94">K35/SUM(J35,K35)</f>
        <v>0.87962962962962965</v>
      </c>
      <c r="Q34" s="38">
        <f t="shared" ref="Q34" si="95" xml:space="preserve"> (2*O34*P34)/(O34+P34)</f>
        <v>0.86757990867579904</v>
      </c>
      <c r="S34" s="11">
        <v>36</v>
      </c>
      <c r="T34" s="12">
        <v>13</v>
      </c>
      <c r="U34" s="36">
        <f t="shared" ref="U34" si="96">S34/SUM(S34,S35)</f>
        <v>0.8</v>
      </c>
      <c r="V34" s="36">
        <f t="shared" ref="V34" si="97">S34/SUM(S34,T34)</f>
        <v>0.73469387755102045</v>
      </c>
      <c r="W34" s="36">
        <f t="shared" ref="W34" si="98" xml:space="preserve"> (2*U34*V34)/(U34+V34)</f>
        <v>0.76595744680851063</v>
      </c>
      <c r="X34" s="38">
        <f t="shared" ref="X34" si="99">T35/SUM(T34,T35)</f>
        <v>0.8839285714285714</v>
      </c>
      <c r="Y34" s="38">
        <f t="shared" ref="Y34" si="100">T35/SUM(S35,T35)</f>
        <v>0.91666666666666663</v>
      </c>
      <c r="Z34" s="38">
        <f t="shared" ref="Z34" si="101" xml:space="preserve"> (2*X34*Y34)/(X34+Y34)</f>
        <v>0.89999999999999991</v>
      </c>
    </row>
    <row r="35" spans="1:26" x14ac:dyDescent="0.25">
      <c r="A35" s="11">
        <v>5</v>
      </c>
      <c r="B35" s="12">
        <v>103</v>
      </c>
      <c r="C35" s="36"/>
      <c r="D35" s="36"/>
      <c r="E35" s="36"/>
      <c r="F35" s="38"/>
      <c r="G35" s="38"/>
      <c r="H35" s="38"/>
      <c r="J35" s="11">
        <v>13</v>
      </c>
      <c r="K35" s="12">
        <v>95</v>
      </c>
      <c r="L35" s="36"/>
      <c r="M35" s="36"/>
      <c r="N35" s="36"/>
      <c r="O35" s="38"/>
      <c r="P35" s="38"/>
      <c r="Q35" s="38"/>
      <c r="S35" s="11">
        <v>9</v>
      </c>
      <c r="T35" s="12">
        <v>99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J36" s="24"/>
      <c r="L36" s="36"/>
      <c r="M36" s="36"/>
      <c r="N36" s="36"/>
      <c r="O36" s="38"/>
      <c r="P36" s="38"/>
      <c r="Q36" s="38"/>
      <c r="S36" s="24"/>
      <c r="U36" s="36"/>
      <c r="V36" s="36"/>
      <c r="W36" s="36"/>
      <c r="X36" s="38"/>
      <c r="Y36" s="38"/>
      <c r="Z36" s="38"/>
    </row>
    <row r="37" spans="1:26" x14ac:dyDescent="0.25">
      <c r="A37" s="11">
        <v>39</v>
      </c>
      <c r="B37" s="12">
        <v>9</v>
      </c>
      <c r="C37" s="36">
        <f t="shared" si="0"/>
        <v>0.97499999999999998</v>
      </c>
      <c r="D37" s="36">
        <f t="shared" si="1"/>
        <v>0.8125</v>
      </c>
      <c r="E37" s="36">
        <f t="shared" si="2"/>
        <v>0.88636363636363624</v>
      </c>
      <c r="F37" s="38">
        <f t="shared" si="3"/>
        <v>0.92307692307692313</v>
      </c>
      <c r="G37" s="38">
        <f t="shared" si="4"/>
        <v>0.99082568807339455</v>
      </c>
      <c r="H37" s="38">
        <f t="shared" si="5"/>
        <v>0.95575221238938057</v>
      </c>
      <c r="J37" s="11">
        <v>30</v>
      </c>
      <c r="K37" s="12">
        <v>18</v>
      </c>
      <c r="L37" s="36">
        <f t="shared" ref="L37" si="102">J37/SUM(J37,J38)</f>
        <v>0.8571428571428571</v>
      </c>
      <c r="M37" s="36">
        <f t="shared" ref="M37" si="103">J37/SUM(J37,K37)</f>
        <v>0.625</v>
      </c>
      <c r="N37" s="36">
        <f t="shared" ref="N37" si="104" xml:space="preserve"> (2*L37*M37)/(L37+M37)</f>
        <v>0.72289156626506024</v>
      </c>
      <c r="O37" s="38">
        <f t="shared" ref="O37" si="105">K38/SUM(K37,K38)</f>
        <v>0.85245901639344257</v>
      </c>
      <c r="P37" s="38">
        <f t="shared" ref="P37" si="106">K38/SUM(J38,K38)</f>
        <v>0.95412844036697253</v>
      </c>
      <c r="Q37" s="38">
        <f t="shared" ref="Q37" si="107" xml:space="preserve"> (2*O37*P37)/(O37+P37)</f>
        <v>0.90043290043290036</v>
      </c>
      <c r="S37" s="11">
        <v>34</v>
      </c>
      <c r="T37" s="12">
        <v>14</v>
      </c>
      <c r="U37" s="36">
        <f t="shared" ref="U37" si="108">S37/SUM(S37,S38)</f>
        <v>0.91891891891891897</v>
      </c>
      <c r="V37" s="36">
        <f t="shared" ref="V37" si="109">S37/SUM(S37,T37)</f>
        <v>0.70833333333333337</v>
      </c>
      <c r="W37" s="36">
        <f t="shared" ref="W37" si="110" xml:space="preserve"> (2*U37*V37)/(U37+V37)</f>
        <v>0.80000000000000016</v>
      </c>
      <c r="X37" s="38">
        <f t="shared" ref="X37" si="111">T38/SUM(T37,T38)</f>
        <v>0.8833333333333333</v>
      </c>
      <c r="Y37" s="38">
        <f t="shared" ref="Y37" si="112">T38/SUM(S38,T38)</f>
        <v>0.97247706422018354</v>
      </c>
      <c r="Z37" s="38">
        <f t="shared" ref="Z37" si="113" xml:space="preserve"> (2*X37*Y37)/(X37+Y37)</f>
        <v>0.92576419213973804</v>
      </c>
    </row>
    <row r="38" spans="1:26" x14ac:dyDescent="0.25">
      <c r="A38" s="11">
        <v>1</v>
      </c>
      <c r="B38" s="12">
        <v>108</v>
      </c>
      <c r="C38" s="36"/>
      <c r="D38" s="36"/>
      <c r="E38" s="36"/>
      <c r="F38" s="38"/>
      <c r="G38" s="38"/>
      <c r="H38" s="38"/>
      <c r="J38" s="11">
        <v>5</v>
      </c>
      <c r="K38" s="12">
        <v>104</v>
      </c>
      <c r="L38" s="36"/>
      <c r="M38" s="36"/>
      <c r="N38" s="36"/>
      <c r="O38" s="38"/>
      <c r="P38" s="38"/>
      <c r="Q38" s="38"/>
      <c r="S38" s="11">
        <v>3</v>
      </c>
      <c r="T38" s="12">
        <v>106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J39" s="24"/>
      <c r="L39" s="37"/>
      <c r="M39" s="37"/>
      <c r="N39" s="37"/>
      <c r="O39" s="39"/>
      <c r="P39" s="39"/>
      <c r="Q39" s="39"/>
      <c r="S39" s="24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4">SUM(C10:C37)/10</f>
        <v>0.9616036893821267</v>
      </c>
      <c r="D40" s="36">
        <f t="shared" si="114"/>
        <v>0.86399996968387427</v>
      </c>
      <c r="E40" s="36">
        <f t="shared" si="114"/>
        <v>0.90925190625000007</v>
      </c>
      <c r="F40" s="13">
        <f t="shared" si="114"/>
        <v>0.94101520456634413</v>
      </c>
      <c r="G40" s="13">
        <f t="shared" si="114"/>
        <v>0.98442829862853976</v>
      </c>
      <c r="H40" s="14">
        <f t="shared" si="114"/>
        <v>0.96206298375090193</v>
      </c>
      <c r="J40" s="25"/>
      <c r="K40" s="23"/>
      <c r="L40" s="36">
        <f t="shared" ref="L40:Q40" si="115">SUM(L10:L37)/10</f>
        <v>0.79773355472543483</v>
      </c>
      <c r="M40" s="36">
        <f t="shared" si="115"/>
        <v>0.64031395451843942</v>
      </c>
      <c r="N40" s="36">
        <f t="shared" si="115"/>
        <v>0.70839185374202907</v>
      </c>
      <c r="O40" s="13">
        <f t="shared" si="115"/>
        <v>0.84980534918234496</v>
      </c>
      <c r="P40" s="13">
        <f t="shared" si="115"/>
        <v>0.92543598884299405</v>
      </c>
      <c r="Q40" s="14">
        <f t="shared" si="115"/>
        <v>0.88561326151233843</v>
      </c>
      <c r="S40" s="25"/>
      <c r="T40" s="23"/>
      <c r="U40" s="36">
        <f t="shared" ref="U40:Z40" si="116">SUM(U10:U37)/10</f>
        <v>0.86560842025594964</v>
      </c>
      <c r="V40" s="36">
        <f t="shared" si="116"/>
        <v>0.72280490922540286</v>
      </c>
      <c r="W40" s="36">
        <f t="shared" si="116"/>
        <v>0.78616723392186683</v>
      </c>
      <c r="X40" s="13">
        <f t="shared" si="116"/>
        <v>0.88154681674646729</v>
      </c>
      <c r="Y40" s="13">
        <f t="shared" si="116"/>
        <v>0.94846749638189798</v>
      </c>
      <c r="Z40" s="14">
        <f t="shared" si="116"/>
        <v>0.91341461196885709</v>
      </c>
    </row>
  </sheetData>
  <mergeCells count="10">
    <mergeCell ref="A7:B7"/>
    <mergeCell ref="J7:K7"/>
    <mergeCell ref="AA8:AB8"/>
    <mergeCell ref="C7:E7"/>
    <mergeCell ref="F7:H7"/>
    <mergeCell ref="L7:N7"/>
    <mergeCell ref="O7:Q7"/>
    <mergeCell ref="S7:T7"/>
    <mergeCell ref="U7:W7"/>
    <mergeCell ref="X7:Z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Z40"/>
  <sheetViews>
    <sheetView workbookViewId="0">
      <selection activeCell="C6" sqref="C6"/>
    </sheetView>
  </sheetViews>
  <sheetFormatPr defaultRowHeight="15" x14ac:dyDescent="0.25"/>
  <sheetData>
    <row r="1" spans="1:26" x14ac:dyDescent="0.25">
      <c r="A1" s="1" t="s">
        <v>6</v>
      </c>
      <c r="B1" s="2" t="s">
        <v>11</v>
      </c>
      <c r="C1" s="2" t="s">
        <v>12</v>
      </c>
      <c r="D1" s="2" t="s">
        <v>13</v>
      </c>
    </row>
    <row r="2" spans="1:26" x14ac:dyDescent="0.25">
      <c r="A2" s="2" t="s">
        <v>8</v>
      </c>
      <c r="B2" s="2">
        <v>5</v>
      </c>
      <c r="C2" s="33">
        <v>19</v>
      </c>
      <c r="D2" s="2">
        <v>19</v>
      </c>
      <c r="G2">
        <v>0.75620627170618415</v>
      </c>
      <c r="H2">
        <v>0.86334340172180446</v>
      </c>
      <c r="I2">
        <v>0.68943105714439357</v>
      </c>
      <c r="J2">
        <v>0.89707550042644724</v>
      </c>
      <c r="K2">
        <v>0.72040656755740706</v>
      </c>
      <c r="L2">
        <v>0.87967143478334187</v>
      </c>
    </row>
    <row r="3" spans="1:26" x14ac:dyDescent="0.25">
      <c r="A3" s="2" t="s">
        <v>9</v>
      </c>
      <c r="B3" s="2" t="s">
        <v>16</v>
      </c>
      <c r="C3" s="33" t="s">
        <v>15</v>
      </c>
      <c r="D3" s="2" t="s">
        <v>16</v>
      </c>
      <c r="G3">
        <v>0.75635251762451794</v>
      </c>
      <c r="H3">
        <v>0.82882185205099701</v>
      </c>
      <c r="I3">
        <v>0.5881357460040737</v>
      </c>
      <c r="J3">
        <v>0.91123477386963803</v>
      </c>
      <c r="K3">
        <v>0.65995654097121947</v>
      </c>
      <c r="L3">
        <v>0.86774760194668321</v>
      </c>
    </row>
    <row r="4" spans="1:26" x14ac:dyDescent="0.25">
      <c r="A4" s="2" t="s">
        <v>10</v>
      </c>
      <c r="B4" s="2" t="s">
        <v>14</v>
      </c>
      <c r="C4" s="33" t="s">
        <v>14</v>
      </c>
      <c r="D4" s="2" t="s">
        <v>14</v>
      </c>
      <c r="G4">
        <v>0.75680788687046507</v>
      </c>
      <c r="H4">
        <v>0.83547773873840114</v>
      </c>
      <c r="I4">
        <v>0.60766373046878441</v>
      </c>
      <c r="J4">
        <v>0.90817585468810602</v>
      </c>
      <c r="K4">
        <v>0.67234587777362409</v>
      </c>
      <c r="L4">
        <v>0.86997001518578931</v>
      </c>
    </row>
    <row r="7" spans="1:26" x14ac:dyDescent="0.25">
      <c r="A7" s="51" t="s">
        <v>21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22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23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36</v>
      </c>
      <c r="B10" s="12">
        <v>14</v>
      </c>
      <c r="C10" s="36">
        <f>A10/SUM(A10,A11)</f>
        <v>0.75</v>
      </c>
      <c r="D10" s="36">
        <f>A10/SUM(A10,B10)</f>
        <v>0.72</v>
      </c>
      <c r="E10" s="36">
        <f xml:space="preserve"> (2*C10*D10)/(C10+D10)</f>
        <v>0.73469387755102045</v>
      </c>
      <c r="F10" s="38">
        <f>B11/SUM(B10,B11)</f>
        <v>0.87272727272727268</v>
      </c>
      <c r="G10" s="38">
        <f>B11/SUM(A11,B11)</f>
        <v>0.88888888888888884</v>
      </c>
      <c r="H10" s="38">
        <f xml:space="preserve"> (2*F10*G10)/(F10+G10)</f>
        <v>0.88073394495412838</v>
      </c>
      <c r="J10" s="11">
        <v>28</v>
      </c>
      <c r="K10" s="12">
        <v>22</v>
      </c>
      <c r="L10" s="36">
        <f>J10/SUM(J10,J11)</f>
        <v>0.77777777777777779</v>
      </c>
      <c r="M10" s="36">
        <f>J10/SUM(J10,K10)</f>
        <v>0.56000000000000005</v>
      </c>
      <c r="N10" s="36">
        <f xml:space="preserve"> (2*L10*M10)/(L10+M10)</f>
        <v>0.65116279069767447</v>
      </c>
      <c r="O10" s="38">
        <f>K11/SUM(K10,K11)</f>
        <v>0.81967213114754101</v>
      </c>
      <c r="P10" s="38">
        <f>K11/SUM(J11,K11)</f>
        <v>0.92592592592592593</v>
      </c>
      <c r="Q10" s="38">
        <f xml:space="preserve"> (2*O10*P10)/(O10+P10)</f>
        <v>0.86956521739130432</v>
      </c>
      <c r="S10" s="11">
        <v>28</v>
      </c>
      <c r="T10" s="12">
        <v>22</v>
      </c>
      <c r="U10" s="36">
        <f>S10/SUM(S10,S11)</f>
        <v>0.71794871794871795</v>
      </c>
      <c r="V10" s="36">
        <f>S10/SUM(S10,T10)</f>
        <v>0.56000000000000005</v>
      </c>
      <c r="W10" s="36">
        <f xml:space="preserve"> (2*U10*V10)/(U10+V10)</f>
        <v>0.6292134831460674</v>
      </c>
      <c r="X10" s="38">
        <f>T11/SUM(T10,T11)</f>
        <v>0.81512605042016806</v>
      </c>
      <c r="Y10" s="38">
        <f>T11/SUM(S11,T11)</f>
        <v>0.89814814814814814</v>
      </c>
      <c r="Z10" s="38">
        <f xml:space="preserve"> (2*X10*Y10)/(X10+Y10)</f>
        <v>0.85462555066079293</v>
      </c>
    </row>
    <row r="11" spans="1:26" x14ac:dyDescent="0.25">
      <c r="A11" s="11">
        <v>12</v>
      </c>
      <c r="B11" s="12">
        <v>96</v>
      </c>
      <c r="C11" s="36"/>
      <c r="D11" s="36"/>
      <c r="E11" s="36"/>
      <c r="F11" s="38"/>
      <c r="G11" s="38"/>
      <c r="H11" s="38"/>
      <c r="J11" s="11">
        <v>8</v>
      </c>
      <c r="K11" s="12">
        <v>100</v>
      </c>
      <c r="L11" s="36"/>
      <c r="M11" s="36"/>
      <c r="N11" s="36"/>
      <c r="O11" s="38"/>
      <c r="P11" s="38"/>
      <c r="Q11" s="38"/>
      <c r="S11" s="11">
        <v>11</v>
      </c>
      <c r="T11" s="12">
        <v>97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34</v>
      </c>
      <c r="B13" s="12">
        <v>15</v>
      </c>
      <c r="C13" s="36">
        <f t="shared" ref="C13:C37" si="0">A13/SUM(A13,A14)</f>
        <v>0.79069767441860461</v>
      </c>
      <c r="D13" s="36">
        <f t="shared" ref="D13:D37" si="1">A13/SUM(A13,B13)</f>
        <v>0.69387755102040816</v>
      </c>
      <c r="E13" s="36">
        <f t="shared" ref="E13:E37" si="2" xml:space="preserve"> (2*C13*D13)/(C13+D13)</f>
        <v>0.73913043478260865</v>
      </c>
      <c r="F13" s="38">
        <f t="shared" ref="F13:F37" si="3">B14/SUM(B13,B14)</f>
        <v>0.86956521739130432</v>
      </c>
      <c r="G13" s="38">
        <f t="shared" ref="G13:G37" si="4">B14/SUM(A14,B14)</f>
        <v>0.91743119266055051</v>
      </c>
      <c r="H13" s="38">
        <f t="shared" ref="H13:H37" si="5" xml:space="preserve"> (2*F13*G13)/(F13+G13)</f>
        <v>0.89285714285714279</v>
      </c>
      <c r="J13" s="11">
        <v>30</v>
      </c>
      <c r="K13" s="12">
        <v>19</v>
      </c>
      <c r="L13" s="36">
        <f t="shared" ref="L13" si="6">J13/SUM(J13,J14)</f>
        <v>0.78947368421052633</v>
      </c>
      <c r="M13" s="36">
        <f t="shared" ref="M13" si="7">J13/SUM(J13,K13)</f>
        <v>0.61224489795918369</v>
      </c>
      <c r="N13" s="36">
        <f t="shared" ref="N13" si="8" xml:space="preserve"> (2*L13*M13)/(L13+M13)</f>
        <v>0.68965517241379315</v>
      </c>
      <c r="O13" s="38">
        <f t="shared" ref="O13" si="9">K14/SUM(K13,K14)</f>
        <v>0.84166666666666667</v>
      </c>
      <c r="P13" s="38">
        <f t="shared" ref="P13" si="10">K14/SUM(J14,K14)</f>
        <v>0.92660550458715596</v>
      </c>
      <c r="Q13" s="38">
        <f t="shared" ref="Q13" si="11" xml:space="preserve"> (2*O13*P13)/(O13+P13)</f>
        <v>0.88209606986899558</v>
      </c>
      <c r="S13" s="11">
        <v>30</v>
      </c>
      <c r="T13" s="12">
        <v>19</v>
      </c>
      <c r="U13" s="36">
        <f t="shared" ref="U13" si="12">S13/SUM(S13,S14)</f>
        <v>0.76923076923076927</v>
      </c>
      <c r="V13" s="36">
        <f t="shared" ref="V13" si="13">S13/SUM(S13,T13)</f>
        <v>0.61224489795918369</v>
      </c>
      <c r="W13" s="36">
        <f t="shared" ref="W13" si="14" xml:space="preserve"> (2*U13*V13)/(U13+V13)</f>
        <v>0.68181818181818177</v>
      </c>
      <c r="X13" s="38">
        <f t="shared" ref="X13" si="15">T14/SUM(T13,T14)</f>
        <v>0.84033613445378152</v>
      </c>
      <c r="Y13" s="38">
        <f t="shared" ref="Y13" si="16">T14/SUM(S14,T14)</f>
        <v>0.91743119266055051</v>
      </c>
      <c r="Z13" s="38">
        <f t="shared" ref="Z13" si="17" xml:space="preserve"> (2*X13*Y13)/(X13+Y13)</f>
        <v>0.87719298245614041</v>
      </c>
    </row>
    <row r="14" spans="1:26" x14ac:dyDescent="0.25">
      <c r="A14" s="11">
        <v>9</v>
      </c>
      <c r="B14" s="12">
        <v>100</v>
      </c>
      <c r="C14" s="36"/>
      <c r="D14" s="36"/>
      <c r="E14" s="36"/>
      <c r="F14" s="38"/>
      <c r="G14" s="38"/>
      <c r="H14" s="38"/>
      <c r="J14" s="11">
        <v>8</v>
      </c>
      <c r="K14" s="12">
        <v>101</v>
      </c>
      <c r="L14" s="36"/>
      <c r="M14" s="36"/>
      <c r="N14" s="36"/>
      <c r="O14" s="38"/>
      <c r="P14" s="38"/>
      <c r="Q14" s="38"/>
      <c r="S14" s="11">
        <v>9</v>
      </c>
      <c r="T14" s="12">
        <v>100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33</v>
      </c>
      <c r="B16" s="12">
        <v>18</v>
      </c>
      <c r="C16" s="36">
        <f t="shared" si="0"/>
        <v>0.63461538461538458</v>
      </c>
      <c r="D16" s="36">
        <f t="shared" si="1"/>
        <v>0.6470588235294118</v>
      </c>
      <c r="E16" s="36">
        <f t="shared" si="2"/>
        <v>0.64077669902912626</v>
      </c>
      <c r="F16" s="38">
        <f t="shared" si="3"/>
        <v>0.83018867924528306</v>
      </c>
      <c r="G16" s="38">
        <f t="shared" si="4"/>
        <v>0.82242990654205606</v>
      </c>
      <c r="H16" s="38">
        <f t="shared" si="5"/>
        <v>0.82629107981220673</v>
      </c>
      <c r="J16" s="11">
        <v>28</v>
      </c>
      <c r="K16" s="12">
        <v>23</v>
      </c>
      <c r="L16" s="36">
        <f t="shared" ref="L16" si="18">J16/SUM(J16,J17)</f>
        <v>0.65116279069767447</v>
      </c>
      <c r="M16" s="36">
        <f t="shared" ref="M16" si="19">J16/SUM(J16,K16)</f>
        <v>0.5490196078431373</v>
      </c>
      <c r="N16" s="36">
        <f t="shared" ref="N16" si="20" xml:space="preserve"> (2*L16*M16)/(L16+M16)</f>
        <v>0.59574468085106391</v>
      </c>
      <c r="O16" s="38">
        <f t="shared" ref="O16" si="21">K17/SUM(K16,K17)</f>
        <v>0.8</v>
      </c>
      <c r="P16" s="38">
        <f t="shared" ref="P16" si="22">K17/SUM(J17,K17)</f>
        <v>0.85981308411214952</v>
      </c>
      <c r="Q16" s="38">
        <f t="shared" ref="Q16" si="23" xml:space="preserve"> (2*O16*P16)/(O16+P16)</f>
        <v>0.82882882882882891</v>
      </c>
      <c r="S16" s="11">
        <v>28</v>
      </c>
      <c r="T16" s="12">
        <v>23</v>
      </c>
      <c r="U16" s="36">
        <f>S16/SUM(S16,S17)</f>
        <v>0.7</v>
      </c>
      <c r="V16" s="36">
        <f>S16/SUM(S16,T16)</f>
        <v>0.5490196078431373</v>
      </c>
      <c r="W16" s="36">
        <f xml:space="preserve"> (2*U16*V16)/(U16+V16)</f>
        <v>0.61538461538461542</v>
      </c>
      <c r="X16" s="38">
        <f t="shared" ref="X16" si="24">T17/SUM(T16,T17)</f>
        <v>0.80508474576271183</v>
      </c>
      <c r="Y16" s="38">
        <f t="shared" ref="Y16" si="25">T17/SUM(S17,T17)</f>
        <v>0.88785046728971961</v>
      </c>
      <c r="Z16" s="38">
        <f t="shared" ref="Z16" si="26" xml:space="preserve"> (2*X16*Y16)/(X16+Y16)</f>
        <v>0.84444444444444444</v>
      </c>
    </row>
    <row r="17" spans="1:26" x14ac:dyDescent="0.25">
      <c r="A17" s="11">
        <v>19</v>
      </c>
      <c r="B17" s="12">
        <v>88</v>
      </c>
      <c r="C17" s="36"/>
      <c r="D17" s="36"/>
      <c r="E17" s="36"/>
      <c r="F17" s="38"/>
      <c r="G17" s="38"/>
      <c r="H17" s="38"/>
      <c r="J17" s="11">
        <v>15</v>
      </c>
      <c r="K17" s="12">
        <v>92</v>
      </c>
      <c r="L17" s="36"/>
      <c r="M17" s="36"/>
      <c r="N17" s="36"/>
      <c r="O17" s="38"/>
      <c r="P17" s="38"/>
      <c r="Q17" s="38"/>
      <c r="S17" s="11">
        <v>12</v>
      </c>
      <c r="T17" s="12">
        <v>95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37</v>
      </c>
      <c r="B19" s="12">
        <v>16</v>
      </c>
      <c r="C19" s="36">
        <f t="shared" si="0"/>
        <v>0.74</v>
      </c>
      <c r="D19" s="36">
        <f t="shared" si="1"/>
        <v>0.69811320754716977</v>
      </c>
      <c r="E19" s="36">
        <f t="shared" si="2"/>
        <v>0.71844660194174759</v>
      </c>
      <c r="F19" s="38">
        <f t="shared" si="3"/>
        <v>0.85185185185185186</v>
      </c>
      <c r="G19" s="38">
        <f t="shared" si="4"/>
        <v>0.87619047619047619</v>
      </c>
      <c r="H19" s="38">
        <f t="shared" si="5"/>
        <v>0.863849765258216</v>
      </c>
      <c r="J19" s="11">
        <v>30</v>
      </c>
      <c r="K19" s="12">
        <v>23</v>
      </c>
      <c r="L19" s="36">
        <f t="shared" ref="L19" si="27">J19/SUM(J19,J20)</f>
        <v>0.66666666666666663</v>
      </c>
      <c r="M19" s="36">
        <f t="shared" ref="M19" si="28">J19/SUM(J19,K19)</f>
        <v>0.56603773584905659</v>
      </c>
      <c r="N19" s="36">
        <f t="shared" ref="N19" si="29" xml:space="preserve"> (2*L19*M19)/(L19+M19)</f>
        <v>0.61224489795918369</v>
      </c>
      <c r="O19" s="38">
        <f t="shared" ref="O19" si="30">K20/SUM(K19,K20)</f>
        <v>0.79646017699115046</v>
      </c>
      <c r="P19" s="38">
        <f t="shared" ref="P19" si="31">K20/SUM(J20,K20)</f>
        <v>0.8571428571428571</v>
      </c>
      <c r="Q19" s="38">
        <f t="shared" ref="Q19" si="32" xml:space="preserve"> (2*O19*P19)/(O19+P19)</f>
        <v>0.82568807339449546</v>
      </c>
      <c r="S19" s="11">
        <v>35</v>
      </c>
      <c r="T19" s="12">
        <v>18</v>
      </c>
      <c r="U19" s="36">
        <f t="shared" ref="U19" si="33">S19/SUM(S19,S20)</f>
        <v>0.67307692307692313</v>
      </c>
      <c r="V19" s="36">
        <f t="shared" ref="V19" si="34">S19/SUM(S19,T19)</f>
        <v>0.660377358490566</v>
      </c>
      <c r="W19" s="36">
        <f t="shared" ref="W19" si="35" xml:space="preserve"> (2*U19*V19)/(U19+V19)</f>
        <v>0.66666666666666674</v>
      </c>
      <c r="X19" s="38">
        <f t="shared" ref="X19" si="36">T20/SUM(T19,T20)</f>
        <v>0.83018867924528306</v>
      </c>
      <c r="Y19" s="38">
        <f t="shared" ref="Y19" si="37">T20/SUM(S20,T20)</f>
        <v>0.83809523809523812</v>
      </c>
      <c r="Z19" s="38">
        <f t="shared" ref="Z19" si="38" xml:space="preserve"> (2*X19*Y19)/(X19+Y19)</f>
        <v>0.83412322274881523</v>
      </c>
    </row>
    <row r="20" spans="1:26" x14ac:dyDescent="0.25">
      <c r="A20" s="11">
        <v>13</v>
      </c>
      <c r="B20" s="12">
        <v>92</v>
      </c>
      <c r="C20" s="36"/>
      <c r="D20" s="36"/>
      <c r="E20" s="36"/>
      <c r="F20" s="38"/>
      <c r="G20" s="38"/>
      <c r="H20" s="38"/>
      <c r="J20" s="11">
        <v>15</v>
      </c>
      <c r="K20" s="12">
        <v>90</v>
      </c>
      <c r="L20" s="36"/>
      <c r="M20" s="36"/>
      <c r="N20" s="36"/>
      <c r="O20" s="38"/>
      <c r="P20" s="38"/>
      <c r="Q20" s="38"/>
      <c r="S20" s="11">
        <v>17</v>
      </c>
      <c r="T20" s="12">
        <v>88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31</v>
      </c>
      <c r="B22" s="12">
        <v>13</v>
      </c>
      <c r="C22" s="36">
        <f t="shared" si="0"/>
        <v>0.79487179487179482</v>
      </c>
      <c r="D22" s="36">
        <f t="shared" si="1"/>
        <v>0.70454545454545459</v>
      </c>
      <c r="E22" s="36">
        <f t="shared" si="2"/>
        <v>0.74698795180722899</v>
      </c>
      <c r="F22" s="38">
        <f t="shared" si="3"/>
        <v>0.88983050847457623</v>
      </c>
      <c r="G22" s="38">
        <f t="shared" si="4"/>
        <v>0.92920353982300885</v>
      </c>
      <c r="H22" s="38">
        <f t="shared" si="5"/>
        <v>0.90909090909090906</v>
      </c>
      <c r="J22" s="11">
        <v>25</v>
      </c>
      <c r="K22" s="12">
        <v>19</v>
      </c>
      <c r="L22" s="36">
        <f t="shared" ref="L22" si="39">J22/SUM(J22,J23)</f>
        <v>0.86206896551724133</v>
      </c>
      <c r="M22" s="36">
        <f t="shared" ref="M22" si="40">J22/SUM(J22,K22)</f>
        <v>0.56818181818181823</v>
      </c>
      <c r="N22" s="36">
        <f t="shared" ref="N22" si="41" xml:space="preserve"> (2*L22*M22)/(L22+M22)</f>
        <v>0.68493150684931514</v>
      </c>
      <c r="O22" s="38">
        <f t="shared" ref="O22" si="42">K23/SUM(K22,K23)</f>
        <v>0.8515625</v>
      </c>
      <c r="P22" s="38">
        <f t="shared" ref="P22" si="43">K23/SUM(J23,K23)</f>
        <v>0.96460176991150437</v>
      </c>
      <c r="Q22" s="38">
        <f t="shared" ref="Q22" si="44" xml:space="preserve"> (2*O22*P22)/(O22+P22)</f>
        <v>0.90456431535269699</v>
      </c>
      <c r="S22" s="11">
        <v>29</v>
      </c>
      <c r="T22" s="12">
        <v>15</v>
      </c>
      <c r="U22" s="36">
        <f t="shared" ref="U22" si="45">S22/SUM(S22,S23)</f>
        <v>0.87878787878787878</v>
      </c>
      <c r="V22" s="36">
        <f t="shared" ref="V22" si="46">S22/SUM(S22,T22)</f>
        <v>0.65909090909090906</v>
      </c>
      <c r="W22" s="36">
        <f t="shared" ref="W22" si="47" xml:space="preserve"> (2*U22*V22)/(U22+V22)</f>
        <v>0.75324675324675316</v>
      </c>
      <c r="X22" s="38">
        <f t="shared" ref="X22" si="48">T23/SUM(T22,T23)</f>
        <v>0.87903225806451613</v>
      </c>
      <c r="Y22" s="38">
        <f t="shared" ref="Y22" si="49">T23/SUM(S23,T23)</f>
        <v>0.96460176991150437</v>
      </c>
      <c r="Z22" s="38">
        <f t="shared" ref="Z22" si="50" xml:space="preserve"> (2*X22*Y22)/(X22+Y22)</f>
        <v>0.91983122362869196</v>
      </c>
    </row>
    <row r="23" spans="1:26" x14ac:dyDescent="0.25">
      <c r="A23" s="11">
        <v>8</v>
      </c>
      <c r="B23" s="12">
        <v>105</v>
      </c>
      <c r="C23" s="36"/>
      <c r="D23" s="36"/>
      <c r="E23" s="36"/>
      <c r="F23" s="38"/>
      <c r="G23" s="38"/>
      <c r="H23" s="38"/>
      <c r="J23" s="11">
        <v>4</v>
      </c>
      <c r="K23" s="12">
        <v>109</v>
      </c>
      <c r="L23" s="36"/>
      <c r="M23" s="36"/>
      <c r="N23" s="36"/>
      <c r="O23" s="38"/>
      <c r="P23" s="38"/>
      <c r="Q23" s="38"/>
      <c r="S23" s="11">
        <v>4</v>
      </c>
      <c r="T23" s="12">
        <v>109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40</v>
      </c>
      <c r="B25" s="12">
        <v>19</v>
      </c>
      <c r="C25" s="36">
        <f t="shared" si="0"/>
        <v>0.83333333333333337</v>
      </c>
      <c r="D25" s="36">
        <f t="shared" si="1"/>
        <v>0.67796610169491522</v>
      </c>
      <c r="E25" s="36">
        <f t="shared" si="2"/>
        <v>0.74766355140186913</v>
      </c>
      <c r="F25" s="38">
        <f t="shared" si="3"/>
        <v>0.82568807339449546</v>
      </c>
      <c r="G25" s="38">
        <f t="shared" si="4"/>
        <v>0.91836734693877553</v>
      </c>
      <c r="H25" s="38">
        <f t="shared" si="5"/>
        <v>0.86956521739130432</v>
      </c>
      <c r="J25" s="11">
        <v>35</v>
      </c>
      <c r="K25" s="12">
        <v>24</v>
      </c>
      <c r="L25" s="36">
        <f t="shared" ref="L25" si="51">J25/SUM(J25,J26)</f>
        <v>0.89743589743589747</v>
      </c>
      <c r="M25" s="36">
        <f t="shared" ref="M25" si="52">J25/SUM(J25,K25)</f>
        <v>0.59322033898305082</v>
      </c>
      <c r="N25" s="36">
        <f t="shared" ref="N25" si="53" xml:space="preserve"> (2*L25*M25)/(L25+M25)</f>
        <v>0.71428571428571419</v>
      </c>
      <c r="O25" s="38">
        <f t="shared" ref="O25" si="54">K26/SUM(K25,K26)</f>
        <v>0.79661016949152541</v>
      </c>
      <c r="P25" s="38">
        <f t="shared" ref="P25" si="55">K26/SUM(J26,K26)</f>
        <v>0.95918367346938771</v>
      </c>
      <c r="Q25" s="38">
        <f t="shared" ref="Q25" si="56" xml:space="preserve"> (2*O25*P25)/(O25+P25)</f>
        <v>0.87037037037037024</v>
      </c>
      <c r="S25" s="11">
        <v>38</v>
      </c>
      <c r="T25" s="12">
        <v>21</v>
      </c>
      <c r="U25" s="36">
        <f t="shared" ref="U25" si="57">S25/SUM(S25,S26)</f>
        <v>0.86363636363636365</v>
      </c>
      <c r="V25" s="36">
        <f t="shared" ref="V25" si="58">S25/SUM(S25,T25)</f>
        <v>0.64406779661016944</v>
      </c>
      <c r="W25" s="36">
        <f t="shared" ref="W25" si="59" xml:space="preserve"> (2*U25*V25)/(U25+V25)</f>
        <v>0.73786407766990292</v>
      </c>
      <c r="X25" s="38">
        <f t="shared" ref="X25" si="60">T26/SUM(T25,T26)</f>
        <v>0.81415929203539827</v>
      </c>
      <c r="Y25" s="38">
        <f t="shared" ref="Y25" si="61">T26/SUM(S26,T26)</f>
        <v>0.93877551020408168</v>
      </c>
      <c r="Z25" s="38">
        <f t="shared" ref="Z25" si="62" xml:space="preserve"> (2*X25*Y25)/(X25+Y25)</f>
        <v>0.87203791469194314</v>
      </c>
    </row>
    <row r="26" spans="1:26" x14ac:dyDescent="0.25">
      <c r="A26" s="11">
        <v>8</v>
      </c>
      <c r="B26" s="12">
        <v>90</v>
      </c>
      <c r="C26" s="36"/>
      <c r="D26" s="36"/>
      <c r="E26" s="36"/>
      <c r="F26" s="38"/>
      <c r="G26" s="38"/>
      <c r="H26" s="38"/>
      <c r="J26" s="11">
        <v>4</v>
      </c>
      <c r="K26" s="12">
        <v>94</v>
      </c>
      <c r="L26" s="36"/>
      <c r="M26" s="36"/>
      <c r="N26" s="36"/>
      <c r="O26" s="38"/>
      <c r="P26" s="38"/>
      <c r="Q26" s="38"/>
      <c r="S26" s="11">
        <v>6</v>
      </c>
      <c r="T26" s="12">
        <v>92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30</v>
      </c>
      <c r="B28" s="12">
        <v>15</v>
      </c>
      <c r="C28" s="36">
        <f t="shared" si="0"/>
        <v>0.76923076923076927</v>
      </c>
      <c r="D28" s="36">
        <f t="shared" si="1"/>
        <v>0.66666666666666663</v>
      </c>
      <c r="E28" s="36">
        <f t="shared" si="2"/>
        <v>0.71428571428571419</v>
      </c>
      <c r="F28" s="38">
        <f t="shared" si="3"/>
        <v>0.8728813559322034</v>
      </c>
      <c r="G28" s="38">
        <f t="shared" si="4"/>
        <v>0.9196428571428571</v>
      </c>
      <c r="H28" s="38">
        <f t="shared" si="5"/>
        <v>0.89565217391304353</v>
      </c>
      <c r="J28" s="11">
        <v>25</v>
      </c>
      <c r="K28" s="12">
        <v>20</v>
      </c>
      <c r="L28" s="36">
        <f t="shared" ref="L28" si="63">J28/SUM(J28,J29)</f>
        <v>0.69444444444444442</v>
      </c>
      <c r="M28" s="36">
        <f t="shared" ref="M28" si="64">J28/SUM(J28,K28)</f>
        <v>0.55555555555555558</v>
      </c>
      <c r="N28" s="36">
        <f t="shared" ref="N28" si="65" xml:space="preserve"> (2*L28*M28)/(L28+M28)</f>
        <v>0.61728395061728392</v>
      </c>
      <c r="O28" s="38">
        <f t="shared" ref="O28" si="66">K29/SUM(K28,K29)</f>
        <v>0.83471074380165289</v>
      </c>
      <c r="P28" s="38">
        <f t="shared" ref="P28" si="67">K29/SUM(J29,K29)</f>
        <v>0.9017857142857143</v>
      </c>
      <c r="Q28" s="38">
        <f t="shared" ref="Q28" si="68" xml:space="preserve"> (2*O28*P28)/(O28+P28)</f>
        <v>0.8669527896995709</v>
      </c>
      <c r="S28" s="11">
        <v>26</v>
      </c>
      <c r="T28" s="12">
        <v>19</v>
      </c>
      <c r="U28" s="36">
        <f t="shared" ref="U28" si="69">S28/SUM(S28,S29)</f>
        <v>0.76470588235294112</v>
      </c>
      <c r="V28" s="36">
        <f t="shared" ref="V28" si="70">S28/SUM(S28,T28)</f>
        <v>0.57777777777777772</v>
      </c>
      <c r="W28" s="36">
        <f t="shared" ref="W28" si="71" xml:space="preserve"> (2*U28*V28)/(U28+V28)</f>
        <v>0.65822784810126578</v>
      </c>
      <c r="X28" s="38">
        <f t="shared" ref="X28" si="72">T29/SUM(T28,T29)</f>
        <v>0.84552845528455289</v>
      </c>
      <c r="Y28" s="38">
        <f t="shared" ref="Y28" si="73">T29/SUM(S29,T29)</f>
        <v>0.9285714285714286</v>
      </c>
      <c r="Z28" s="38">
        <f t="shared" ref="Z28" si="74" xml:space="preserve"> (2*X28*Y28)/(X28+Y28)</f>
        <v>0.88510638297872357</v>
      </c>
    </row>
    <row r="29" spans="1:26" x14ac:dyDescent="0.25">
      <c r="A29" s="11">
        <v>9</v>
      </c>
      <c r="B29" s="12">
        <v>103</v>
      </c>
      <c r="C29" s="36"/>
      <c r="D29" s="36"/>
      <c r="E29" s="36"/>
      <c r="F29" s="38"/>
      <c r="G29" s="38"/>
      <c r="H29" s="38"/>
      <c r="J29" s="11">
        <v>11</v>
      </c>
      <c r="K29" s="12">
        <v>101</v>
      </c>
      <c r="L29" s="36"/>
      <c r="M29" s="36"/>
      <c r="N29" s="36"/>
      <c r="O29" s="38"/>
      <c r="P29" s="38"/>
      <c r="Q29" s="38"/>
      <c r="S29" s="11">
        <v>8</v>
      </c>
      <c r="T29" s="12">
        <v>104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28</v>
      </c>
      <c r="B31" s="12">
        <v>17</v>
      </c>
      <c r="C31" s="36">
        <f t="shared" si="0"/>
        <v>0.73684210526315785</v>
      </c>
      <c r="D31" s="36">
        <f t="shared" si="1"/>
        <v>0.62222222222222223</v>
      </c>
      <c r="E31" s="36">
        <f t="shared" si="2"/>
        <v>0.67469879518072284</v>
      </c>
      <c r="F31" s="38">
        <f t="shared" si="3"/>
        <v>0.8571428571428571</v>
      </c>
      <c r="G31" s="38">
        <f t="shared" si="4"/>
        <v>0.9107142857142857</v>
      </c>
      <c r="H31" s="38">
        <f t="shared" si="5"/>
        <v>0.88311688311688308</v>
      </c>
      <c r="J31" s="11">
        <v>26</v>
      </c>
      <c r="K31" s="12">
        <v>19</v>
      </c>
      <c r="L31" s="36">
        <f t="shared" ref="L31" si="75">J31/SUM(J31,J32)</f>
        <v>0.72222222222222221</v>
      </c>
      <c r="M31" s="36">
        <f t="shared" ref="M31" si="76">J31/SUM(J31,K31)</f>
        <v>0.57777777777777772</v>
      </c>
      <c r="N31" s="36">
        <f t="shared" ref="N31" si="77" xml:space="preserve"> (2*L31*M31)/(L31+M31)</f>
        <v>0.64197530864197527</v>
      </c>
      <c r="O31" s="38">
        <f t="shared" ref="O31" si="78">K32/SUM(K31,K32)</f>
        <v>0.84297520661157022</v>
      </c>
      <c r="P31" s="38">
        <f t="shared" ref="P31" si="79">K32/SUM(J32,K32)</f>
        <v>0.9107142857142857</v>
      </c>
      <c r="Q31" s="38">
        <f t="shared" ref="Q31" si="80" xml:space="preserve"> (2*O31*P31)/(O31+P31)</f>
        <v>0.87553648068669521</v>
      </c>
      <c r="S31" s="11">
        <v>25</v>
      </c>
      <c r="T31" s="12">
        <v>20</v>
      </c>
      <c r="U31" s="36">
        <f t="shared" ref="U31" si="81">S31/SUM(S31,S32)</f>
        <v>0.7142857142857143</v>
      </c>
      <c r="V31" s="36">
        <f t="shared" ref="V31" si="82">S31/SUM(S31,T31)</f>
        <v>0.55555555555555558</v>
      </c>
      <c r="W31" s="36">
        <f t="shared" ref="W31" si="83" xml:space="preserve"> (2*U31*V31)/(U31+V31)</f>
        <v>0.62500000000000011</v>
      </c>
      <c r="X31" s="38">
        <f t="shared" ref="X31" si="84">T32/SUM(T31,T32)</f>
        <v>0.83606557377049184</v>
      </c>
      <c r="Y31" s="38">
        <f t="shared" ref="Y31" si="85">T32/SUM(S32,T32)</f>
        <v>0.9107142857142857</v>
      </c>
      <c r="Z31" s="38">
        <f t="shared" ref="Z31" si="86" xml:space="preserve"> (2*X31*Y31)/(X31+Y31)</f>
        <v>0.8717948717948717</v>
      </c>
    </row>
    <row r="32" spans="1:26" x14ac:dyDescent="0.25">
      <c r="A32" s="11">
        <v>10</v>
      </c>
      <c r="B32" s="12">
        <v>102</v>
      </c>
      <c r="C32" s="36"/>
      <c r="D32" s="36"/>
      <c r="E32" s="36"/>
      <c r="F32" s="38"/>
      <c r="G32" s="38"/>
      <c r="H32" s="38"/>
      <c r="J32" s="11">
        <v>10</v>
      </c>
      <c r="K32" s="12">
        <v>102</v>
      </c>
      <c r="L32" s="36"/>
      <c r="M32" s="36"/>
      <c r="N32" s="36"/>
      <c r="O32" s="38"/>
      <c r="P32" s="38"/>
      <c r="Q32" s="38"/>
      <c r="S32" s="11">
        <v>10</v>
      </c>
      <c r="T32" s="12">
        <v>102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36</v>
      </c>
      <c r="B34" s="12">
        <v>13</v>
      </c>
      <c r="C34" s="36">
        <f t="shared" si="0"/>
        <v>0.73469387755102045</v>
      </c>
      <c r="D34" s="36">
        <f t="shared" si="1"/>
        <v>0.73469387755102045</v>
      </c>
      <c r="E34" s="36">
        <f t="shared" si="2"/>
        <v>0.73469387755102034</v>
      </c>
      <c r="F34" s="38">
        <f t="shared" si="3"/>
        <v>0.87962962962962965</v>
      </c>
      <c r="G34" s="38">
        <f t="shared" si="4"/>
        <v>0.87962962962962965</v>
      </c>
      <c r="H34" s="38">
        <f t="shared" si="5"/>
        <v>0.87962962962962965</v>
      </c>
      <c r="J34" s="11">
        <v>31</v>
      </c>
      <c r="K34" s="12">
        <v>18</v>
      </c>
      <c r="L34" s="36">
        <f t="shared" ref="L34" si="87">J34/SUM(J34,J35)</f>
        <v>0.77500000000000002</v>
      </c>
      <c r="M34" s="36">
        <f t="shared" ref="M34" si="88">J34/SUM(J34,K34)</f>
        <v>0.63265306122448983</v>
      </c>
      <c r="N34" s="36">
        <f t="shared" ref="N34" si="89" xml:space="preserve"> (2*L34*M34)/(L34+M34)</f>
        <v>0.69662921348314621</v>
      </c>
      <c r="O34" s="38">
        <f t="shared" ref="O34" si="90">K35/SUM(K34,K35)</f>
        <v>0.84615384615384615</v>
      </c>
      <c r="P34" s="38">
        <f t="shared" ref="P34" si="91">K35/SUM(J35,K35)</f>
        <v>0.91666666666666663</v>
      </c>
      <c r="Q34" s="38">
        <f t="shared" ref="Q34" si="92" xml:space="preserve"> (2*O34*P34)/(O34+P34)</f>
        <v>0.87999999999999989</v>
      </c>
      <c r="S34" s="11">
        <v>29</v>
      </c>
      <c r="T34" s="12">
        <v>20</v>
      </c>
      <c r="U34" s="36">
        <f t="shared" ref="U34" si="93">S34/SUM(S34,S35)</f>
        <v>0.80555555555555558</v>
      </c>
      <c r="V34" s="36">
        <f t="shared" ref="V34" si="94">S34/SUM(S34,T34)</f>
        <v>0.59183673469387754</v>
      </c>
      <c r="W34" s="36">
        <f t="shared" ref="W34" si="95" xml:space="preserve"> (2*U34*V34)/(U34+V34)</f>
        <v>0.68235294117647061</v>
      </c>
      <c r="X34" s="38">
        <f t="shared" ref="X34" si="96">T35/SUM(T34,T35)</f>
        <v>0.83471074380165289</v>
      </c>
      <c r="Y34" s="38">
        <f t="shared" ref="Y34" si="97">T35/SUM(S35,T35)</f>
        <v>0.93518518518518523</v>
      </c>
      <c r="Z34" s="38">
        <f t="shared" ref="Z34" si="98" xml:space="preserve"> (2*X34*Y34)/(X34+Y34)</f>
        <v>0.88209606986899569</v>
      </c>
    </row>
    <row r="35" spans="1:26" x14ac:dyDescent="0.25">
      <c r="A35" s="11">
        <v>13</v>
      </c>
      <c r="B35" s="12">
        <v>95</v>
      </c>
      <c r="C35" s="36"/>
      <c r="D35" s="36"/>
      <c r="E35" s="36"/>
      <c r="F35" s="38"/>
      <c r="G35" s="38"/>
      <c r="H35" s="38"/>
      <c r="J35" s="11">
        <v>9</v>
      </c>
      <c r="K35" s="12">
        <v>99</v>
      </c>
      <c r="L35" s="36"/>
      <c r="M35" s="36"/>
      <c r="N35" s="36"/>
      <c r="O35" s="38"/>
      <c r="P35" s="38"/>
      <c r="Q35" s="38"/>
      <c r="S35" s="11">
        <v>7</v>
      </c>
      <c r="T35" s="12">
        <v>101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35</v>
      </c>
      <c r="B37" s="12">
        <v>13</v>
      </c>
      <c r="C37" s="36">
        <f t="shared" si="0"/>
        <v>0.77777777777777779</v>
      </c>
      <c r="D37" s="36">
        <f t="shared" si="1"/>
        <v>0.72916666666666663</v>
      </c>
      <c r="E37" s="36">
        <f t="shared" si="2"/>
        <v>0.75268817204301075</v>
      </c>
      <c r="F37" s="38">
        <f t="shared" si="3"/>
        <v>0.8839285714285714</v>
      </c>
      <c r="G37" s="38">
        <f t="shared" si="4"/>
        <v>0.90825688073394495</v>
      </c>
      <c r="H37" s="38">
        <f t="shared" si="5"/>
        <v>0.89592760180995479</v>
      </c>
      <c r="J37" s="11">
        <v>32</v>
      </c>
      <c r="K37" s="12">
        <v>16</v>
      </c>
      <c r="L37" s="36">
        <f t="shared" ref="L37" si="99">J37/SUM(J37,J38)</f>
        <v>0.72727272727272729</v>
      </c>
      <c r="M37" s="36">
        <f t="shared" ref="M37" si="100">J37/SUM(J37,K37)</f>
        <v>0.66666666666666663</v>
      </c>
      <c r="N37" s="36">
        <f t="shared" ref="N37" si="101" xml:space="preserve"> (2*L37*M37)/(L37+M37)</f>
        <v>0.69565217391304346</v>
      </c>
      <c r="O37" s="38">
        <f t="shared" ref="O37" si="102">K38/SUM(K37,K38)</f>
        <v>0.8584070796460177</v>
      </c>
      <c r="P37" s="38">
        <f t="shared" ref="P37" si="103">K38/SUM(J38,K38)</f>
        <v>0.88990825688073394</v>
      </c>
      <c r="Q37" s="38">
        <f t="shared" ref="Q37" si="104" xml:space="preserve"> (2*O37*P37)/(O37+P37)</f>
        <v>0.87387387387387394</v>
      </c>
      <c r="S37" s="11">
        <v>32</v>
      </c>
      <c r="T37" s="12">
        <v>16</v>
      </c>
      <c r="U37" s="36">
        <f t="shared" ref="U37" si="105">S37/SUM(S37,S38)</f>
        <v>0.68085106382978722</v>
      </c>
      <c r="V37" s="36">
        <f t="shared" ref="V37" si="106">S37/SUM(S37,T37)</f>
        <v>0.66666666666666663</v>
      </c>
      <c r="W37" s="36">
        <f t="shared" ref="W37" si="107" xml:space="preserve"> (2*U37*V37)/(U37+V37)</f>
        <v>0.67368421052631577</v>
      </c>
      <c r="X37" s="38">
        <f t="shared" ref="X37" si="108">T38/SUM(T37,T38)</f>
        <v>0.8545454545454545</v>
      </c>
      <c r="Y37" s="38">
        <f t="shared" ref="Y37" si="109">T38/SUM(S38,T38)</f>
        <v>0.86238532110091748</v>
      </c>
      <c r="Z37" s="38">
        <f t="shared" ref="Z37" si="110" xml:space="preserve"> (2*X37*Y37)/(X37+Y37)</f>
        <v>0.85844748858447473</v>
      </c>
    </row>
    <row r="38" spans="1:26" x14ac:dyDescent="0.25">
      <c r="A38" s="11">
        <v>10</v>
      </c>
      <c r="B38" s="12">
        <v>99</v>
      </c>
      <c r="C38" s="36"/>
      <c r="D38" s="36"/>
      <c r="E38" s="36"/>
      <c r="F38" s="38"/>
      <c r="G38" s="38"/>
      <c r="H38" s="38"/>
      <c r="J38" s="11">
        <v>12</v>
      </c>
      <c r="K38" s="12">
        <v>97</v>
      </c>
      <c r="L38" s="36"/>
      <c r="M38" s="36"/>
      <c r="N38" s="36"/>
      <c r="O38" s="38"/>
      <c r="P38" s="38"/>
      <c r="Q38" s="38"/>
      <c r="S38" s="11">
        <v>15</v>
      </c>
      <c r="T38" s="12">
        <v>94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1">SUM(C10:C37)/10</f>
        <v>0.75620627170618415</v>
      </c>
      <c r="D40" s="36">
        <f t="shared" si="111"/>
        <v>0.68943105714439357</v>
      </c>
      <c r="E40" s="36">
        <f t="shared" si="111"/>
        <v>0.72040656755740706</v>
      </c>
      <c r="F40" s="13">
        <f t="shared" si="111"/>
        <v>0.86334340172180446</v>
      </c>
      <c r="G40" s="13">
        <f t="shared" si="111"/>
        <v>0.89707550042644724</v>
      </c>
      <c r="H40" s="14">
        <f t="shared" si="111"/>
        <v>0.87967143478334187</v>
      </c>
      <c r="J40" s="23"/>
      <c r="K40" s="23"/>
      <c r="L40" s="36">
        <f t="shared" ref="L40:Q40" si="112">SUM(L10:L37)/10</f>
        <v>0.75635251762451794</v>
      </c>
      <c r="M40" s="36">
        <f t="shared" si="112"/>
        <v>0.5881357460040737</v>
      </c>
      <c r="N40" s="36">
        <f t="shared" si="112"/>
        <v>0.65995654097121947</v>
      </c>
      <c r="O40" s="13">
        <f t="shared" si="112"/>
        <v>0.82882185205099701</v>
      </c>
      <c r="P40" s="13">
        <f t="shared" si="112"/>
        <v>0.91123477386963803</v>
      </c>
      <c r="Q40" s="14">
        <f t="shared" si="112"/>
        <v>0.86774760194668321</v>
      </c>
      <c r="S40" s="23"/>
      <c r="T40" s="23"/>
      <c r="U40" s="36">
        <f t="shared" ref="U40:Z40" si="113">SUM(U10:U37)/10</f>
        <v>0.75680788687046507</v>
      </c>
      <c r="V40" s="36">
        <f t="shared" si="113"/>
        <v>0.60766373046878441</v>
      </c>
      <c r="W40" s="36">
        <f t="shared" si="113"/>
        <v>0.67234587777362409</v>
      </c>
      <c r="X40" s="13">
        <f t="shared" si="113"/>
        <v>0.83547773873840114</v>
      </c>
      <c r="Y40" s="13">
        <f t="shared" si="113"/>
        <v>0.90817585468810602</v>
      </c>
      <c r="Z40" s="14">
        <f t="shared" si="113"/>
        <v>0.86997001518578931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27</v>
      </c>
      <c r="C1" s="28" t="s">
        <v>28</v>
      </c>
      <c r="D1" s="28" t="s">
        <v>29</v>
      </c>
      <c r="E1" s="28" t="s">
        <v>30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45</v>
      </c>
    </row>
    <row r="3" spans="1:27" x14ac:dyDescent="0.25">
      <c r="A3" t="s">
        <v>6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45</v>
      </c>
    </row>
    <row r="4" spans="1:27" x14ac:dyDescent="0.25">
      <c r="A4" t="s">
        <v>31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7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46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V40"/>
  <sheetViews>
    <sheetView tabSelected="1" topLeftCell="T1" zoomScaleNormal="100" workbookViewId="0">
      <selection activeCell="AT13" sqref="AT13"/>
    </sheetView>
  </sheetViews>
  <sheetFormatPr defaultRowHeight="15" x14ac:dyDescent="0.25"/>
  <cols>
    <col min="1" max="1" width="13" customWidth="1"/>
    <col min="9" max="9" width="9.5703125" bestFit="1" customWidth="1"/>
    <col min="10" max="10" width="12.28515625" customWidth="1"/>
    <col min="19" max="19" width="12.28515625" customWidth="1"/>
  </cols>
  <sheetData>
    <row r="1" spans="1:48" x14ac:dyDescent="0.25">
      <c r="B1" s="52"/>
      <c r="C1" s="52"/>
      <c r="D1" s="52"/>
      <c r="E1" s="52"/>
      <c r="F1" s="52"/>
      <c r="G1" s="52"/>
    </row>
    <row r="2" spans="1:48" x14ac:dyDescent="0.25">
      <c r="A2" s="40" t="s">
        <v>47</v>
      </c>
      <c r="B2" s="40" t="s">
        <v>50</v>
      </c>
      <c r="C2" s="40" t="s">
        <v>51</v>
      </c>
      <c r="D2" s="40" t="s">
        <v>52</v>
      </c>
      <c r="E2" s="40" t="s">
        <v>53</v>
      </c>
      <c r="F2" s="40" t="s">
        <v>54</v>
      </c>
      <c r="G2" s="40" t="s">
        <v>55</v>
      </c>
      <c r="H2" s="35"/>
      <c r="I2" s="40" t="s">
        <v>47</v>
      </c>
      <c r="J2" s="40" t="s">
        <v>50</v>
      </c>
      <c r="K2" s="40" t="s">
        <v>56</v>
      </c>
      <c r="L2" s="40" t="s">
        <v>57</v>
      </c>
      <c r="M2" s="40" t="s">
        <v>58</v>
      </c>
      <c r="N2" s="40" t="s">
        <v>59</v>
      </c>
      <c r="O2" s="40" t="s">
        <v>60</v>
      </c>
      <c r="R2" s="43" t="s">
        <v>12</v>
      </c>
      <c r="S2" s="44" t="s">
        <v>50</v>
      </c>
      <c r="T2" s="44" t="s">
        <v>56</v>
      </c>
      <c r="U2" s="44" t="s">
        <v>57</v>
      </c>
      <c r="V2" s="44" t="s">
        <v>58</v>
      </c>
      <c r="W2" s="44" t="s">
        <v>59</v>
      </c>
      <c r="X2" s="44" t="s">
        <v>60</v>
      </c>
      <c r="Z2" s="43" t="s">
        <v>12</v>
      </c>
      <c r="AA2" s="44" t="s">
        <v>50</v>
      </c>
      <c r="AB2" s="44" t="s">
        <v>56</v>
      </c>
      <c r="AC2" s="44" t="s">
        <v>57</v>
      </c>
      <c r="AD2" s="44" t="s">
        <v>58</v>
      </c>
      <c r="AE2" s="44" t="s">
        <v>59</v>
      </c>
      <c r="AF2" s="44" t="s">
        <v>60</v>
      </c>
      <c r="AH2" s="46" t="s">
        <v>13</v>
      </c>
      <c r="AI2" s="47" t="s">
        <v>50</v>
      </c>
      <c r="AJ2" s="47" t="s">
        <v>56</v>
      </c>
      <c r="AK2" s="47" t="s">
        <v>57</v>
      </c>
      <c r="AL2" s="47" t="s">
        <v>58</v>
      </c>
      <c r="AM2" s="47" t="s">
        <v>59</v>
      </c>
      <c r="AN2" s="47" t="s">
        <v>60</v>
      </c>
      <c r="AO2" s="46"/>
      <c r="AP2" s="46" t="s">
        <v>13</v>
      </c>
      <c r="AQ2" s="47" t="s">
        <v>50</v>
      </c>
      <c r="AR2" s="47" t="s">
        <v>56</v>
      </c>
      <c r="AS2" s="47" t="s">
        <v>57</v>
      </c>
      <c r="AT2" s="47" t="s">
        <v>58</v>
      </c>
      <c r="AU2" s="47" t="s">
        <v>59</v>
      </c>
      <c r="AV2" s="47" t="s">
        <v>60</v>
      </c>
    </row>
    <row r="3" spans="1:48" x14ac:dyDescent="0.25">
      <c r="A3" s="40" t="s">
        <v>5</v>
      </c>
      <c r="B3" s="41">
        <v>0.96160368938212704</v>
      </c>
      <c r="C3" s="40">
        <v>0.94101520456634413</v>
      </c>
      <c r="D3" s="40">
        <v>0.86399996968387427</v>
      </c>
      <c r="E3" s="40">
        <v>0.98442829862853976</v>
      </c>
      <c r="F3" s="40">
        <v>0.90925190625000007</v>
      </c>
      <c r="G3" s="40">
        <v>0.96206298375090193</v>
      </c>
      <c r="H3" s="35"/>
      <c r="I3" s="40" t="s">
        <v>5</v>
      </c>
      <c r="J3" s="42">
        <f>B3*100</f>
        <v>96.160368938212699</v>
      </c>
      <c r="K3" s="42">
        <f t="shared" ref="K3:O3" si="0">C3*100</f>
        <v>94.101520456634418</v>
      </c>
      <c r="L3" s="42">
        <f t="shared" si="0"/>
        <v>86.399996968387427</v>
      </c>
      <c r="M3" s="42">
        <f t="shared" si="0"/>
        <v>98.442829862853969</v>
      </c>
      <c r="N3" s="42">
        <f t="shared" si="0"/>
        <v>90.925190625000013</v>
      </c>
      <c r="O3" s="42">
        <f t="shared" si="0"/>
        <v>96.206298375090199</v>
      </c>
      <c r="R3" s="43" t="s">
        <v>5</v>
      </c>
      <c r="S3" s="43">
        <v>0.79773355472543483</v>
      </c>
      <c r="T3" s="43">
        <v>0.84980534918234496</v>
      </c>
      <c r="U3" s="43">
        <v>0.64031395451843942</v>
      </c>
      <c r="V3" s="43">
        <v>0.92543598884299405</v>
      </c>
      <c r="W3" s="43">
        <v>0.70839185374202907</v>
      </c>
      <c r="X3" s="43">
        <v>0.88561326151233843</v>
      </c>
      <c r="Z3" s="43" t="s">
        <v>5</v>
      </c>
      <c r="AA3" s="45">
        <f>S3*100</f>
        <v>79.773355472543486</v>
      </c>
      <c r="AB3" s="45">
        <f t="shared" ref="AB3:AF3" si="1">T3*100</f>
        <v>84.980534918234497</v>
      </c>
      <c r="AC3" s="45">
        <f t="shared" si="1"/>
        <v>64.031395451843949</v>
      </c>
      <c r="AD3" s="45">
        <f t="shared" si="1"/>
        <v>92.543598884299399</v>
      </c>
      <c r="AE3" s="45">
        <f t="shared" si="1"/>
        <v>70.839185374202913</v>
      </c>
      <c r="AF3" s="45">
        <f t="shared" si="1"/>
        <v>88.561326151233843</v>
      </c>
      <c r="AH3" s="46" t="s">
        <v>5</v>
      </c>
      <c r="AI3" s="46">
        <v>0.86560842025594964</v>
      </c>
      <c r="AJ3" s="46">
        <v>0.88154681674646729</v>
      </c>
      <c r="AK3" s="46">
        <v>0.72280490922540286</v>
      </c>
      <c r="AL3" s="46">
        <v>0.94846749638189798</v>
      </c>
      <c r="AM3" s="46">
        <v>0.78616723392186683</v>
      </c>
      <c r="AN3" s="46">
        <v>0.91341461196885709</v>
      </c>
      <c r="AO3" s="46"/>
      <c r="AP3" s="46" t="s">
        <v>5</v>
      </c>
      <c r="AQ3" s="48">
        <f>AI3*100</f>
        <v>86.560842025594965</v>
      </c>
      <c r="AR3" s="48">
        <f t="shared" ref="AR3:AV3" si="2">AJ3*100</f>
        <v>88.154681674646724</v>
      </c>
      <c r="AS3" s="48">
        <f t="shared" si="2"/>
        <v>72.280490922540281</v>
      </c>
      <c r="AT3" s="48">
        <f t="shared" si="2"/>
        <v>94.846749638189792</v>
      </c>
      <c r="AU3" s="48">
        <f t="shared" si="2"/>
        <v>78.616723392186685</v>
      </c>
      <c r="AV3" s="48">
        <f t="shared" si="2"/>
        <v>91.341461196885703</v>
      </c>
    </row>
    <row r="4" spans="1:48" x14ac:dyDescent="0.25">
      <c r="A4" s="40" t="s">
        <v>6</v>
      </c>
      <c r="B4" s="35">
        <v>0.75620627170618415</v>
      </c>
      <c r="C4" s="35">
        <v>0.86334340172180446</v>
      </c>
      <c r="D4" s="35">
        <v>0.68943105714439357</v>
      </c>
      <c r="E4" s="35">
        <v>0.89707550042644724</v>
      </c>
      <c r="F4" s="35">
        <v>0.72040656755740706</v>
      </c>
      <c r="G4" s="35">
        <v>0.87967143478334187</v>
      </c>
      <c r="H4" s="35"/>
      <c r="I4" s="40" t="s">
        <v>6</v>
      </c>
      <c r="J4" s="42">
        <f t="shared" ref="J4:J7" si="3">B4*100</f>
        <v>75.62062717061842</v>
      </c>
      <c r="K4" s="42">
        <f t="shared" ref="K4:K7" si="4">C4*100</f>
        <v>86.334340172180447</v>
      </c>
      <c r="L4" s="42">
        <f t="shared" ref="L4:L7" si="5">D4*100</f>
        <v>68.943105714439355</v>
      </c>
      <c r="M4" s="42">
        <f t="shared" ref="M4:M7" si="6">E4*100</f>
        <v>89.707550042644726</v>
      </c>
      <c r="N4" s="42">
        <f t="shared" ref="N4:N7" si="7">F4*100</f>
        <v>72.040656755740713</v>
      </c>
      <c r="O4" s="42">
        <f t="shared" ref="O4:O7" si="8">G4*100</f>
        <v>87.967143478334179</v>
      </c>
      <c r="R4" s="43" t="s">
        <v>6</v>
      </c>
      <c r="S4" s="43">
        <v>0.75635251762451794</v>
      </c>
      <c r="T4" s="43">
        <v>0.82882185205099701</v>
      </c>
      <c r="U4" s="43">
        <v>0.5881357460040737</v>
      </c>
      <c r="V4" s="43">
        <v>0.91123477386963803</v>
      </c>
      <c r="W4" s="43">
        <v>0.65995654097121947</v>
      </c>
      <c r="X4" s="43">
        <v>0.86774760194668321</v>
      </c>
      <c r="Z4" s="43" t="s">
        <v>6</v>
      </c>
      <c r="AA4" s="45">
        <f t="shared" ref="AA4:AA7" si="9">S4*100</f>
        <v>75.635251762451787</v>
      </c>
      <c r="AB4" s="45">
        <f t="shared" ref="AB4:AB7" si="10">T4*100</f>
        <v>82.882185205099702</v>
      </c>
      <c r="AC4" s="45">
        <f t="shared" ref="AC4:AC7" si="11">U4*100</f>
        <v>58.813574600407371</v>
      </c>
      <c r="AD4" s="45">
        <f t="shared" ref="AD4:AD7" si="12">V4*100</f>
        <v>91.123477386963799</v>
      </c>
      <c r="AE4" s="45">
        <f t="shared" ref="AE4:AE7" si="13">W4*100</f>
        <v>65.995654097121943</v>
      </c>
      <c r="AF4" s="45">
        <f t="shared" ref="AF4:AF7" si="14">X4*100</f>
        <v>86.774760194668318</v>
      </c>
      <c r="AH4" s="46" t="s">
        <v>6</v>
      </c>
      <c r="AI4" s="46">
        <v>0.75680788687046507</v>
      </c>
      <c r="AJ4" s="46">
        <v>0.83547773873840114</v>
      </c>
      <c r="AK4" s="46">
        <v>0.60766373046878441</v>
      </c>
      <c r="AL4" s="46">
        <v>0.90817585468810602</v>
      </c>
      <c r="AM4" s="46">
        <v>0.67234587777362409</v>
      </c>
      <c r="AN4" s="46">
        <v>0.86997001518578931</v>
      </c>
      <c r="AO4" s="46"/>
      <c r="AP4" s="46" t="s">
        <v>6</v>
      </c>
      <c r="AQ4" s="48">
        <f t="shared" ref="AQ4:AQ7" si="15">AI4*100</f>
        <v>75.680788687046501</v>
      </c>
      <c r="AR4" s="48">
        <f t="shared" ref="AR4:AR7" si="16">AJ4*100</f>
        <v>83.547773873840114</v>
      </c>
      <c r="AS4" s="48">
        <f t="shared" ref="AS4:AS7" si="17">AK4*100</f>
        <v>60.766373046878442</v>
      </c>
      <c r="AT4" s="48">
        <f t="shared" ref="AT4:AT7" si="18">AL4*100</f>
        <v>90.817585468810606</v>
      </c>
      <c r="AU4" s="48">
        <f t="shared" ref="AU4:AU7" si="19">AM4*100</f>
        <v>67.234587777362407</v>
      </c>
      <c r="AV4" s="48">
        <f t="shared" ref="AV4:AV7" si="20">AN4*100</f>
        <v>86.997001518578926</v>
      </c>
    </row>
    <row r="5" spans="1:48" x14ac:dyDescent="0.25">
      <c r="A5" s="40" t="s">
        <v>31</v>
      </c>
      <c r="B5">
        <v>0.73259162315532222</v>
      </c>
      <c r="C5">
        <v>0.89203244256716574</v>
      </c>
      <c r="D5">
        <v>0.77212884965985507</v>
      </c>
      <c r="E5">
        <v>0.8689718057774225</v>
      </c>
      <c r="F5">
        <v>0.75084362218346756</v>
      </c>
      <c r="G5">
        <v>0.88009503925776167</v>
      </c>
      <c r="H5" s="35"/>
      <c r="I5" s="40" t="s">
        <v>31</v>
      </c>
      <c r="J5" s="42">
        <f t="shared" si="3"/>
        <v>73.259162315532222</v>
      </c>
      <c r="K5" s="42">
        <f t="shared" si="4"/>
        <v>89.203244256716573</v>
      </c>
      <c r="L5" s="42">
        <f t="shared" si="5"/>
        <v>77.212884965985509</v>
      </c>
      <c r="M5" s="42">
        <f t="shared" si="6"/>
        <v>86.897180577742247</v>
      </c>
      <c r="N5" s="42">
        <f t="shared" si="7"/>
        <v>75.084362218346755</v>
      </c>
      <c r="O5" s="42">
        <f t="shared" si="8"/>
        <v>88.009503925776173</v>
      </c>
      <c r="R5" s="43" t="s">
        <v>31</v>
      </c>
      <c r="S5">
        <v>0.70448532264321728</v>
      </c>
      <c r="T5">
        <v>0.81681107447264301</v>
      </c>
      <c r="U5">
        <v>0.56264116680095499</v>
      </c>
      <c r="V5">
        <v>0.89282664131853839</v>
      </c>
      <c r="W5">
        <v>0.62348870383897492</v>
      </c>
      <c r="X5">
        <v>0.85261326961133754</v>
      </c>
      <c r="Z5" s="43" t="s">
        <v>31</v>
      </c>
      <c r="AA5" s="45">
        <f t="shared" si="9"/>
        <v>70.448532264321727</v>
      </c>
      <c r="AB5" s="45">
        <f t="shared" si="10"/>
        <v>81.681107447264296</v>
      </c>
      <c r="AC5" s="45">
        <f t="shared" si="11"/>
        <v>56.264116680095498</v>
      </c>
      <c r="AD5" s="45">
        <f t="shared" si="12"/>
        <v>89.282664131853835</v>
      </c>
      <c r="AE5" s="45">
        <f t="shared" si="13"/>
        <v>62.348870383897491</v>
      </c>
      <c r="AF5" s="45">
        <f t="shared" si="14"/>
        <v>85.261326961133761</v>
      </c>
      <c r="AH5" s="46" t="s">
        <v>31</v>
      </c>
      <c r="AI5">
        <v>0.67079998746094827</v>
      </c>
      <c r="AJ5">
        <v>0.83492410211030743</v>
      </c>
      <c r="AK5">
        <v>0.63111773908718449</v>
      </c>
      <c r="AL5">
        <v>0.85811868011446657</v>
      </c>
      <c r="AM5">
        <v>0.64960576194010511</v>
      </c>
      <c r="AN5">
        <v>0.84613078328895119</v>
      </c>
      <c r="AO5" s="46"/>
      <c r="AP5" s="46" t="s">
        <v>31</v>
      </c>
      <c r="AQ5" s="48">
        <f t="shared" si="15"/>
        <v>67.07999874609483</v>
      </c>
      <c r="AR5" s="48">
        <f t="shared" si="16"/>
        <v>83.492410211030744</v>
      </c>
      <c r="AS5" s="48">
        <f t="shared" si="17"/>
        <v>63.111773908718448</v>
      </c>
      <c r="AT5" s="48">
        <f t="shared" si="18"/>
        <v>85.811868011446663</v>
      </c>
      <c r="AU5" s="48">
        <f t="shared" si="19"/>
        <v>64.960576194010514</v>
      </c>
      <c r="AV5" s="48">
        <f t="shared" si="20"/>
        <v>84.613078328895114</v>
      </c>
    </row>
    <row r="6" spans="1:48" x14ac:dyDescent="0.25">
      <c r="A6" s="40" t="s">
        <v>7</v>
      </c>
      <c r="B6" s="35">
        <v>0.79927066868511465</v>
      </c>
      <c r="C6" s="35">
        <v>0.78045886232877604</v>
      </c>
      <c r="D6" s="35">
        <v>0.41191449916497885</v>
      </c>
      <c r="E6" s="35">
        <v>0.95407465066764929</v>
      </c>
      <c r="F6" s="35">
        <v>0.54046185653374246</v>
      </c>
      <c r="G6" s="35">
        <v>0.85803998469315368</v>
      </c>
      <c r="H6" s="35"/>
      <c r="I6" s="40" t="s">
        <v>7</v>
      </c>
      <c r="J6" s="42">
        <f t="shared" si="3"/>
        <v>79.92706686851146</v>
      </c>
      <c r="K6" s="42">
        <f t="shared" si="4"/>
        <v>78.045886232877606</v>
      </c>
      <c r="L6" s="42">
        <f t="shared" si="5"/>
        <v>41.191449916497888</v>
      </c>
      <c r="M6" s="42">
        <f t="shared" si="6"/>
        <v>95.407465066764928</v>
      </c>
      <c r="N6" s="42">
        <f t="shared" si="7"/>
        <v>54.046185653374245</v>
      </c>
      <c r="O6" s="42">
        <f t="shared" si="8"/>
        <v>85.803998469315374</v>
      </c>
      <c r="R6" s="43" t="s">
        <v>7</v>
      </c>
      <c r="S6" s="43">
        <v>0.71680138071230792</v>
      </c>
      <c r="T6" s="43">
        <v>0.85957680595838504</v>
      </c>
      <c r="U6" s="43">
        <v>0.68627232845343278</v>
      </c>
      <c r="V6" s="43">
        <v>0.87619418229690049</v>
      </c>
      <c r="W6" s="43">
        <v>0.69933961448894533</v>
      </c>
      <c r="X6" s="43">
        <v>0.86733048822850467</v>
      </c>
      <c r="Z6" s="43" t="s">
        <v>7</v>
      </c>
      <c r="AA6" s="45">
        <f t="shared" si="9"/>
        <v>71.680138071230786</v>
      </c>
      <c r="AB6" s="45">
        <f t="shared" si="10"/>
        <v>85.957680595838497</v>
      </c>
      <c r="AC6" s="45">
        <f t="shared" si="11"/>
        <v>68.627232845343272</v>
      </c>
      <c r="AD6" s="45">
        <f t="shared" si="12"/>
        <v>87.619418229690055</v>
      </c>
      <c r="AE6" s="45">
        <f t="shared" si="13"/>
        <v>69.933961448894536</v>
      </c>
      <c r="AF6" s="45">
        <f t="shared" si="14"/>
        <v>86.733048822850463</v>
      </c>
      <c r="AH6" s="46" t="s">
        <v>7</v>
      </c>
      <c r="AI6" s="46">
        <v>0.7171334790776559</v>
      </c>
      <c r="AJ6" s="46">
        <v>0.86425272046291668</v>
      </c>
      <c r="AK6" s="46">
        <v>0.69783312543360032</v>
      </c>
      <c r="AL6" s="46">
        <v>0.87411915966523601</v>
      </c>
      <c r="AM6" s="46">
        <v>0.70566187022523474</v>
      </c>
      <c r="AN6" s="46">
        <v>0.86868186740233388</v>
      </c>
      <c r="AO6" s="46"/>
      <c r="AP6" s="46" t="s">
        <v>7</v>
      </c>
      <c r="AQ6" s="48">
        <f t="shared" si="15"/>
        <v>71.713347907765595</v>
      </c>
      <c r="AR6" s="48">
        <f t="shared" si="16"/>
        <v>86.425272046291667</v>
      </c>
      <c r="AS6" s="48">
        <f t="shared" si="17"/>
        <v>69.783312543360026</v>
      </c>
      <c r="AT6" s="48">
        <f t="shared" si="18"/>
        <v>87.411915966523594</v>
      </c>
      <c r="AU6" s="48">
        <f t="shared" si="19"/>
        <v>70.566187022523479</v>
      </c>
      <c r="AV6" s="48">
        <f t="shared" si="20"/>
        <v>86.868186740233384</v>
      </c>
    </row>
    <row r="7" spans="1:48" x14ac:dyDescent="0.25">
      <c r="A7" s="40" t="s">
        <v>46</v>
      </c>
      <c r="B7">
        <v>0.82964740349228028</v>
      </c>
      <c r="C7">
        <v>0.82137295824430434</v>
      </c>
      <c r="D7">
        <v>0.54722256060315799</v>
      </c>
      <c r="E7">
        <v>0.95029348176027484</v>
      </c>
      <c r="F7">
        <v>0.65763933396976437</v>
      </c>
      <c r="G7">
        <v>0.88075257746928415</v>
      </c>
      <c r="H7" s="35"/>
      <c r="I7" s="40" t="s">
        <v>46</v>
      </c>
      <c r="J7" s="42">
        <f t="shared" si="3"/>
        <v>82.964740349228023</v>
      </c>
      <c r="K7" s="42">
        <f t="shared" si="4"/>
        <v>82.137295824430439</v>
      </c>
      <c r="L7" s="42">
        <f t="shared" si="5"/>
        <v>54.7222560603158</v>
      </c>
      <c r="M7" s="42">
        <f t="shared" si="6"/>
        <v>95.029348176027483</v>
      </c>
      <c r="N7" s="42">
        <f t="shared" si="7"/>
        <v>65.763933396976441</v>
      </c>
      <c r="O7" s="42">
        <f t="shared" si="8"/>
        <v>88.075257746928415</v>
      </c>
      <c r="R7" s="43" t="s">
        <v>46</v>
      </c>
      <c r="S7">
        <v>0.67945756382233158</v>
      </c>
      <c r="T7">
        <v>0.80133015486326697</v>
      </c>
      <c r="U7">
        <v>0.66555231923762526</v>
      </c>
      <c r="V7">
        <v>0.80575128156600573</v>
      </c>
      <c r="W7">
        <v>0.65995889053256807</v>
      </c>
      <c r="X7">
        <v>0.79403190313506455</v>
      </c>
      <c r="Z7" s="43" t="s">
        <v>46</v>
      </c>
      <c r="AA7" s="45">
        <f t="shared" si="9"/>
        <v>67.945756382233157</v>
      </c>
      <c r="AB7" s="45">
        <f t="shared" si="10"/>
        <v>80.133015486326698</v>
      </c>
      <c r="AC7" s="45">
        <f t="shared" si="11"/>
        <v>66.55523192376252</v>
      </c>
      <c r="AD7" s="45">
        <f t="shared" si="12"/>
        <v>80.57512815660057</v>
      </c>
      <c r="AE7" s="45">
        <f t="shared" si="13"/>
        <v>65.995889053256803</v>
      </c>
      <c r="AF7" s="45">
        <f t="shared" si="14"/>
        <v>79.403190313506457</v>
      </c>
      <c r="AH7" s="46" t="s">
        <v>46</v>
      </c>
      <c r="AI7">
        <v>0.73344062699061374</v>
      </c>
      <c r="AJ7">
        <v>0.86781453036974165</v>
      </c>
      <c r="AK7">
        <v>0.7029971768271418</v>
      </c>
      <c r="AL7">
        <v>0.88456610824817494</v>
      </c>
      <c r="AM7">
        <v>0.71694330367015868</v>
      </c>
      <c r="AN7">
        <v>0.87587084200433885</v>
      </c>
      <c r="AO7" s="46"/>
      <c r="AP7" s="46" t="s">
        <v>46</v>
      </c>
      <c r="AQ7" s="48">
        <f t="shared" si="15"/>
        <v>73.344062699061368</v>
      </c>
      <c r="AR7" s="48">
        <f t="shared" si="16"/>
        <v>86.78145303697417</v>
      </c>
      <c r="AS7" s="48">
        <f t="shared" si="17"/>
        <v>70.299717682714174</v>
      </c>
      <c r="AT7" s="48">
        <f t="shared" si="18"/>
        <v>88.456610824817488</v>
      </c>
      <c r="AU7" s="48">
        <f t="shared" si="19"/>
        <v>71.694330367015866</v>
      </c>
      <c r="AV7" s="48">
        <f t="shared" si="20"/>
        <v>87.587084200433878</v>
      </c>
    </row>
    <row r="8" spans="1:48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48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</row>
    <row r="10" spans="1:48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</row>
    <row r="11" spans="1:48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</row>
    <row r="12" spans="1:48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</row>
    <row r="13" spans="1:48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</row>
    <row r="14" spans="1:48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</row>
    <row r="15" spans="1:48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</row>
    <row r="16" spans="1:48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</row>
    <row r="17" spans="1:44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</row>
    <row r="18" spans="1:44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</row>
    <row r="19" spans="1:44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</row>
    <row r="20" spans="1:44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</row>
    <row r="21" spans="1:44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</row>
    <row r="22" spans="1:44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</row>
    <row r="23" spans="1:44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</row>
    <row r="24" spans="1:44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</row>
    <row r="25" spans="1:44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</row>
    <row r="26" spans="1:44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</row>
    <row r="27" spans="1:44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</row>
    <row r="28" spans="1:44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</row>
    <row r="29" spans="1:44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</row>
    <row r="30" spans="1:44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</row>
    <row r="31" spans="1:44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</row>
    <row r="32" spans="1:44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</row>
    <row r="33" spans="1:44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</row>
    <row r="34" spans="1:44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</row>
    <row r="35" spans="1:44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</row>
    <row r="36" spans="1:44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spans="1:44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</row>
    <row r="38" spans="1:44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</row>
    <row r="39" spans="1:44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</row>
    <row r="40" spans="1:44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</row>
  </sheetData>
  <mergeCells count="4">
    <mergeCell ref="A8:AR40"/>
    <mergeCell ref="B1:C1"/>
    <mergeCell ref="D1:E1"/>
    <mergeCell ref="F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Z40"/>
  <sheetViews>
    <sheetView workbookViewId="0">
      <selection activeCell="C5" sqref="A5:C5"/>
    </sheetView>
  </sheetViews>
  <sheetFormatPr defaultRowHeight="15" x14ac:dyDescent="0.25"/>
  <sheetData>
    <row r="1" spans="1:26" x14ac:dyDescent="0.25">
      <c r="A1" s="1" t="s">
        <v>7</v>
      </c>
      <c r="B1" s="4" t="s">
        <v>11</v>
      </c>
      <c r="C1" s="4" t="s">
        <v>12</v>
      </c>
      <c r="D1" s="4" t="s">
        <v>13</v>
      </c>
    </row>
    <row r="2" spans="1:26" x14ac:dyDescent="0.25">
      <c r="A2" s="4" t="s">
        <v>8</v>
      </c>
      <c r="B2" s="33">
        <v>7</v>
      </c>
      <c r="C2" s="33">
        <v>19</v>
      </c>
      <c r="D2" s="33">
        <v>19</v>
      </c>
      <c r="H2">
        <v>0.79927066868511465</v>
      </c>
      <c r="I2">
        <v>0.78045886232877604</v>
      </c>
      <c r="J2">
        <v>0.41191449916497885</v>
      </c>
      <c r="K2">
        <v>0.95407465066764929</v>
      </c>
      <c r="L2">
        <v>0.54046185653374246</v>
      </c>
      <c r="M2">
        <v>0.85803998469315368</v>
      </c>
    </row>
    <row r="3" spans="1:26" x14ac:dyDescent="0.25">
      <c r="A3" s="4" t="s">
        <v>9</v>
      </c>
      <c r="B3" s="33" t="s">
        <v>16</v>
      </c>
      <c r="C3" s="33" t="s">
        <v>15</v>
      </c>
      <c r="D3" s="33" t="s">
        <v>15</v>
      </c>
      <c r="H3">
        <v>0.71680138071230792</v>
      </c>
      <c r="I3">
        <v>0.85957680595838504</v>
      </c>
      <c r="J3">
        <v>0.68627232845343278</v>
      </c>
      <c r="K3">
        <v>0.87619418229690049</v>
      </c>
      <c r="L3">
        <v>0.69933961448894533</v>
      </c>
      <c r="M3">
        <v>0.86733048822850467</v>
      </c>
    </row>
    <row r="4" spans="1:26" x14ac:dyDescent="0.25">
      <c r="A4" s="4" t="s">
        <v>10</v>
      </c>
      <c r="B4" s="33" t="s">
        <v>14</v>
      </c>
      <c r="C4" s="33" t="s">
        <v>17</v>
      </c>
      <c r="D4" s="33" t="s">
        <v>14</v>
      </c>
      <c r="H4">
        <v>0.7171334790776559</v>
      </c>
      <c r="I4">
        <v>0.86425272046291668</v>
      </c>
      <c r="J4">
        <v>0.69783312543360032</v>
      </c>
      <c r="K4">
        <v>0.87411915966523601</v>
      </c>
      <c r="L4">
        <v>0.70566187022523474</v>
      </c>
      <c r="M4">
        <v>0.86868186740233388</v>
      </c>
    </row>
    <row r="7" spans="1:26" x14ac:dyDescent="0.25">
      <c r="A7" s="51" t="s">
        <v>24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25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26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21</v>
      </c>
      <c r="B10" s="12">
        <v>29</v>
      </c>
      <c r="C10" s="36">
        <f>A10/SUM(A10,A11)</f>
        <v>0.91304347826086951</v>
      </c>
      <c r="D10" s="36">
        <f>A10/SUM(A10,B10)</f>
        <v>0.42</v>
      </c>
      <c r="E10" s="36">
        <f xml:space="preserve"> (2*C10*D10)/(C10+D10)</f>
        <v>0.57534246575342463</v>
      </c>
      <c r="F10" s="38">
        <f>B11/SUM(B10,B11)</f>
        <v>0.78518518518518521</v>
      </c>
      <c r="G10" s="38">
        <f>B11/SUM(A11,B11)</f>
        <v>0.98148148148148151</v>
      </c>
      <c r="H10" s="38">
        <f xml:space="preserve"> (2*F10*G10)/(F10+G10)</f>
        <v>0.87242798353909479</v>
      </c>
      <c r="J10" s="11">
        <v>39</v>
      </c>
      <c r="K10" s="12">
        <v>11</v>
      </c>
      <c r="L10" s="36">
        <f>J10/SUM(J10,J11)</f>
        <v>0.73584905660377353</v>
      </c>
      <c r="M10" s="36">
        <f>J10/SUM(J10,K10)</f>
        <v>0.78</v>
      </c>
      <c r="N10" s="36">
        <f xml:space="preserve"> (2*L10*M10)/(L10+M10)</f>
        <v>0.75728155339805836</v>
      </c>
      <c r="O10" s="38">
        <f>K11/SUM(K10,K11)</f>
        <v>0.89523809523809528</v>
      </c>
      <c r="P10" s="38">
        <f>K11/SUM(J11,K11)</f>
        <v>0.87037037037037035</v>
      </c>
      <c r="Q10" s="38">
        <f xml:space="preserve"> (2*O10*P10)/(O10+P10)</f>
        <v>0.88262910798122074</v>
      </c>
      <c r="S10" s="11">
        <v>37</v>
      </c>
      <c r="T10" s="12">
        <v>13</v>
      </c>
      <c r="U10" s="36">
        <f>S10/SUM(S10,S11)</f>
        <v>0.78723404255319152</v>
      </c>
      <c r="V10" s="36">
        <f>S10/SUM(S10,T10)</f>
        <v>0.74</v>
      </c>
      <c r="W10" s="36">
        <f xml:space="preserve"> (2*U10*V10)/(U10+V10)</f>
        <v>0.76288659793814428</v>
      </c>
      <c r="X10" s="38">
        <f>T11/SUM(T10,T11)</f>
        <v>0.88288288288288286</v>
      </c>
      <c r="Y10" s="38">
        <f>T11/SUM(S11,T11)</f>
        <v>0.90740740740740744</v>
      </c>
      <c r="Z10" s="38">
        <f xml:space="preserve"> (2*X10*Y10)/(X10+Y10)</f>
        <v>0.89497716894977175</v>
      </c>
    </row>
    <row r="11" spans="1:26" x14ac:dyDescent="0.25">
      <c r="A11" s="11">
        <v>2</v>
      </c>
      <c r="B11" s="12">
        <v>106</v>
      </c>
      <c r="C11" s="36"/>
      <c r="D11" s="36"/>
      <c r="E11" s="36"/>
      <c r="F11" s="38"/>
      <c r="G11" s="38"/>
      <c r="H11" s="38"/>
      <c r="J11" s="11">
        <v>14</v>
      </c>
      <c r="K11" s="12">
        <v>94</v>
      </c>
      <c r="L11" s="36"/>
      <c r="M11" s="36"/>
      <c r="N11" s="36"/>
      <c r="O11" s="38"/>
      <c r="P11" s="38"/>
      <c r="Q11" s="38"/>
      <c r="S11" s="11">
        <v>10</v>
      </c>
      <c r="T11" s="12">
        <v>98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26</v>
      </c>
      <c r="B13" s="12">
        <v>23</v>
      </c>
      <c r="C13" s="36">
        <f t="shared" ref="C13:C37" si="0">A13/SUM(A13,A14)</f>
        <v>0.83870967741935487</v>
      </c>
      <c r="D13" s="36">
        <f t="shared" ref="D13:D37" si="1">A13/SUM(A13,B13)</f>
        <v>0.53061224489795922</v>
      </c>
      <c r="E13" s="36">
        <f t="shared" ref="E13:E37" si="2" xml:space="preserve"> (2*C13*D13)/(C13+D13)</f>
        <v>0.65</v>
      </c>
      <c r="F13" s="38">
        <f t="shared" ref="F13:F37" si="3">B14/SUM(B13,B14)</f>
        <v>0.81889763779527558</v>
      </c>
      <c r="G13" s="38">
        <f t="shared" ref="G13:G37" si="4">B14/SUM(A14,B14)</f>
        <v>0.95412844036697253</v>
      </c>
      <c r="H13" s="38">
        <f t="shared" ref="H13:H37" si="5" xml:space="preserve"> (2*F13*G13)/(F13+G13)</f>
        <v>0.88135593220338992</v>
      </c>
      <c r="J13" s="11">
        <v>36</v>
      </c>
      <c r="K13" s="12">
        <v>13</v>
      </c>
      <c r="L13" s="36">
        <f t="shared" ref="L13" si="6">J13/SUM(J13,J14)</f>
        <v>0.81818181818181823</v>
      </c>
      <c r="M13" s="36">
        <f t="shared" ref="M13" si="7">J13/SUM(J13,K13)</f>
        <v>0.73469387755102045</v>
      </c>
      <c r="N13" s="36">
        <f t="shared" ref="N13" si="8" xml:space="preserve"> (2*L13*M13)/(L13+M13)</f>
        <v>0.77419354838709675</v>
      </c>
      <c r="O13" s="38">
        <f t="shared" ref="O13" si="9">K14/SUM(K13,K14)</f>
        <v>0.88596491228070173</v>
      </c>
      <c r="P13" s="38">
        <f t="shared" ref="P13" si="10">K14/SUM(J14,K14)</f>
        <v>0.92660550458715596</v>
      </c>
      <c r="Q13" s="38">
        <f t="shared" ref="Q13" si="11" xml:space="preserve"> (2*O13*P13)/(O13+P13)</f>
        <v>0.90582959641255612</v>
      </c>
      <c r="S13" s="11">
        <v>34</v>
      </c>
      <c r="T13" s="12">
        <v>15</v>
      </c>
      <c r="U13" s="36">
        <f t="shared" ref="U13" si="12">S13/SUM(S13,S14)</f>
        <v>0.77272727272727271</v>
      </c>
      <c r="V13" s="36">
        <f t="shared" ref="V13" si="13">S13/SUM(S13,T13)</f>
        <v>0.69387755102040816</v>
      </c>
      <c r="W13" s="36">
        <f t="shared" ref="W13" si="14" xml:space="preserve"> (2*U13*V13)/(U13+V13)</f>
        <v>0.73118279569892475</v>
      </c>
      <c r="X13" s="38">
        <f t="shared" ref="X13" si="15">T14/SUM(T13,T14)</f>
        <v>0.86842105263157898</v>
      </c>
      <c r="Y13" s="38">
        <f t="shared" ref="Y13" si="16">T14/SUM(S14,T14)</f>
        <v>0.90825688073394495</v>
      </c>
      <c r="Z13" s="38">
        <f t="shared" ref="Z13" si="17" xml:space="preserve"> (2*X13*Y13)/(X13+Y13)</f>
        <v>0.88789237668161436</v>
      </c>
    </row>
    <row r="14" spans="1:26" x14ac:dyDescent="0.25">
      <c r="A14" s="11">
        <v>5</v>
      </c>
      <c r="B14" s="12">
        <v>104</v>
      </c>
      <c r="C14" s="36"/>
      <c r="D14" s="36"/>
      <c r="E14" s="36"/>
      <c r="F14" s="38"/>
      <c r="G14" s="38"/>
      <c r="H14" s="38"/>
      <c r="J14" s="11">
        <v>8</v>
      </c>
      <c r="K14" s="12">
        <v>101</v>
      </c>
      <c r="L14" s="36"/>
      <c r="M14" s="36"/>
      <c r="N14" s="36"/>
      <c r="O14" s="38"/>
      <c r="P14" s="38"/>
      <c r="Q14" s="38"/>
      <c r="S14" s="11">
        <v>10</v>
      </c>
      <c r="T14" s="12">
        <v>99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17</v>
      </c>
      <c r="B16" s="12">
        <v>34</v>
      </c>
      <c r="C16" s="36">
        <f t="shared" si="0"/>
        <v>0.70833333333333337</v>
      </c>
      <c r="D16" s="36">
        <f t="shared" si="1"/>
        <v>0.33333333333333331</v>
      </c>
      <c r="E16" s="36">
        <f t="shared" si="2"/>
        <v>0.45333333333333331</v>
      </c>
      <c r="F16" s="38">
        <f t="shared" si="3"/>
        <v>0.74626865671641796</v>
      </c>
      <c r="G16" s="38">
        <f t="shared" si="4"/>
        <v>0.93457943925233644</v>
      </c>
      <c r="H16" s="38">
        <f t="shared" si="5"/>
        <v>0.82987551867219922</v>
      </c>
      <c r="J16" s="11">
        <v>32</v>
      </c>
      <c r="K16" s="12">
        <v>19</v>
      </c>
      <c r="L16" s="36">
        <f t="shared" ref="L16" si="18">J16/SUM(J16,J17)</f>
        <v>0.60377358490566035</v>
      </c>
      <c r="M16" s="36">
        <f t="shared" ref="M16" si="19">J16/SUM(J16,K16)</f>
        <v>0.62745098039215685</v>
      </c>
      <c r="N16" s="36">
        <f t="shared" ref="N16" si="20" xml:space="preserve"> (2*L16*M16)/(L16+M16)</f>
        <v>0.61538461538461542</v>
      </c>
      <c r="O16" s="38">
        <f t="shared" ref="O16" si="21">K17/SUM(K16,K17)</f>
        <v>0.81904761904761902</v>
      </c>
      <c r="P16" s="38">
        <f t="shared" ref="P16" si="22">K17/SUM(J17,K17)</f>
        <v>0.80373831775700932</v>
      </c>
      <c r="Q16" s="38">
        <f t="shared" ref="Q16" si="23" xml:space="preserve"> (2*O16*P16)/(O16+P16)</f>
        <v>0.81132075471698106</v>
      </c>
      <c r="S16" s="11">
        <v>27</v>
      </c>
      <c r="T16" s="12">
        <v>24</v>
      </c>
      <c r="U16" s="36">
        <f t="shared" ref="U16" si="24">S16/SUM(S16,S17)</f>
        <v>0.57446808510638303</v>
      </c>
      <c r="V16" s="36">
        <f t="shared" ref="V16" si="25">S16/SUM(S16,T16)</f>
        <v>0.52941176470588236</v>
      </c>
      <c r="W16" s="36">
        <f t="shared" ref="W16" si="26" xml:space="preserve"> (2*U16*V16)/(U16+V16)</f>
        <v>0.55102040816326536</v>
      </c>
      <c r="X16" s="38">
        <f t="shared" ref="X16" si="27">T17/SUM(T16,T17)</f>
        <v>0.78378378378378377</v>
      </c>
      <c r="Y16" s="38">
        <f t="shared" ref="Y16" si="28">T17/SUM(S17,T17)</f>
        <v>0.81308411214953269</v>
      </c>
      <c r="Z16" s="38">
        <f t="shared" ref="Z16" si="29" xml:space="preserve"> (2*X16*Y16)/(X16+Y16)</f>
        <v>0.79816513761467878</v>
      </c>
    </row>
    <row r="17" spans="1:26" x14ac:dyDescent="0.25">
      <c r="A17" s="11">
        <v>7</v>
      </c>
      <c r="B17" s="12">
        <v>100</v>
      </c>
      <c r="C17" s="36"/>
      <c r="D17" s="36"/>
      <c r="E17" s="36"/>
      <c r="F17" s="38"/>
      <c r="G17" s="38"/>
      <c r="H17" s="38"/>
      <c r="J17" s="11">
        <v>21</v>
      </c>
      <c r="K17" s="12">
        <v>86</v>
      </c>
      <c r="L17" s="36"/>
      <c r="M17" s="36"/>
      <c r="N17" s="36"/>
      <c r="O17" s="38"/>
      <c r="P17" s="38"/>
      <c r="Q17" s="38"/>
      <c r="S17" s="11">
        <v>20</v>
      </c>
      <c r="T17" s="12">
        <v>87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19</v>
      </c>
      <c r="B19" s="12">
        <v>34</v>
      </c>
      <c r="C19" s="36">
        <f t="shared" si="0"/>
        <v>0.79166666666666663</v>
      </c>
      <c r="D19" s="36">
        <f t="shared" si="1"/>
        <v>0.35849056603773582</v>
      </c>
      <c r="E19" s="36">
        <f t="shared" si="2"/>
        <v>0.49350649350649345</v>
      </c>
      <c r="F19" s="38">
        <f t="shared" si="3"/>
        <v>0.74626865671641796</v>
      </c>
      <c r="G19" s="38">
        <f t="shared" si="4"/>
        <v>0.95238095238095233</v>
      </c>
      <c r="H19" s="38">
        <f t="shared" si="5"/>
        <v>0.83682008368200833</v>
      </c>
      <c r="J19" s="11">
        <v>35</v>
      </c>
      <c r="K19" s="12">
        <v>18</v>
      </c>
      <c r="L19" s="36">
        <f t="shared" ref="L19" si="30">J19/SUM(J19,J20)</f>
        <v>0.72916666666666663</v>
      </c>
      <c r="M19" s="36">
        <f t="shared" ref="M19" si="31">J19/SUM(J19,K19)</f>
        <v>0.660377358490566</v>
      </c>
      <c r="N19" s="36">
        <f t="shared" ref="N19" si="32" xml:space="preserve"> (2*L19*M19)/(L19+M19)</f>
        <v>0.69306930693069302</v>
      </c>
      <c r="O19" s="38">
        <f t="shared" ref="O19" si="33">K20/SUM(K19,K20)</f>
        <v>0.83636363636363631</v>
      </c>
      <c r="P19" s="38">
        <f t="shared" ref="P19" si="34">K20/SUM(J20,K20)</f>
        <v>0.87619047619047619</v>
      </c>
      <c r="Q19" s="38">
        <f t="shared" ref="Q19" si="35" xml:space="preserve"> (2*O19*P19)/(O19+P19)</f>
        <v>0.85581395348837208</v>
      </c>
      <c r="S19" s="11">
        <v>36</v>
      </c>
      <c r="T19" s="12">
        <v>17</v>
      </c>
      <c r="U19" s="36">
        <f t="shared" ref="U19" si="36">S19/SUM(S19,S20)</f>
        <v>0.75</v>
      </c>
      <c r="V19" s="36">
        <f t="shared" ref="V19" si="37">S19/SUM(S19,T19)</f>
        <v>0.67924528301886788</v>
      </c>
      <c r="W19" s="36">
        <f t="shared" ref="W19" si="38" xml:space="preserve"> (2*U19*V19)/(U19+V19)</f>
        <v>0.71287128712871295</v>
      </c>
      <c r="X19" s="38">
        <f t="shared" ref="X19" si="39">T20/SUM(T19,T20)</f>
        <v>0.84545454545454546</v>
      </c>
      <c r="Y19" s="38">
        <f t="shared" ref="Y19" si="40">T20/SUM(S20,T20)</f>
        <v>0.88571428571428568</v>
      </c>
      <c r="Z19" s="38">
        <f t="shared" ref="Z19" si="41" xml:space="preserve"> (2*X19*Y19)/(X19+Y19)</f>
        <v>0.86511627906976751</v>
      </c>
    </row>
    <row r="20" spans="1:26" x14ac:dyDescent="0.25">
      <c r="A20" s="11">
        <v>5</v>
      </c>
      <c r="B20" s="12">
        <v>100</v>
      </c>
      <c r="C20" s="36"/>
      <c r="D20" s="36"/>
      <c r="E20" s="36"/>
      <c r="F20" s="38"/>
      <c r="G20" s="38"/>
      <c r="H20" s="38"/>
      <c r="J20" s="11">
        <v>13</v>
      </c>
      <c r="K20" s="12">
        <v>92</v>
      </c>
      <c r="L20" s="36"/>
      <c r="M20" s="36"/>
      <c r="N20" s="36"/>
      <c r="O20" s="38"/>
      <c r="P20" s="38"/>
      <c r="Q20" s="38"/>
      <c r="S20" s="11">
        <v>12</v>
      </c>
      <c r="T20" s="12">
        <v>93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22</v>
      </c>
      <c r="B22" s="12">
        <v>22</v>
      </c>
      <c r="C22" s="36">
        <f t="shared" si="0"/>
        <v>0.81481481481481477</v>
      </c>
      <c r="D22" s="36">
        <f t="shared" si="1"/>
        <v>0.5</v>
      </c>
      <c r="E22" s="36">
        <f t="shared" si="2"/>
        <v>0.61971830985915488</v>
      </c>
      <c r="F22" s="38">
        <f t="shared" si="3"/>
        <v>0.83076923076923082</v>
      </c>
      <c r="G22" s="38">
        <f t="shared" si="4"/>
        <v>0.95575221238938057</v>
      </c>
      <c r="H22" s="38">
        <f t="shared" si="5"/>
        <v>0.88888888888888895</v>
      </c>
      <c r="J22" s="11">
        <v>32</v>
      </c>
      <c r="K22" s="12">
        <v>12</v>
      </c>
      <c r="L22" s="36">
        <f t="shared" ref="L22" si="42">J22/SUM(J22,J23)</f>
        <v>0.68085106382978722</v>
      </c>
      <c r="M22" s="36">
        <f t="shared" ref="M22" si="43">J22/SUM(J22,K22)</f>
        <v>0.72727272727272729</v>
      </c>
      <c r="N22" s="36">
        <f t="shared" ref="N22" si="44" xml:space="preserve"> (2*L22*M22)/(L22+M22)</f>
        <v>0.70329670329670335</v>
      </c>
      <c r="O22" s="38">
        <f t="shared" ref="O22" si="45">K23/SUM(K22,K23)</f>
        <v>0.89090909090909087</v>
      </c>
      <c r="P22" s="38">
        <f t="shared" ref="P22" si="46">K23/SUM(J23,K23)</f>
        <v>0.86725663716814161</v>
      </c>
      <c r="Q22" s="38">
        <f t="shared" ref="Q22" si="47" xml:space="preserve"> (2*O22*P22)/(O22+P22)</f>
        <v>0.87892376681614348</v>
      </c>
      <c r="S22" s="11">
        <v>31</v>
      </c>
      <c r="T22" s="12">
        <v>13</v>
      </c>
      <c r="U22" s="36">
        <f t="shared" ref="U22" si="48">S22/SUM(S22,S23)</f>
        <v>0.68888888888888888</v>
      </c>
      <c r="V22" s="36">
        <f t="shared" ref="V22" si="49">S22/SUM(S22,T22)</f>
        <v>0.70454545454545459</v>
      </c>
      <c r="W22" s="36">
        <f t="shared" ref="W22" si="50" xml:space="preserve"> (2*U22*V22)/(U22+V22)</f>
        <v>0.6966292134831461</v>
      </c>
      <c r="X22" s="38">
        <f t="shared" ref="X22" si="51">T23/SUM(T22,T23)</f>
        <v>0.8839285714285714</v>
      </c>
      <c r="Y22" s="38">
        <f t="shared" ref="Y22" si="52">T23/SUM(S23,T23)</f>
        <v>0.87610619469026552</v>
      </c>
      <c r="Z22" s="38">
        <f t="shared" ref="Z22" si="53" xml:space="preserve"> (2*X22*Y22)/(X22+Y22)</f>
        <v>0.88</v>
      </c>
    </row>
    <row r="23" spans="1:26" x14ac:dyDescent="0.25">
      <c r="A23" s="11">
        <v>5</v>
      </c>
      <c r="B23" s="12">
        <v>108</v>
      </c>
      <c r="C23" s="36"/>
      <c r="D23" s="36"/>
      <c r="E23" s="36"/>
      <c r="F23" s="38"/>
      <c r="G23" s="38"/>
      <c r="H23" s="38"/>
      <c r="J23" s="11">
        <v>15</v>
      </c>
      <c r="K23" s="12">
        <v>98</v>
      </c>
      <c r="L23" s="36"/>
      <c r="M23" s="36"/>
      <c r="N23" s="36"/>
      <c r="O23" s="38"/>
      <c r="P23" s="38"/>
      <c r="Q23" s="38"/>
      <c r="S23" s="11">
        <v>14</v>
      </c>
      <c r="T23" s="12">
        <v>99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21</v>
      </c>
      <c r="B25" s="12">
        <v>38</v>
      </c>
      <c r="C25" s="36">
        <f t="shared" si="0"/>
        <v>0.91304347826086951</v>
      </c>
      <c r="D25" s="36">
        <f t="shared" si="1"/>
        <v>0.3559322033898305</v>
      </c>
      <c r="E25" s="36">
        <f t="shared" si="2"/>
        <v>0.51219512195121952</v>
      </c>
      <c r="F25" s="38">
        <f t="shared" si="3"/>
        <v>0.71641791044776115</v>
      </c>
      <c r="G25" s="38">
        <f t="shared" si="4"/>
        <v>0.97959183673469385</v>
      </c>
      <c r="H25" s="38">
        <f t="shared" si="5"/>
        <v>0.8275862068965516</v>
      </c>
      <c r="J25" s="11">
        <v>38</v>
      </c>
      <c r="K25" s="12">
        <v>21</v>
      </c>
      <c r="L25" s="36">
        <f t="shared" ref="L25" si="54">J25/SUM(J25,J26)</f>
        <v>0.80851063829787229</v>
      </c>
      <c r="M25" s="36">
        <f t="shared" ref="M25" si="55">J25/SUM(J25,K25)</f>
        <v>0.64406779661016944</v>
      </c>
      <c r="N25" s="36">
        <f t="shared" ref="N25" si="56" xml:space="preserve"> (2*L25*M25)/(L25+M25)</f>
        <v>0.71698113207547165</v>
      </c>
      <c r="O25" s="38">
        <f t="shared" ref="O25" si="57">K26/SUM(K25,K26)</f>
        <v>0.80909090909090908</v>
      </c>
      <c r="P25" s="38">
        <f t="shared" ref="P25" si="58">K26/SUM(J26,K26)</f>
        <v>0.90816326530612246</v>
      </c>
      <c r="Q25" s="38">
        <f t="shared" ref="Q25" si="59" xml:space="preserve"> (2*O25*P25)/(O25+P25)</f>
        <v>0.85576923076923073</v>
      </c>
      <c r="S25" s="11">
        <v>43</v>
      </c>
      <c r="T25" s="12">
        <v>16</v>
      </c>
      <c r="U25" s="36">
        <f t="shared" ref="U25" si="60">S25/SUM(S25,S26)</f>
        <v>0.78181818181818186</v>
      </c>
      <c r="V25" s="36">
        <f t="shared" ref="V25" si="61">S25/SUM(S25,T25)</f>
        <v>0.72881355932203384</v>
      </c>
      <c r="W25" s="36">
        <f t="shared" ref="W25" si="62" xml:space="preserve"> (2*U25*V25)/(U25+V25)</f>
        <v>0.75438596491228072</v>
      </c>
      <c r="X25" s="38">
        <f t="shared" ref="X25" si="63">T26/SUM(T25,T26)</f>
        <v>0.84313725490196079</v>
      </c>
      <c r="Y25" s="38">
        <f t="shared" ref="Y25" si="64">T26/SUM(S26,T26)</f>
        <v>0.87755102040816324</v>
      </c>
      <c r="Z25" s="38">
        <f t="shared" ref="Z25" si="65" xml:space="preserve"> (2*X25*Y25)/(X25+Y25)</f>
        <v>0.86</v>
      </c>
    </row>
    <row r="26" spans="1:26" x14ac:dyDescent="0.25">
      <c r="A26" s="11">
        <v>2</v>
      </c>
      <c r="B26" s="12">
        <v>96</v>
      </c>
      <c r="C26" s="36"/>
      <c r="D26" s="36"/>
      <c r="E26" s="36"/>
      <c r="F26" s="38"/>
      <c r="G26" s="38"/>
      <c r="H26" s="38"/>
      <c r="J26" s="11">
        <v>9</v>
      </c>
      <c r="K26" s="12">
        <v>89</v>
      </c>
      <c r="L26" s="36"/>
      <c r="M26" s="36"/>
      <c r="N26" s="36"/>
      <c r="O26" s="38"/>
      <c r="P26" s="38"/>
      <c r="Q26" s="38"/>
      <c r="S26" s="11">
        <v>12</v>
      </c>
      <c r="T26" s="12">
        <v>86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13</v>
      </c>
      <c r="B28" s="12">
        <v>32</v>
      </c>
      <c r="C28" s="36">
        <f t="shared" si="0"/>
        <v>0.65</v>
      </c>
      <c r="D28" s="36">
        <f t="shared" si="1"/>
        <v>0.28888888888888886</v>
      </c>
      <c r="E28" s="36">
        <f t="shared" si="2"/>
        <v>0.39999999999999997</v>
      </c>
      <c r="F28" s="38">
        <f t="shared" si="3"/>
        <v>0.76642335766423353</v>
      </c>
      <c r="G28" s="38">
        <f t="shared" si="4"/>
        <v>0.9375</v>
      </c>
      <c r="H28" s="38">
        <f t="shared" si="5"/>
        <v>0.84337349397590367</v>
      </c>
      <c r="J28" s="11">
        <v>24</v>
      </c>
      <c r="K28" s="12">
        <v>21</v>
      </c>
      <c r="L28" s="36">
        <f t="shared" ref="L28" si="66">J28/SUM(J28,J29)</f>
        <v>0.64864864864864868</v>
      </c>
      <c r="M28" s="36">
        <f t="shared" ref="M28" si="67">J28/SUM(J28,K28)</f>
        <v>0.53333333333333333</v>
      </c>
      <c r="N28" s="36">
        <f t="shared" ref="N28" si="68" xml:space="preserve"> (2*L28*M28)/(L28+M28)</f>
        <v>0.58536585365853666</v>
      </c>
      <c r="O28" s="38">
        <f t="shared" ref="O28" si="69">K29/SUM(K28,K29)</f>
        <v>0.82499999999999996</v>
      </c>
      <c r="P28" s="38">
        <f t="shared" ref="P28" si="70">K29/SUM(J29,K29)</f>
        <v>0.8839285714285714</v>
      </c>
      <c r="Q28" s="38">
        <f t="shared" ref="Q28" si="71" xml:space="preserve"> (2*O28*P28)/(O28+P28)</f>
        <v>0.85344827586206884</v>
      </c>
      <c r="S28" s="11">
        <v>28</v>
      </c>
      <c r="T28" s="12">
        <v>17</v>
      </c>
      <c r="U28" s="36">
        <f t="shared" ref="U28" si="72">S28/SUM(S28,S29)</f>
        <v>0.68292682926829273</v>
      </c>
      <c r="V28" s="36">
        <f t="shared" ref="V28" si="73">S28/SUM(S28,T28)</f>
        <v>0.62222222222222223</v>
      </c>
      <c r="W28" s="36">
        <f t="shared" ref="W28" si="74" xml:space="preserve"> (2*U28*V28)/(U28+V28)</f>
        <v>0.65116279069767435</v>
      </c>
      <c r="X28" s="38">
        <f t="shared" ref="X28" si="75">T29/SUM(T28,T29)</f>
        <v>0.85344827586206895</v>
      </c>
      <c r="Y28" s="38">
        <f t="shared" ref="Y28" si="76">T29/SUM(S29,T29)</f>
        <v>0.8839285714285714</v>
      </c>
      <c r="Z28" s="38">
        <f t="shared" ref="Z28" si="77" xml:space="preserve"> (2*X28*Y28)/(X28+Y28)</f>
        <v>0.86842105263157898</v>
      </c>
    </row>
    <row r="29" spans="1:26" x14ac:dyDescent="0.25">
      <c r="A29" s="11">
        <v>7</v>
      </c>
      <c r="B29" s="12">
        <v>105</v>
      </c>
      <c r="C29" s="36"/>
      <c r="D29" s="36"/>
      <c r="E29" s="36"/>
      <c r="F29" s="38"/>
      <c r="G29" s="38"/>
      <c r="H29" s="38"/>
      <c r="J29" s="11">
        <v>13</v>
      </c>
      <c r="K29" s="12">
        <v>99</v>
      </c>
      <c r="L29" s="36"/>
      <c r="M29" s="36"/>
      <c r="N29" s="36"/>
      <c r="O29" s="38"/>
      <c r="P29" s="38"/>
      <c r="Q29" s="38"/>
      <c r="S29" s="11">
        <v>13</v>
      </c>
      <c r="T29" s="12">
        <v>99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21</v>
      </c>
      <c r="B31" s="12">
        <v>24</v>
      </c>
      <c r="C31" s="36">
        <f t="shared" si="0"/>
        <v>0.75</v>
      </c>
      <c r="D31" s="36">
        <f t="shared" si="1"/>
        <v>0.46666666666666667</v>
      </c>
      <c r="E31" s="36">
        <f t="shared" si="2"/>
        <v>0.57534246575342451</v>
      </c>
      <c r="F31" s="38">
        <f t="shared" si="3"/>
        <v>0.81395348837209303</v>
      </c>
      <c r="G31" s="38">
        <f t="shared" si="4"/>
        <v>0.9375</v>
      </c>
      <c r="H31" s="38">
        <f t="shared" si="5"/>
        <v>0.87136929460580914</v>
      </c>
      <c r="J31" s="11">
        <v>33</v>
      </c>
      <c r="K31" s="12">
        <v>12</v>
      </c>
      <c r="L31" s="36">
        <f t="shared" ref="L31" si="78">J31/SUM(J31,J32)</f>
        <v>0.71739130434782605</v>
      </c>
      <c r="M31" s="36">
        <f t="shared" ref="M31" si="79">J31/SUM(J31,K31)</f>
        <v>0.73333333333333328</v>
      </c>
      <c r="N31" s="36">
        <f t="shared" ref="N31" si="80" xml:space="preserve"> (2*L31*M31)/(L31+M31)</f>
        <v>0.72527472527472525</v>
      </c>
      <c r="O31" s="38">
        <f t="shared" ref="O31" si="81">K32/SUM(K31,K32)</f>
        <v>0.89189189189189189</v>
      </c>
      <c r="P31" s="38">
        <f t="shared" ref="P31" si="82">K32/SUM(J32,K32)</f>
        <v>0.8839285714285714</v>
      </c>
      <c r="Q31" s="38">
        <f t="shared" ref="Q31" si="83" xml:space="preserve"> (2*O31*P31)/(O31+P31)</f>
        <v>0.88789237668161436</v>
      </c>
      <c r="S31" s="11">
        <v>34</v>
      </c>
      <c r="T31" s="12">
        <v>11</v>
      </c>
      <c r="U31" s="36">
        <f t="shared" ref="U31" si="84">S31/SUM(S31,S32)</f>
        <v>0.69387755102040816</v>
      </c>
      <c r="V31" s="36">
        <f t="shared" ref="V31" si="85">S31/SUM(S31,T31)</f>
        <v>0.75555555555555554</v>
      </c>
      <c r="W31" s="36">
        <f t="shared" ref="W31" si="86" xml:space="preserve"> (2*U31*V31)/(U31+V31)</f>
        <v>0.72340425531914898</v>
      </c>
      <c r="X31" s="38">
        <f t="shared" ref="X31" si="87">T32/SUM(T31,T32)</f>
        <v>0.89814814814814814</v>
      </c>
      <c r="Y31" s="38">
        <f t="shared" ref="Y31" si="88">T32/SUM(S32,T32)</f>
        <v>0.8660714285714286</v>
      </c>
      <c r="Z31" s="38">
        <f t="shared" ref="Z31" si="89" xml:space="preserve"> (2*X31*Y31)/(X31+Y31)</f>
        <v>0.88181818181818183</v>
      </c>
    </row>
    <row r="32" spans="1:26" x14ac:dyDescent="0.25">
      <c r="A32" s="11">
        <v>7</v>
      </c>
      <c r="B32" s="12">
        <v>105</v>
      </c>
      <c r="C32" s="36"/>
      <c r="D32" s="36"/>
      <c r="E32" s="36"/>
      <c r="F32" s="38"/>
      <c r="G32" s="38"/>
      <c r="H32" s="38"/>
      <c r="J32" s="11">
        <v>13</v>
      </c>
      <c r="K32" s="12">
        <v>99</v>
      </c>
      <c r="L32" s="36"/>
      <c r="M32" s="36"/>
      <c r="N32" s="36"/>
      <c r="O32" s="38"/>
      <c r="P32" s="38"/>
      <c r="Q32" s="38"/>
      <c r="S32" s="11">
        <v>15</v>
      </c>
      <c r="T32" s="12">
        <v>97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23</v>
      </c>
      <c r="B34" s="12">
        <v>26</v>
      </c>
      <c r="C34" s="36">
        <f t="shared" si="0"/>
        <v>0.8214285714285714</v>
      </c>
      <c r="D34" s="36">
        <f t="shared" si="1"/>
        <v>0.46938775510204084</v>
      </c>
      <c r="E34" s="36">
        <f t="shared" si="2"/>
        <v>0.59740259740259738</v>
      </c>
      <c r="F34" s="38">
        <f t="shared" si="3"/>
        <v>0.79844961240310075</v>
      </c>
      <c r="G34" s="38">
        <f t="shared" si="4"/>
        <v>0.95370370370370372</v>
      </c>
      <c r="H34" s="38">
        <f t="shared" si="5"/>
        <v>0.86919831223628685</v>
      </c>
      <c r="J34" s="11">
        <v>36</v>
      </c>
      <c r="K34" s="12">
        <v>13</v>
      </c>
      <c r="L34" s="36">
        <f t="shared" ref="L34" si="90">J34/SUM(J34,J35)</f>
        <v>0.69230769230769229</v>
      </c>
      <c r="M34" s="36">
        <f t="shared" ref="M34" si="91">J34/SUM(J34,K34)</f>
        <v>0.73469387755102045</v>
      </c>
      <c r="N34" s="36">
        <f t="shared" ref="N34" si="92" xml:space="preserve"> (2*L34*M34)/(L34+M34)</f>
        <v>0.71287128712871284</v>
      </c>
      <c r="O34" s="38">
        <f t="shared" ref="O34" si="93">K35/SUM(K34,K35)</f>
        <v>0.87619047619047619</v>
      </c>
      <c r="P34" s="38">
        <f t="shared" ref="P34" si="94">K35/SUM(J35,K35)</f>
        <v>0.85185185185185186</v>
      </c>
      <c r="Q34" s="38">
        <f t="shared" ref="Q34" si="95" xml:space="preserve"> (2*O34*P34)/(O34+P34)</f>
        <v>0.863849765258216</v>
      </c>
      <c r="S34" s="11">
        <v>40</v>
      </c>
      <c r="T34" s="12">
        <v>9</v>
      </c>
      <c r="U34" s="36">
        <f t="shared" ref="U34" si="96">S34/SUM(S34,S35)</f>
        <v>0.66666666666666663</v>
      </c>
      <c r="V34" s="36">
        <f t="shared" ref="V34" si="97">S34/SUM(S34,T34)</f>
        <v>0.81632653061224492</v>
      </c>
      <c r="W34" s="36">
        <f t="shared" ref="W34" si="98" xml:space="preserve"> (2*U34*V34)/(U34+V34)</f>
        <v>0.7339449541284403</v>
      </c>
      <c r="X34" s="38">
        <f t="shared" ref="X34" si="99">T35/SUM(T34,T35)</f>
        <v>0.90721649484536082</v>
      </c>
      <c r="Y34" s="38">
        <f t="shared" ref="Y34" si="100">T35/SUM(S35,T35)</f>
        <v>0.81481481481481477</v>
      </c>
      <c r="Z34" s="38">
        <f t="shared" ref="Z34" si="101" xml:space="preserve"> (2*X34*Y34)/(X34+Y34)</f>
        <v>0.85853658536585364</v>
      </c>
    </row>
    <row r="35" spans="1:26" x14ac:dyDescent="0.25">
      <c r="A35" s="11">
        <v>5</v>
      </c>
      <c r="B35" s="12">
        <v>103</v>
      </c>
      <c r="C35" s="36"/>
      <c r="D35" s="36"/>
      <c r="E35" s="36"/>
      <c r="F35" s="38"/>
      <c r="G35" s="38"/>
      <c r="H35" s="38"/>
      <c r="J35" s="11">
        <v>16</v>
      </c>
      <c r="K35" s="12">
        <v>92</v>
      </c>
      <c r="L35" s="36"/>
      <c r="M35" s="36"/>
      <c r="N35" s="36"/>
      <c r="O35" s="38"/>
      <c r="P35" s="38"/>
      <c r="Q35" s="38"/>
      <c r="S35" s="11">
        <v>20</v>
      </c>
      <c r="T35" s="12">
        <v>88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19</v>
      </c>
      <c r="B37" s="12">
        <v>29</v>
      </c>
      <c r="C37" s="36">
        <f t="shared" si="0"/>
        <v>0.79166666666666663</v>
      </c>
      <c r="D37" s="36">
        <f t="shared" si="1"/>
        <v>0.39583333333333331</v>
      </c>
      <c r="E37" s="36">
        <f t="shared" si="2"/>
        <v>0.52777777777777768</v>
      </c>
      <c r="F37" s="38">
        <f t="shared" si="3"/>
        <v>0.78195488721804507</v>
      </c>
      <c r="G37" s="38">
        <f t="shared" si="4"/>
        <v>0.95412844036697253</v>
      </c>
      <c r="H37" s="38">
        <f t="shared" si="5"/>
        <v>0.85950413223140498</v>
      </c>
      <c r="J37" s="11">
        <v>33</v>
      </c>
      <c r="K37" s="12">
        <v>15</v>
      </c>
      <c r="L37" s="36">
        <f t="shared" ref="L37" si="102">J37/SUM(J37,J38)</f>
        <v>0.73333333333333328</v>
      </c>
      <c r="M37" s="36">
        <f t="shared" ref="M37" si="103">J37/SUM(J37,K37)</f>
        <v>0.6875</v>
      </c>
      <c r="N37" s="36">
        <f t="shared" ref="N37" si="104" xml:space="preserve"> (2*L37*M37)/(L37+M37)</f>
        <v>0.70967741935483863</v>
      </c>
      <c r="O37" s="38">
        <f t="shared" ref="O37" si="105">K38/SUM(K37,K38)</f>
        <v>0.8660714285714286</v>
      </c>
      <c r="P37" s="38">
        <f t="shared" ref="P37" si="106">K38/SUM(J38,K38)</f>
        <v>0.88990825688073394</v>
      </c>
      <c r="Q37" s="38">
        <f t="shared" ref="Q37" si="107" xml:space="preserve"> (2*O37*P37)/(O37+P37)</f>
        <v>0.87782805429864263</v>
      </c>
      <c r="S37" s="11">
        <v>34</v>
      </c>
      <c r="T37" s="12">
        <v>14</v>
      </c>
      <c r="U37" s="36">
        <f t="shared" ref="U37" si="108">S37/SUM(S37,S38)</f>
        <v>0.77272727272727271</v>
      </c>
      <c r="V37" s="36">
        <f t="shared" ref="V37" si="109">S37/SUM(S37,T37)</f>
        <v>0.70833333333333337</v>
      </c>
      <c r="W37" s="36">
        <f t="shared" ref="W37" si="110" xml:space="preserve"> (2*U37*V37)/(U37+V37)</f>
        <v>0.73913043478260876</v>
      </c>
      <c r="X37" s="38">
        <f t="shared" ref="X37" si="111">T38/SUM(T37,T38)</f>
        <v>0.87610619469026552</v>
      </c>
      <c r="Y37" s="38">
        <f t="shared" ref="Y37" si="112">T38/SUM(S38,T38)</f>
        <v>0.90825688073394495</v>
      </c>
      <c r="Z37" s="38">
        <f t="shared" ref="Z37" si="113" xml:space="preserve"> (2*X37*Y37)/(X37+Y37)</f>
        <v>0.891891891891892</v>
      </c>
    </row>
    <row r="38" spans="1:26" x14ac:dyDescent="0.25">
      <c r="A38" s="11">
        <v>5</v>
      </c>
      <c r="B38" s="12">
        <v>104</v>
      </c>
      <c r="C38" s="36"/>
      <c r="D38" s="36"/>
      <c r="E38" s="36"/>
      <c r="F38" s="38"/>
      <c r="G38" s="38"/>
      <c r="H38" s="38"/>
      <c r="J38" s="11">
        <v>12</v>
      </c>
      <c r="K38" s="12">
        <v>97</v>
      </c>
      <c r="L38" s="36"/>
      <c r="M38" s="36"/>
      <c r="N38" s="36"/>
      <c r="O38" s="38"/>
      <c r="P38" s="38"/>
      <c r="Q38" s="38"/>
      <c r="S38" s="11">
        <v>10</v>
      </c>
      <c r="T38" s="12">
        <v>99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14">SUM(C10:C37)/10</f>
        <v>0.79927066868511465</v>
      </c>
      <c r="D40" s="36">
        <f t="shared" si="114"/>
        <v>0.41191449916497885</v>
      </c>
      <c r="E40" s="36">
        <f t="shared" si="114"/>
        <v>0.54046185653374246</v>
      </c>
      <c r="F40" s="13">
        <f t="shared" si="114"/>
        <v>0.78045886232877604</v>
      </c>
      <c r="G40" s="13">
        <f t="shared" si="114"/>
        <v>0.95407465066764929</v>
      </c>
      <c r="H40" s="14">
        <f t="shared" si="114"/>
        <v>0.85803998469315368</v>
      </c>
      <c r="J40" s="23"/>
      <c r="K40" s="23"/>
      <c r="L40" s="36">
        <f t="shared" ref="L40:Q40" si="115">SUM(L10:L37)/10</f>
        <v>0.71680138071230792</v>
      </c>
      <c r="M40" s="36">
        <f t="shared" si="115"/>
        <v>0.68627232845343278</v>
      </c>
      <c r="N40" s="36">
        <f t="shared" si="115"/>
        <v>0.69933961448894533</v>
      </c>
      <c r="O40" s="13">
        <f t="shared" si="115"/>
        <v>0.85957680595838504</v>
      </c>
      <c r="P40" s="13">
        <f t="shared" si="115"/>
        <v>0.87619418229690049</v>
      </c>
      <c r="Q40" s="14">
        <f t="shared" si="115"/>
        <v>0.86733048822850467</v>
      </c>
      <c r="S40" s="23"/>
      <c r="T40" s="23"/>
      <c r="U40" s="36">
        <f t="shared" ref="U40:Z40" si="116">SUM(U10:U37)/10</f>
        <v>0.7171334790776559</v>
      </c>
      <c r="V40" s="36">
        <f t="shared" si="116"/>
        <v>0.69783312543360032</v>
      </c>
      <c r="W40" s="36">
        <f t="shared" si="116"/>
        <v>0.70566187022523474</v>
      </c>
      <c r="X40" s="13">
        <f t="shared" si="116"/>
        <v>0.86425272046291668</v>
      </c>
      <c r="Y40" s="13">
        <f t="shared" si="116"/>
        <v>0.87411915966523601</v>
      </c>
      <c r="Z40" s="14">
        <f t="shared" si="116"/>
        <v>0.86868186740233388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Z40"/>
  <sheetViews>
    <sheetView workbookViewId="0">
      <selection activeCell="G4" sqref="G4:L4"/>
    </sheetView>
  </sheetViews>
  <sheetFormatPr defaultRowHeight="15" x14ac:dyDescent="0.25"/>
  <sheetData>
    <row r="1" spans="1:26" x14ac:dyDescent="0.25">
      <c r="A1" s="1" t="s">
        <v>31</v>
      </c>
      <c r="B1" s="26" t="s">
        <v>11</v>
      </c>
      <c r="C1" s="26" t="s">
        <v>12</v>
      </c>
      <c r="D1" s="26" t="s">
        <v>13</v>
      </c>
    </row>
    <row r="2" spans="1:26" x14ac:dyDescent="0.25">
      <c r="A2" s="26" t="s">
        <v>8</v>
      </c>
      <c r="B2" s="15">
        <v>19</v>
      </c>
      <c r="C2" s="49">
        <v>19</v>
      </c>
      <c r="D2" s="49">
        <v>13</v>
      </c>
      <c r="G2">
        <v>0.73259162315532222</v>
      </c>
      <c r="H2">
        <v>0.89203244256716574</v>
      </c>
      <c r="I2">
        <v>0.77212884965985507</v>
      </c>
      <c r="J2">
        <v>0.8689718057774225</v>
      </c>
      <c r="K2">
        <v>0.75084362218346756</v>
      </c>
      <c r="L2">
        <v>0.88009503925776167</v>
      </c>
    </row>
    <row r="3" spans="1:26" x14ac:dyDescent="0.25">
      <c r="A3" s="26" t="s">
        <v>9</v>
      </c>
      <c r="B3" s="15" t="s">
        <v>16</v>
      </c>
      <c r="C3" s="33" t="s">
        <v>15</v>
      </c>
      <c r="D3" s="15" t="s">
        <v>16</v>
      </c>
      <c r="G3">
        <v>0.70448532264321728</v>
      </c>
      <c r="H3">
        <v>0.81681107447264301</v>
      </c>
      <c r="I3">
        <v>0.56264116680095499</v>
      </c>
      <c r="J3">
        <v>0.89282664131853839</v>
      </c>
      <c r="K3">
        <v>0.62348870383897492</v>
      </c>
      <c r="L3">
        <v>0.85261326961133754</v>
      </c>
    </row>
    <row r="4" spans="1:26" x14ac:dyDescent="0.25">
      <c r="A4" s="26" t="s">
        <v>10</v>
      </c>
      <c r="B4" s="15" t="s">
        <v>17</v>
      </c>
      <c r="C4" s="33" t="s">
        <v>14</v>
      </c>
      <c r="D4" s="15" t="s">
        <v>17</v>
      </c>
      <c r="E4" s="50"/>
      <c r="G4">
        <v>0.67079998746094827</v>
      </c>
      <c r="H4">
        <v>0.83492410211030743</v>
      </c>
      <c r="I4">
        <v>0.63111773908718449</v>
      </c>
      <c r="J4">
        <v>0.85811868011446657</v>
      </c>
      <c r="K4">
        <v>0.64960576194010511</v>
      </c>
      <c r="L4">
        <v>0.84613078328895119</v>
      </c>
    </row>
    <row r="7" spans="1:26" x14ac:dyDescent="0.25">
      <c r="A7" s="51" t="s">
        <v>36</v>
      </c>
      <c r="B7" s="51"/>
      <c r="C7" s="54" t="s">
        <v>48</v>
      </c>
      <c r="D7" s="54"/>
      <c r="E7" s="54"/>
      <c r="F7" s="55" t="s">
        <v>49</v>
      </c>
      <c r="G7" s="55"/>
      <c r="H7" s="55"/>
      <c r="J7" s="30" t="s">
        <v>37</v>
      </c>
      <c r="K7" s="30"/>
      <c r="L7" s="54" t="s">
        <v>48</v>
      </c>
      <c r="M7" s="54"/>
      <c r="N7" s="54"/>
      <c r="O7" s="55" t="s">
        <v>49</v>
      </c>
      <c r="P7" s="55"/>
      <c r="Q7" s="55"/>
      <c r="S7" s="30" t="s">
        <v>38</v>
      </c>
      <c r="T7" s="30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40</v>
      </c>
      <c r="B10" s="12">
        <v>10</v>
      </c>
      <c r="C10" s="36">
        <f>A10/SUM(A10,A11)</f>
        <v>0.8</v>
      </c>
      <c r="D10" s="36">
        <f>A10/SUM(A10,B10)</f>
        <v>0.8</v>
      </c>
      <c r="E10" s="36">
        <f xml:space="preserve"> (2*C10*D10)/(C10+D10)</f>
        <v>0.80000000000000016</v>
      </c>
      <c r="F10" s="38">
        <f>B11/SUM(B10,B11)</f>
        <v>0.90740740740740744</v>
      </c>
      <c r="G10" s="38">
        <f>B11/SUM(A11,B11)</f>
        <v>0.90740740740740744</v>
      </c>
      <c r="H10" s="38">
        <f xml:space="preserve"> (2*F10*G10)/(F10+G10)</f>
        <v>0.90740740740740744</v>
      </c>
      <c r="J10" s="11">
        <v>30</v>
      </c>
      <c r="K10" s="12">
        <v>20</v>
      </c>
      <c r="L10" s="36">
        <f>J10/SUM(J10,J11)</f>
        <v>0.75</v>
      </c>
      <c r="M10" s="36">
        <f>J10/SUM(J10,K10)</f>
        <v>0.6</v>
      </c>
      <c r="N10" s="36">
        <f xml:space="preserve"> (2*L10*M10)/(L10+M10)</f>
        <v>0.66666666666666652</v>
      </c>
      <c r="O10" s="38">
        <f>K11/SUM(K10,K11)</f>
        <v>0.83050847457627119</v>
      </c>
      <c r="P10" s="38">
        <f>K11/SUM(J11,K11)</f>
        <v>0.90740740740740744</v>
      </c>
      <c r="Q10" s="38">
        <f xml:space="preserve"> (2*O10*P10)/(O10+P10)</f>
        <v>0.8672566371681415</v>
      </c>
      <c r="S10" s="11">
        <v>32</v>
      </c>
      <c r="T10" s="12">
        <v>18</v>
      </c>
      <c r="U10" s="36">
        <f>S10/SUM(S10,S11)</f>
        <v>0.68085106382978722</v>
      </c>
      <c r="V10" s="36">
        <f>S10/SUM(S10,T10)</f>
        <v>0.64</v>
      </c>
      <c r="W10" s="36">
        <f xml:space="preserve"> (2*U10*V10)/(U10+V10)</f>
        <v>0.65979381443298968</v>
      </c>
      <c r="X10" s="38">
        <f>T11/SUM(T10,T11)</f>
        <v>0.83783783783783783</v>
      </c>
      <c r="Y10" s="38">
        <f>T11/SUM(S11,T11)</f>
        <v>0.86111111111111116</v>
      </c>
      <c r="Z10" s="38">
        <f xml:space="preserve"> (2*X10*Y10)/(X10+Y10)</f>
        <v>0.84931506849315075</v>
      </c>
    </row>
    <row r="11" spans="1:26" x14ac:dyDescent="0.25">
      <c r="A11" s="11">
        <v>10</v>
      </c>
      <c r="B11" s="12">
        <v>98</v>
      </c>
      <c r="C11" s="36"/>
      <c r="D11" s="36"/>
      <c r="E11" s="36"/>
      <c r="F11" s="38"/>
      <c r="G11" s="38"/>
      <c r="H11" s="38"/>
      <c r="J11" s="11">
        <v>10</v>
      </c>
      <c r="K11" s="12">
        <v>98</v>
      </c>
      <c r="L11" s="36"/>
      <c r="M11" s="36"/>
      <c r="N11" s="36"/>
      <c r="O11" s="38"/>
      <c r="P11" s="38"/>
      <c r="Q11" s="38"/>
      <c r="S11" s="11">
        <v>15</v>
      </c>
      <c r="T11" s="12">
        <v>93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41</v>
      </c>
      <c r="B13" s="12">
        <v>8</v>
      </c>
      <c r="C13" s="36">
        <f t="shared" ref="C13" si="0">A13/SUM(A13,A14)</f>
        <v>0.78846153846153844</v>
      </c>
      <c r="D13" s="36">
        <f t="shared" ref="D13" si="1">A13/SUM(A13,B13)</f>
        <v>0.83673469387755106</v>
      </c>
      <c r="E13" s="36">
        <f t="shared" ref="E13" si="2" xml:space="preserve"> (2*C13*D13)/(C13+D13)</f>
        <v>0.81188118811881183</v>
      </c>
      <c r="F13" s="38">
        <f t="shared" ref="F13" si="3">B14/SUM(B13,B14)</f>
        <v>0.92452830188679247</v>
      </c>
      <c r="G13" s="38">
        <f t="shared" ref="G13" si="4">B14/SUM(A14,B14)</f>
        <v>0.8990825688073395</v>
      </c>
      <c r="H13" s="38">
        <f t="shared" ref="H13" si="5" xml:space="preserve"> (2*F13*G13)/(F13+G13)</f>
        <v>0.91162790697674423</v>
      </c>
      <c r="J13" s="11">
        <v>31</v>
      </c>
      <c r="K13" s="12">
        <v>18</v>
      </c>
      <c r="L13" s="36">
        <f>J13/SUM(J13,J14)</f>
        <v>0.77500000000000002</v>
      </c>
      <c r="M13" s="36">
        <f>J13/SUM(J13,K13)</f>
        <v>0.63265306122448983</v>
      </c>
      <c r="N13" s="36">
        <f t="shared" ref="N13" si="6" xml:space="preserve"> (2*L13*M13)/(L13+M13)</f>
        <v>0.69662921348314621</v>
      </c>
      <c r="O13" s="38">
        <f>K14/SUM(K13,K14)</f>
        <v>0.84745762711864403</v>
      </c>
      <c r="P13" s="38">
        <f>K14/SUM(J14,K14)</f>
        <v>0.91743119266055051</v>
      </c>
      <c r="Q13" s="38">
        <f t="shared" ref="Q13" si="7" xml:space="preserve"> (2*O13*P13)/(O13+P13)</f>
        <v>0.88105726872246692</v>
      </c>
      <c r="S13" s="11">
        <v>32</v>
      </c>
      <c r="T13" s="12">
        <v>17</v>
      </c>
      <c r="U13" s="36">
        <f t="shared" ref="U13" si="8">S13/SUM(S13,S14)</f>
        <v>0.72727272727272729</v>
      </c>
      <c r="V13" s="36">
        <f t="shared" ref="V13" si="9">S13/SUM(S13,T13)</f>
        <v>0.65306122448979587</v>
      </c>
      <c r="W13" s="36">
        <f t="shared" ref="W13" si="10" xml:space="preserve"> (2*U13*V13)/(U13+V13)</f>
        <v>0.68817204301075263</v>
      </c>
      <c r="X13" s="38">
        <f t="shared" ref="X13" si="11">T14/SUM(T13,T14)</f>
        <v>0.85087719298245612</v>
      </c>
      <c r="Y13" s="38">
        <f t="shared" ref="Y13" si="12">T14/SUM(S14,T14)</f>
        <v>0.88990825688073394</v>
      </c>
      <c r="Z13" s="38">
        <f t="shared" ref="Z13" si="13" xml:space="preserve"> (2*X13*Y13)/(X13+Y13)</f>
        <v>0.8699551569506726</v>
      </c>
    </row>
    <row r="14" spans="1:26" x14ac:dyDescent="0.25">
      <c r="A14" s="11">
        <v>11</v>
      </c>
      <c r="B14" s="12">
        <v>98</v>
      </c>
      <c r="C14" s="36"/>
      <c r="D14" s="36"/>
      <c r="E14" s="36"/>
      <c r="F14" s="38"/>
      <c r="G14" s="38"/>
      <c r="H14" s="38"/>
      <c r="J14" s="11">
        <v>9</v>
      </c>
      <c r="K14" s="12">
        <v>100</v>
      </c>
      <c r="L14" s="36"/>
      <c r="M14" s="36"/>
      <c r="N14" s="36"/>
      <c r="O14" s="38"/>
      <c r="P14" s="38"/>
      <c r="Q14" s="38"/>
      <c r="S14" s="11">
        <v>12</v>
      </c>
      <c r="T14" s="12">
        <v>97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40</v>
      </c>
      <c r="B16" s="12">
        <v>11</v>
      </c>
      <c r="C16" s="36">
        <f t="shared" ref="C16" si="14">A16/SUM(A16,A17)</f>
        <v>0.7142857142857143</v>
      </c>
      <c r="D16" s="36">
        <f t="shared" ref="D16" si="15">A16/SUM(A16,B16)</f>
        <v>0.78431372549019607</v>
      </c>
      <c r="E16" s="36">
        <f t="shared" ref="E16" si="16" xml:space="preserve"> (2*C16*D16)/(C16+D16)</f>
        <v>0.74766355140186913</v>
      </c>
      <c r="F16" s="38">
        <f t="shared" ref="F16" si="17">B17/SUM(B16,B17)</f>
        <v>0.89215686274509809</v>
      </c>
      <c r="G16" s="38">
        <f t="shared" ref="G16" si="18">B17/SUM(A17,B17)</f>
        <v>0.85046728971962615</v>
      </c>
      <c r="H16" s="38">
        <f t="shared" ref="H16" si="19" xml:space="preserve"> (2*F16*G16)/(F16+G16)</f>
        <v>0.87081339712918671</v>
      </c>
      <c r="J16" s="11">
        <v>29</v>
      </c>
      <c r="K16" s="12">
        <v>22</v>
      </c>
      <c r="L16" s="36">
        <f>J16/SUM(J16,J17)</f>
        <v>0.65909090909090906</v>
      </c>
      <c r="M16" s="36">
        <f>J16/SUM(J16,K16)</f>
        <v>0.56862745098039214</v>
      </c>
      <c r="N16" s="36">
        <f t="shared" ref="N16" si="20" xml:space="preserve"> (2*L16*M16)/(L16+M16)</f>
        <v>0.61052631578947369</v>
      </c>
      <c r="O16" s="38">
        <f>K17/SUM(K16,K17)</f>
        <v>0.80701754385964908</v>
      </c>
      <c r="P16" s="38">
        <f>K17/SUM(J17,K17)</f>
        <v>0.85981308411214952</v>
      </c>
      <c r="Q16" s="38">
        <f t="shared" ref="Q16" si="21" xml:space="preserve"> (2*O16*P16)/(O16+P16)</f>
        <v>0.83257918552036203</v>
      </c>
      <c r="S16" s="11">
        <v>32</v>
      </c>
      <c r="T16" s="12">
        <v>19</v>
      </c>
      <c r="U16" s="36">
        <f t="shared" ref="U16" si="22">S16/SUM(S16,S17)</f>
        <v>0.66666666666666663</v>
      </c>
      <c r="V16" s="36">
        <f t="shared" ref="V16" si="23">S16/SUM(S16,T16)</f>
        <v>0.62745098039215685</v>
      </c>
      <c r="W16" s="36">
        <f t="shared" ref="W16" si="24" xml:space="preserve"> (2*U16*V16)/(U16+V16)</f>
        <v>0.64646464646464652</v>
      </c>
      <c r="X16" s="38">
        <f t="shared" ref="X16" si="25">T17/SUM(T16,T17)</f>
        <v>0.82727272727272727</v>
      </c>
      <c r="Y16" s="38">
        <f t="shared" ref="Y16" si="26">T17/SUM(S17,T17)</f>
        <v>0.85046728971962615</v>
      </c>
      <c r="Z16" s="38">
        <f t="shared" ref="Z16" si="27" xml:space="preserve"> (2*X16*Y16)/(X16+Y16)</f>
        <v>0.83870967741935498</v>
      </c>
    </row>
    <row r="17" spans="1:26" x14ac:dyDescent="0.25">
      <c r="A17" s="11">
        <v>16</v>
      </c>
      <c r="B17" s="12">
        <v>91</v>
      </c>
      <c r="C17" s="36"/>
      <c r="D17" s="36"/>
      <c r="E17" s="36"/>
      <c r="F17" s="38"/>
      <c r="G17" s="38"/>
      <c r="H17" s="38"/>
      <c r="J17" s="11">
        <v>15</v>
      </c>
      <c r="K17" s="12">
        <v>92</v>
      </c>
      <c r="L17" s="36"/>
      <c r="M17" s="36"/>
      <c r="N17" s="36"/>
      <c r="O17" s="38"/>
      <c r="P17" s="38"/>
      <c r="Q17" s="38"/>
      <c r="S17" s="11">
        <v>16</v>
      </c>
      <c r="T17" s="12">
        <v>91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41</v>
      </c>
      <c r="B19" s="12">
        <v>12</v>
      </c>
      <c r="C19" s="36">
        <f t="shared" ref="C19" si="28">A19/SUM(A19,A20)</f>
        <v>0.7068965517241379</v>
      </c>
      <c r="D19" s="36">
        <f t="shared" ref="D19" si="29">A19/SUM(A19,B19)</f>
        <v>0.77358490566037741</v>
      </c>
      <c r="E19" s="36">
        <f t="shared" ref="E19" si="30" xml:space="preserve"> (2*C19*D19)/(C19+D19)</f>
        <v>0.73873873873873874</v>
      </c>
      <c r="F19" s="38">
        <f t="shared" ref="F19" si="31">B20/SUM(B19,B20)</f>
        <v>0.88</v>
      </c>
      <c r="G19" s="38">
        <f t="shared" ref="G19" si="32">B20/SUM(A20,B20)</f>
        <v>0.83809523809523812</v>
      </c>
      <c r="H19" s="38">
        <f t="shared" ref="H19" si="33" xml:space="preserve"> (2*F19*G19)/(F19+G19)</f>
        <v>0.85853658536585375</v>
      </c>
      <c r="J19" s="11">
        <v>24</v>
      </c>
      <c r="K19" s="12">
        <v>29</v>
      </c>
      <c r="L19" s="36">
        <f>J19/SUM(J19,J20)</f>
        <v>0.72727272727272729</v>
      </c>
      <c r="M19" s="36">
        <f>J19/SUM(J19,K19)</f>
        <v>0.45283018867924529</v>
      </c>
      <c r="N19" s="36">
        <f t="shared" ref="N19" si="34" xml:space="preserve"> (2*L19*M19)/(L19+M19)</f>
        <v>0.55813953488372092</v>
      </c>
      <c r="O19" s="38">
        <f>K20/SUM(K19,K20)</f>
        <v>0.76800000000000002</v>
      </c>
      <c r="P19" s="38">
        <f>K20/SUM(J20,K20)</f>
        <v>0.91428571428571426</v>
      </c>
      <c r="Q19" s="38">
        <f t="shared" ref="Q19" si="35" xml:space="preserve"> (2*O19*P19)/(O19+P19)</f>
        <v>0.83478260869565213</v>
      </c>
      <c r="S19" s="11">
        <v>28</v>
      </c>
      <c r="T19" s="12">
        <v>25</v>
      </c>
      <c r="U19" s="36">
        <f t="shared" ref="U19" si="36">S19/SUM(S19,S20)</f>
        <v>0.60869565217391308</v>
      </c>
      <c r="V19" s="36">
        <f t="shared" ref="V19" si="37">S19/SUM(S19,T19)</f>
        <v>0.52830188679245282</v>
      </c>
      <c r="W19" s="36">
        <f t="shared" ref="W19" si="38" xml:space="preserve"> (2*U19*V19)/(U19+V19)</f>
        <v>0.56565656565656575</v>
      </c>
      <c r="X19" s="38">
        <f t="shared" ref="X19" si="39">T20/SUM(T19,T20)</f>
        <v>0.7767857142857143</v>
      </c>
      <c r="Y19" s="38">
        <f t="shared" ref="Y19" si="40">T20/SUM(S20,T20)</f>
        <v>0.82857142857142863</v>
      </c>
      <c r="Z19" s="38">
        <f t="shared" ref="Z19" si="41" xml:space="preserve"> (2*X19*Y19)/(X19+Y19)</f>
        <v>0.8018433179723502</v>
      </c>
    </row>
    <row r="20" spans="1:26" x14ac:dyDescent="0.25">
      <c r="A20" s="11">
        <v>17</v>
      </c>
      <c r="B20" s="12">
        <v>88</v>
      </c>
      <c r="C20" s="36"/>
      <c r="D20" s="36"/>
      <c r="E20" s="36"/>
      <c r="F20" s="38"/>
      <c r="G20" s="38"/>
      <c r="H20" s="38"/>
      <c r="J20" s="11">
        <v>9</v>
      </c>
      <c r="K20" s="12">
        <v>96</v>
      </c>
      <c r="L20" s="36"/>
      <c r="M20" s="36"/>
      <c r="N20" s="36"/>
      <c r="O20" s="38"/>
      <c r="P20" s="38"/>
      <c r="Q20" s="38"/>
      <c r="S20" s="11">
        <v>18</v>
      </c>
      <c r="T20" s="12">
        <v>87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34</v>
      </c>
      <c r="B22" s="12">
        <v>10</v>
      </c>
      <c r="C22" s="36">
        <f t="shared" ref="C22" si="42">A22/SUM(A22,A23)</f>
        <v>0.82926829268292679</v>
      </c>
      <c r="D22" s="36">
        <f t="shared" ref="D22" si="43">A22/SUM(A22,B22)</f>
        <v>0.77272727272727271</v>
      </c>
      <c r="E22" s="36">
        <f t="shared" ref="E22" si="44" xml:space="preserve"> (2*C22*D22)/(C22+D22)</f>
        <v>0.79999999999999993</v>
      </c>
      <c r="F22" s="38">
        <f t="shared" ref="F22" si="45">B23/SUM(B22,B23)</f>
        <v>0.91379310344827591</v>
      </c>
      <c r="G22" s="38">
        <f t="shared" ref="G22" si="46">B23/SUM(A23,B23)</f>
        <v>0.93805309734513276</v>
      </c>
      <c r="H22" s="38">
        <f t="shared" ref="H22" si="47" xml:space="preserve"> (2*F22*G22)/(F22+G22)</f>
        <v>0.92576419213973804</v>
      </c>
      <c r="J22" s="11">
        <v>29</v>
      </c>
      <c r="K22" s="12">
        <v>15</v>
      </c>
      <c r="L22" s="36">
        <f>J22/SUM(J22,J23)</f>
        <v>0.76315789473684215</v>
      </c>
      <c r="M22" s="36">
        <f>J22/SUM(J22,K22)</f>
        <v>0.65909090909090906</v>
      </c>
      <c r="N22" s="36">
        <f t="shared" ref="N22" si="48" xml:space="preserve"> (2*L22*M22)/(L22+M22)</f>
        <v>0.70731707317073167</v>
      </c>
      <c r="O22" s="38">
        <f>K23/SUM(K22,K23)</f>
        <v>0.87394957983193278</v>
      </c>
      <c r="P22" s="38">
        <f>K23/SUM(J23,K23)</f>
        <v>0.92035398230088494</v>
      </c>
      <c r="Q22" s="38">
        <f t="shared" ref="Q22" si="49" xml:space="preserve"> (2*O22*P22)/(O22+P22)</f>
        <v>0.89655172413793094</v>
      </c>
      <c r="S22" s="11">
        <v>31</v>
      </c>
      <c r="T22" s="12">
        <v>13</v>
      </c>
      <c r="U22" s="36">
        <f t="shared" ref="U22" si="50">S22/SUM(S22,S23)</f>
        <v>0.75609756097560976</v>
      </c>
      <c r="V22" s="36">
        <f t="shared" ref="V22" si="51">S22/SUM(S22,T22)</f>
        <v>0.70454545454545459</v>
      </c>
      <c r="W22" s="36">
        <f t="shared" ref="W22" si="52" xml:space="preserve"> (2*U22*V22)/(U22+V22)</f>
        <v>0.72941176470588232</v>
      </c>
      <c r="X22" s="38">
        <f t="shared" ref="X22" si="53">T23/SUM(T22,T23)</f>
        <v>0.88793103448275867</v>
      </c>
      <c r="Y22" s="38">
        <f t="shared" ref="Y22" si="54">T23/SUM(S23,T23)</f>
        <v>0.91150442477876104</v>
      </c>
      <c r="Z22" s="38">
        <f t="shared" ref="Z22" si="55" xml:space="preserve"> (2*X22*Y22)/(X22+Y22)</f>
        <v>0.89956331877729256</v>
      </c>
    </row>
    <row r="23" spans="1:26" x14ac:dyDescent="0.25">
      <c r="A23" s="11">
        <v>7</v>
      </c>
      <c r="B23" s="12">
        <v>106</v>
      </c>
      <c r="C23" s="36"/>
      <c r="D23" s="36"/>
      <c r="E23" s="36"/>
      <c r="F23" s="38"/>
      <c r="G23" s="38"/>
      <c r="H23" s="38"/>
      <c r="J23" s="11">
        <v>9</v>
      </c>
      <c r="K23" s="12">
        <v>104</v>
      </c>
      <c r="L23" s="36"/>
      <c r="M23" s="36"/>
      <c r="N23" s="36"/>
      <c r="O23" s="38"/>
      <c r="P23" s="38"/>
      <c r="Q23" s="38"/>
      <c r="S23" s="11">
        <v>10</v>
      </c>
      <c r="T23" s="12">
        <v>103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42</v>
      </c>
      <c r="B25" s="12">
        <v>17</v>
      </c>
      <c r="C25" s="36">
        <f t="shared" ref="C25" si="56">A25/SUM(A25,A26)</f>
        <v>0.73684210526315785</v>
      </c>
      <c r="D25" s="36">
        <f t="shared" ref="D25" si="57">A25/SUM(A25,B25)</f>
        <v>0.71186440677966101</v>
      </c>
      <c r="E25" s="36">
        <f t="shared" ref="E25" si="58" xml:space="preserve"> (2*C25*D25)/(C25+D25)</f>
        <v>0.72413793103448276</v>
      </c>
      <c r="F25" s="38">
        <f t="shared" ref="F25" si="59">B26/SUM(B25,B26)</f>
        <v>0.83</v>
      </c>
      <c r="G25" s="38">
        <f t="shared" ref="G25" si="60">B26/SUM(A26,B26)</f>
        <v>0.84693877551020413</v>
      </c>
      <c r="H25" s="38">
        <f t="shared" ref="H25" si="61" xml:space="preserve"> (2*F25*G25)/(F25+G25)</f>
        <v>0.83838383838383845</v>
      </c>
      <c r="J25" s="11">
        <v>28</v>
      </c>
      <c r="K25" s="12">
        <v>31</v>
      </c>
      <c r="L25" s="36">
        <f>J25/SUM(J25,J26)</f>
        <v>0.73684210526315785</v>
      </c>
      <c r="M25" s="36">
        <f>J25/SUM(J25,K25)</f>
        <v>0.47457627118644069</v>
      </c>
      <c r="N25" s="36">
        <f t="shared" ref="N25" si="62" xml:space="preserve"> (2*L25*M25)/(L25+M25)</f>
        <v>0.57731958762886604</v>
      </c>
      <c r="O25" s="38">
        <f>K26/SUM(K25,K26)</f>
        <v>0.73949579831932777</v>
      </c>
      <c r="P25" s="38">
        <f>K26/SUM(J26,K26)</f>
        <v>0.89795918367346939</v>
      </c>
      <c r="Q25" s="38">
        <f t="shared" ref="Q25" si="63" xml:space="preserve"> (2*O25*P25)/(O25+P25)</f>
        <v>0.81105990783410131</v>
      </c>
      <c r="S25" s="11">
        <v>35</v>
      </c>
      <c r="T25" s="12">
        <v>24</v>
      </c>
      <c r="U25" s="36">
        <f t="shared" ref="U25" si="64">S25/SUM(S25,S26)</f>
        <v>0.7142857142857143</v>
      </c>
      <c r="V25" s="36">
        <f t="shared" ref="V25" si="65">S25/SUM(S25,T25)</f>
        <v>0.59322033898305082</v>
      </c>
      <c r="W25" s="36">
        <f t="shared" ref="W25" si="66" xml:space="preserve"> (2*U25*V25)/(U25+V25)</f>
        <v>0.64814814814814814</v>
      </c>
      <c r="X25" s="38">
        <f t="shared" ref="X25" si="67">T26/SUM(T25,T26)</f>
        <v>0.77777777777777779</v>
      </c>
      <c r="Y25" s="38">
        <f t="shared" ref="Y25" si="68">T26/SUM(S26,T26)</f>
        <v>0.8571428571428571</v>
      </c>
      <c r="Z25" s="38">
        <f t="shared" ref="Z25" si="69" xml:space="preserve"> (2*X25*Y25)/(X25+Y25)</f>
        <v>0.81553398058252424</v>
      </c>
    </row>
    <row r="26" spans="1:26" x14ac:dyDescent="0.25">
      <c r="A26" s="11">
        <v>15</v>
      </c>
      <c r="B26" s="12">
        <v>83</v>
      </c>
      <c r="C26" s="36"/>
      <c r="D26" s="36"/>
      <c r="E26" s="36"/>
      <c r="F26" s="38"/>
      <c r="G26" s="38"/>
      <c r="H26" s="38"/>
      <c r="J26" s="11">
        <v>10</v>
      </c>
      <c r="K26" s="12">
        <v>88</v>
      </c>
      <c r="L26" s="36"/>
      <c r="M26" s="36"/>
      <c r="N26" s="36"/>
      <c r="O26" s="38"/>
      <c r="P26" s="38"/>
      <c r="Q26" s="38"/>
      <c r="S26" s="11">
        <v>14</v>
      </c>
      <c r="T26" s="12">
        <v>84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34</v>
      </c>
      <c r="B28" s="12">
        <v>11</v>
      </c>
      <c r="C28" s="36">
        <f t="shared" ref="C28" si="70">A28/SUM(A28,A29)</f>
        <v>0.72340425531914898</v>
      </c>
      <c r="D28" s="36">
        <f t="shared" ref="D28" si="71">A28/SUM(A28,B28)</f>
        <v>0.75555555555555554</v>
      </c>
      <c r="E28" s="36">
        <f t="shared" ref="E28" si="72" xml:space="preserve"> (2*C28*D28)/(C28+D28)</f>
        <v>0.73913043478260876</v>
      </c>
      <c r="F28" s="38">
        <f t="shared" ref="F28" si="73">B29/SUM(B28,B29)</f>
        <v>0.9</v>
      </c>
      <c r="G28" s="38">
        <f t="shared" ref="G28" si="74">B29/SUM(A29,B29)</f>
        <v>0.8839285714285714</v>
      </c>
      <c r="H28" s="38">
        <f t="shared" ref="H28" si="75" xml:space="preserve"> (2*F28*G28)/(F28+G28)</f>
        <v>0.89189189189189177</v>
      </c>
      <c r="J28" s="11">
        <v>19</v>
      </c>
      <c r="K28" s="12">
        <v>26</v>
      </c>
      <c r="L28" s="36">
        <f>J28/SUM(J28,J29)</f>
        <v>0.51351351351351349</v>
      </c>
      <c r="M28" s="36">
        <f>J28/SUM(J28,K28)</f>
        <v>0.42222222222222222</v>
      </c>
      <c r="N28" s="36">
        <f t="shared" ref="N28" si="76" xml:space="preserve"> (2*L28*M28)/(L28+M28)</f>
        <v>0.46341463414634149</v>
      </c>
      <c r="O28" s="38">
        <f>K29/SUM(K28,K29)</f>
        <v>0.78333333333333333</v>
      </c>
      <c r="P28" s="38">
        <f>K29/SUM(J29,K29)</f>
        <v>0.8392857142857143</v>
      </c>
      <c r="Q28" s="38">
        <f t="shared" ref="Q28" si="77" xml:space="preserve"> (2*O28*P28)/(O28+P28)</f>
        <v>0.81034482758620685</v>
      </c>
      <c r="S28" s="11">
        <v>27</v>
      </c>
      <c r="T28" s="12">
        <v>18</v>
      </c>
      <c r="U28" s="36">
        <f t="shared" ref="U28" si="78">S28/SUM(S28,S29)</f>
        <v>0.6</v>
      </c>
      <c r="V28" s="36">
        <f t="shared" ref="V28" si="79">S28/SUM(S28,T28)</f>
        <v>0.6</v>
      </c>
      <c r="W28" s="36">
        <f t="shared" ref="W28" si="80" xml:space="preserve"> (2*U28*V28)/(U28+V28)</f>
        <v>0.6</v>
      </c>
      <c r="X28" s="38">
        <f t="shared" ref="X28" si="81">T29/SUM(T28,T29)</f>
        <v>0.8392857142857143</v>
      </c>
      <c r="Y28" s="38">
        <f t="shared" ref="Y28" si="82">T29/SUM(S29,T29)</f>
        <v>0.8392857142857143</v>
      </c>
      <c r="Z28" s="38">
        <f t="shared" ref="Z28" si="83" xml:space="preserve"> (2*X28*Y28)/(X28+Y28)</f>
        <v>0.8392857142857143</v>
      </c>
    </row>
    <row r="29" spans="1:26" x14ac:dyDescent="0.25">
      <c r="A29" s="11">
        <v>13</v>
      </c>
      <c r="B29" s="12">
        <v>99</v>
      </c>
      <c r="C29" s="36"/>
      <c r="D29" s="36"/>
      <c r="E29" s="36"/>
      <c r="F29" s="38"/>
      <c r="G29" s="38"/>
      <c r="H29" s="38"/>
      <c r="J29" s="11">
        <v>18</v>
      </c>
      <c r="K29" s="12">
        <v>94</v>
      </c>
      <c r="L29" s="36"/>
      <c r="M29" s="36"/>
      <c r="N29" s="36"/>
      <c r="O29" s="38"/>
      <c r="P29" s="38"/>
      <c r="Q29" s="38"/>
      <c r="S29" s="11">
        <v>18</v>
      </c>
      <c r="T29" s="12">
        <v>94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37</v>
      </c>
      <c r="B31" s="12">
        <v>8</v>
      </c>
      <c r="C31" s="36">
        <f t="shared" ref="C31" si="84">A31/SUM(A31,A32)</f>
        <v>0.67272727272727273</v>
      </c>
      <c r="D31" s="36">
        <f t="shared" ref="D31" si="85">A31/SUM(A31,B31)</f>
        <v>0.82222222222222219</v>
      </c>
      <c r="E31" s="36">
        <f t="shared" ref="E31" si="86" xml:space="preserve"> (2*C31*D31)/(C31+D31)</f>
        <v>0.7400000000000001</v>
      </c>
      <c r="F31" s="38">
        <f t="shared" ref="F31" si="87">B32/SUM(B31,B32)</f>
        <v>0.92156862745098034</v>
      </c>
      <c r="G31" s="38">
        <f t="shared" ref="G31" si="88">B32/SUM(A32,B32)</f>
        <v>0.8392857142857143</v>
      </c>
      <c r="H31" s="38">
        <f t="shared" ref="H31" si="89" xml:space="preserve"> (2*F31*G31)/(F31+G31)</f>
        <v>0.87850467289719614</v>
      </c>
      <c r="J31" s="11">
        <v>27</v>
      </c>
      <c r="K31" s="12">
        <v>18</v>
      </c>
      <c r="L31" s="36">
        <f>J31/SUM(J31,J32)</f>
        <v>0.67500000000000004</v>
      </c>
      <c r="M31" s="36">
        <f>J31/SUM(J31,K31)</f>
        <v>0.6</v>
      </c>
      <c r="N31" s="36">
        <f t="shared" ref="N31" si="90" xml:space="preserve"> (2*L31*M31)/(L31+M31)</f>
        <v>0.6352941176470589</v>
      </c>
      <c r="O31" s="38">
        <f>K32/SUM(K31,K32)</f>
        <v>0.84615384615384615</v>
      </c>
      <c r="P31" s="38">
        <f>K32/SUM(J32,K32)</f>
        <v>0.8839285714285714</v>
      </c>
      <c r="Q31" s="38">
        <f t="shared" ref="Q31" si="91" xml:space="preserve"> (2*O31*P31)/(O31+P31)</f>
        <v>0.86462882096069882</v>
      </c>
      <c r="S31" s="11">
        <v>29</v>
      </c>
      <c r="T31" s="12">
        <v>16</v>
      </c>
      <c r="U31" s="36">
        <f t="shared" ref="U31" si="92">S31/SUM(S31,S32)</f>
        <v>0.67441860465116277</v>
      </c>
      <c r="V31" s="36">
        <f t="shared" ref="V31" si="93">S31/SUM(S31,T31)</f>
        <v>0.64444444444444449</v>
      </c>
      <c r="W31" s="36">
        <f t="shared" ref="W31" si="94" xml:space="preserve"> (2*U31*V31)/(U31+V31)</f>
        <v>0.65909090909090906</v>
      </c>
      <c r="X31" s="38">
        <f t="shared" ref="X31" si="95">T32/SUM(T31,T32)</f>
        <v>0.85964912280701755</v>
      </c>
      <c r="Y31" s="38">
        <f t="shared" ref="Y31" si="96">T32/SUM(S32,T32)</f>
        <v>0.875</v>
      </c>
      <c r="Z31" s="38">
        <f t="shared" ref="Z31" si="97" xml:space="preserve"> (2*X31*Y31)/(X31+Y31)</f>
        <v>0.86725663716814161</v>
      </c>
    </row>
    <row r="32" spans="1:26" x14ac:dyDescent="0.25">
      <c r="A32" s="11">
        <v>18</v>
      </c>
      <c r="B32" s="12">
        <v>94</v>
      </c>
      <c r="C32" s="36"/>
      <c r="D32" s="36"/>
      <c r="E32" s="36"/>
      <c r="F32" s="38"/>
      <c r="G32" s="38"/>
      <c r="H32" s="38"/>
      <c r="J32" s="11">
        <v>13</v>
      </c>
      <c r="K32" s="12">
        <v>99</v>
      </c>
      <c r="L32" s="36"/>
      <c r="M32" s="36"/>
      <c r="N32" s="36"/>
      <c r="O32" s="38"/>
      <c r="P32" s="38"/>
      <c r="Q32" s="38"/>
      <c r="S32" s="11">
        <v>14</v>
      </c>
      <c r="T32" s="12">
        <v>98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35</v>
      </c>
      <c r="B34" s="12">
        <v>14</v>
      </c>
      <c r="C34" s="36">
        <f t="shared" ref="C34" si="98">A34/SUM(A34,A35)</f>
        <v>0.64814814814814814</v>
      </c>
      <c r="D34" s="36">
        <f t="shared" ref="D34" si="99">A34/SUM(A34,B34)</f>
        <v>0.7142857142857143</v>
      </c>
      <c r="E34" s="36">
        <f t="shared" ref="E34" si="100" xml:space="preserve"> (2*C34*D34)/(C34+D34)</f>
        <v>0.67961165048543692</v>
      </c>
      <c r="F34" s="38">
        <f t="shared" ref="F34" si="101">B35/SUM(B34,B35)</f>
        <v>0.86407766990291257</v>
      </c>
      <c r="G34" s="38">
        <f t="shared" ref="G34" si="102">B35/SUM(A35,B35)</f>
        <v>0.82407407407407407</v>
      </c>
      <c r="H34" s="38">
        <f t="shared" ref="H34" si="103" xml:space="preserve"> (2*F34*G34)/(F34+G34)</f>
        <v>0.8436018957345971</v>
      </c>
      <c r="J34" s="11">
        <v>30</v>
      </c>
      <c r="K34" s="12">
        <v>19</v>
      </c>
      <c r="L34" s="36">
        <f>J34/SUM(J34,J35)</f>
        <v>0.68181818181818177</v>
      </c>
      <c r="M34" s="36">
        <f>J34/SUM(J34,K34)</f>
        <v>0.61224489795918369</v>
      </c>
      <c r="N34" s="36">
        <f t="shared" ref="N34" si="104" xml:space="preserve"> (2*L34*M34)/(L34+M34)</f>
        <v>0.64516129032258063</v>
      </c>
      <c r="O34" s="38">
        <f>K35/SUM(K34,K35)</f>
        <v>0.83185840707964598</v>
      </c>
      <c r="P34" s="38">
        <f>K35/SUM(J35,K35)</f>
        <v>0.87037037037037035</v>
      </c>
      <c r="Q34" s="38">
        <f t="shared" ref="Q34" si="105" xml:space="preserve"> (2*O34*P34)/(O34+P34)</f>
        <v>0.85067873303167418</v>
      </c>
      <c r="S34" s="11">
        <v>31</v>
      </c>
      <c r="T34" s="12">
        <v>18</v>
      </c>
      <c r="U34" s="36">
        <f t="shared" ref="U34" si="106">S34/SUM(S34,S35)</f>
        <v>0.63265306122448983</v>
      </c>
      <c r="V34" s="36">
        <f t="shared" ref="V34" si="107">S34/SUM(S34,T34)</f>
        <v>0.63265306122448983</v>
      </c>
      <c r="W34" s="36">
        <f t="shared" ref="W34" si="108" xml:space="preserve"> (2*U34*V34)/(U34+V34)</f>
        <v>0.63265306122448983</v>
      </c>
      <c r="X34" s="38">
        <f t="shared" ref="X34" si="109">T35/SUM(T34,T35)</f>
        <v>0.83333333333333337</v>
      </c>
      <c r="Y34" s="38">
        <f t="shared" ref="Y34" si="110">T35/SUM(S35,T35)</f>
        <v>0.83333333333333337</v>
      </c>
      <c r="Z34" s="38">
        <f t="shared" ref="Z34" si="111" xml:space="preserve"> (2*X34*Y34)/(X34+Y34)</f>
        <v>0.83333333333333337</v>
      </c>
    </row>
    <row r="35" spans="1:26" x14ac:dyDescent="0.25">
      <c r="A35" s="11">
        <v>19</v>
      </c>
      <c r="B35" s="12">
        <v>89</v>
      </c>
      <c r="C35" s="36"/>
      <c r="D35" s="36"/>
      <c r="E35" s="36"/>
      <c r="F35" s="38"/>
      <c r="G35" s="38"/>
      <c r="H35" s="38"/>
      <c r="J35" s="11">
        <v>14</v>
      </c>
      <c r="K35" s="12">
        <v>94</v>
      </c>
      <c r="L35" s="36"/>
      <c r="M35" s="36"/>
      <c r="N35" s="36"/>
      <c r="O35" s="38"/>
      <c r="P35" s="38"/>
      <c r="Q35" s="38"/>
      <c r="S35" s="11">
        <v>18</v>
      </c>
      <c r="T35" s="12">
        <v>90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L36" s="36"/>
      <c r="M36" s="36"/>
      <c r="N36" s="36"/>
      <c r="O36" s="38"/>
      <c r="P36" s="38"/>
      <c r="Q36" s="38"/>
      <c r="U36" s="36"/>
      <c r="V36" s="36"/>
      <c r="W36" s="36"/>
      <c r="X36" s="38"/>
      <c r="Y36" s="38"/>
      <c r="Z36" s="38"/>
    </row>
    <row r="37" spans="1:26" x14ac:dyDescent="0.25">
      <c r="A37" s="11">
        <v>36</v>
      </c>
      <c r="B37" s="12">
        <v>12</v>
      </c>
      <c r="C37" s="36">
        <f t="shared" ref="C37" si="112">A37/SUM(A37,A38)</f>
        <v>0.70588235294117652</v>
      </c>
      <c r="D37" s="36">
        <f t="shared" ref="D37" si="113">A37/SUM(A37,B37)</f>
        <v>0.75</v>
      </c>
      <c r="E37" s="36">
        <f t="shared" ref="E37" si="114" xml:space="preserve"> (2*C37*D37)/(C37+D37)</f>
        <v>0.72727272727272718</v>
      </c>
      <c r="F37" s="38">
        <f t="shared" ref="F37" si="115">B38/SUM(B37,B38)</f>
        <v>0.8867924528301887</v>
      </c>
      <c r="G37" s="38">
        <f t="shared" ref="G37" si="116">B38/SUM(A38,B38)</f>
        <v>0.86238532110091748</v>
      </c>
      <c r="H37" s="38">
        <f t="shared" ref="H37" si="117" xml:space="preserve"> (2*F37*G37)/(F37+G37)</f>
        <v>0.87441860465116272</v>
      </c>
      <c r="J37" s="11">
        <v>29</v>
      </c>
      <c r="K37" s="12">
        <v>19</v>
      </c>
      <c r="L37" s="36">
        <f t="shared" ref="L37" si="118">J37/SUM(J37,J38)</f>
        <v>0.76315789473684215</v>
      </c>
      <c r="M37" s="36">
        <f t="shared" ref="M37" si="119">J37/SUM(J37,K37)</f>
        <v>0.60416666666666663</v>
      </c>
      <c r="N37" s="36">
        <f t="shared" ref="N37" si="120" xml:space="preserve"> (2*L37*M37)/(L37+M37)</f>
        <v>0.67441860465116277</v>
      </c>
      <c r="O37" s="38">
        <f t="shared" ref="O37" si="121">K38/SUM(K37,K38)</f>
        <v>0.84033613445378152</v>
      </c>
      <c r="P37" s="38">
        <f t="shared" ref="P37" si="122">K38/SUM(J38,K38)</f>
        <v>0.91743119266055051</v>
      </c>
      <c r="Q37" s="38">
        <f t="shared" ref="Q37" si="123" xml:space="preserve"> (2*O37*P37)/(O37+P37)</f>
        <v>0.87719298245614041</v>
      </c>
      <c r="S37" s="11">
        <v>33</v>
      </c>
      <c r="T37" s="12">
        <v>15</v>
      </c>
      <c r="U37" s="36">
        <f t="shared" ref="U37" si="124">S37/SUM(S37,S38)</f>
        <v>0.6470588235294118</v>
      </c>
      <c r="V37" s="36">
        <f t="shared" ref="V37" si="125">S37/SUM(S37,T37)</f>
        <v>0.6875</v>
      </c>
      <c r="W37" s="36">
        <f t="shared" ref="W37" si="126" xml:space="preserve"> (2*U37*V37)/(U37+V37)</f>
        <v>0.66666666666666674</v>
      </c>
      <c r="X37" s="38">
        <f t="shared" ref="X37" si="127">T38/SUM(T37,T38)</f>
        <v>0.85849056603773588</v>
      </c>
      <c r="Y37" s="38">
        <f t="shared" ref="Y37" si="128">T38/SUM(S38,T38)</f>
        <v>0.83486238532110091</v>
      </c>
      <c r="Z37" s="38">
        <f t="shared" ref="Z37" si="129" xml:space="preserve"> (2*X37*Y37)/(X37+Y37)</f>
        <v>0.84651162790697676</v>
      </c>
    </row>
    <row r="38" spans="1:26" x14ac:dyDescent="0.25">
      <c r="A38" s="11">
        <v>15</v>
      </c>
      <c r="B38" s="12">
        <v>94</v>
      </c>
      <c r="C38" s="36"/>
      <c r="D38" s="36"/>
      <c r="E38" s="36"/>
      <c r="F38" s="38"/>
      <c r="G38" s="38"/>
      <c r="H38" s="38"/>
      <c r="J38" s="11">
        <v>9</v>
      </c>
      <c r="K38" s="12">
        <v>100</v>
      </c>
      <c r="L38" s="36"/>
      <c r="M38" s="36"/>
      <c r="N38" s="36"/>
      <c r="O38" s="38"/>
      <c r="P38" s="38"/>
      <c r="Q38" s="38"/>
      <c r="S38" s="11">
        <v>18</v>
      </c>
      <c r="T38" s="12">
        <v>91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L39" s="37"/>
      <c r="M39" s="37"/>
      <c r="N39" s="37"/>
      <c r="O39" s="39"/>
      <c r="P39" s="39"/>
      <c r="Q39" s="39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130">SUM(C10:C37)/10</f>
        <v>0.73259162315532222</v>
      </c>
      <c r="D40" s="36">
        <f t="shared" si="130"/>
        <v>0.77212884965985507</v>
      </c>
      <c r="E40" s="36">
        <f t="shared" si="130"/>
        <v>0.75084362218346756</v>
      </c>
      <c r="F40" s="13">
        <f t="shared" si="130"/>
        <v>0.89203244256716574</v>
      </c>
      <c r="G40" s="13">
        <f t="shared" si="130"/>
        <v>0.8689718057774225</v>
      </c>
      <c r="H40" s="14">
        <f t="shared" si="130"/>
        <v>0.88009503925776167</v>
      </c>
      <c r="J40" s="23"/>
      <c r="K40" s="23"/>
      <c r="L40" s="36">
        <f t="shared" ref="L40:Q40" si="131">SUM(L10:L37)/10</f>
        <v>0.70448532264321728</v>
      </c>
      <c r="M40" s="36">
        <f t="shared" si="131"/>
        <v>0.56264116680095499</v>
      </c>
      <c r="N40" s="36">
        <f t="shared" si="131"/>
        <v>0.62348870383897492</v>
      </c>
      <c r="O40" s="13">
        <f t="shared" si="131"/>
        <v>0.81681107447264301</v>
      </c>
      <c r="P40" s="13">
        <f t="shared" si="131"/>
        <v>0.89282664131853839</v>
      </c>
      <c r="Q40" s="14">
        <f t="shared" si="131"/>
        <v>0.85261326961133754</v>
      </c>
      <c r="S40" s="23"/>
      <c r="T40" s="23"/>
      <c r="U40" s="36">
        <f t="shared" ref="U40:Z40" si="132">SUM(U10:U37)/10</f>
        <v>0.67079998746094827</v>
      </c>
      <c r="V40" s="36">
        <f t="shared" si="132"/>
        <v>0.63111773908718449</v>
      </c>
      <c r="W40" s="36">
        <f t="shared" si="132"/>
        <v>0.64960576194010511</v>
      </c>
      <c r="X40" s="13">
        <f t="shared" si="132"/>
        <v>0.83492410211030743</v>
      </c>
      <c r="Y40" s="13">
        <f t="shared" si="132"/>
        <v>0.85811868011446657</v>
      </c>
      <c r="Z40" s="14">
        <f t="shared" si="132"/>
        <v>0.84613078328895119</v>
      </c>
    </row>
  </sheetData>
  <mergeCells count="7">
    <mergeCell ref="X7:Z7"/>
    <mergeCell ref="L7:N7"/>
    <mergeCell ref="O7:Q7"/>
    <mergeCell ref="U7:W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Z79"/>
  <sheetViews>
    <sheetView topLeftCell="G1" workbookViewId="0">
      <selection activeCell="J4" sqref="J4:O4"/>
    </sheetView>
  </sheetViews>
  <sheetFormatPr defaultRowHeight="15" x14ac:dyDescent="0.25"/>
  <sheetData>
    <row r="1" spans="1:26" x14ac:dyDescent="0.25">
      <c r="A1" s="1" t="s">
        <v>32</v>
      </c>
      <c r="B1" s="27" t="s">
        <v>11</v>
      </c>
      <c r="C1" s="27" t="s">
        <v>12</v>
      </c>
      <c r="D1" s="27" t="s">
        <v>13</v>
      </c>
      <c r="F1" s="27" t="s">
        <v>33</v>
      </c>
      <c r="G1" s="27" t="s">
        <v>34</v>
      </c>
      <c r="H1" s="27" t="s">
        <v>35</v>
      </c>
    </row>
    <row r="2" spans="1:26" x14ac:dyDescent="0.25">
      <c r="A2" s="27" t="s">
        <v>8</v>
      </c>
      <c r="B2" s="33">
        <v>19</v>
      </c>
      <c r="C2" s="27">
        <v>19</v>
      </c>
      <c r="D2" s="27">
        <v>19</v>
      </c>
      <c r="F2" s="27">
        <v>15</v>
      </c>
      <c r="G2" s="27">
        <v>19</v>
      </c>
      <c r="H2" s="27">
        <v>19</v>
      </c>
      <c r="J2">
        <v>0.82964740349228028</v>
      </c>
      <c r="K2">
        <v>0.82137295824430434</v>
      </c>
      <c r="L2">
        <v>0.54722256060315799</v>
      </c>
      <c r="M2">
        <v>0.95029348176027484</v>
      </c>
      <c r="N2">
        <v>0.65763933396976437</v>
      </c>
      <c r="O2">
        <v>0.88075257746928415</v>
      </c>
    </row>
    <row r="3" spans="1:26" x14ac:dyDescent="0.25">
      <c r="A3" s="27" t="s">
        <v>9</v>
      </c>
      <c r="B3" s="21" t="s">
        <v>16</v>
      </c>
      <c r="C3" s="21" t="s">
        <v>15</v>
      </c>
      <c r="D3" s="21" t="s">
        <v>15</v>
      </c>
      <c r="F3" s="21" t="s">
        <v>15</v>
      </c>
      <c r="G3" s="21" t="s">
        <v>15</v>
      </c>
      <c r="H3" s="21" t="s">
        <v>16</v>
      </c>
      <c r="J3">
        <v>0.67945756382233158</v>
      </c>
      <c r="K3">
        <v>0.80133015486326697</v>
      </c>
      <c r="L3">
        <v>0.66555231923762526</v>
      </c>
      <c r="M3">
        <v>0.80575128156600573</v>
      </c>
      <c r="N3">
        <v>0.65995889053256807</v>
      </c>
      <c r="O3">
        <v>0.79403190313506455</v>
      </c>
    </row>
    <row r="4" spans="1:26" x14ac:dyDescent="0.25">
      <c r="A4" s="27" t="s">
        <v>10</v>
      </c>
      <c r="B4" s="21" t="s">
        <v>14</v>
      </c>
      <c r="C4" s="21" t="s">
        <v>14</v>
      </c>
      <c r="D4" s="21" t="s">
        <v>14</v>
      </c>
      <c r="F4" s="21" t="s">
        <v>17</v>
      </c>
      <c r="G4" s="21" t="s">
        <v>17</v>
      </c>
      <c r="H4" s="21" t="s">
        <v>14</v>
      </c>
      <c r="J4">
        <v>0.73344062699061374</v>
      </c>
      <c r="K4">
        <v>0.86781453036974165</v>
      </c>
      <c r="L4">
        <v>0.7029971768271418</v>
      </c>
      <c r="M4">
        <v>0.88456610824817494</v>
      </c>
      <c r="N4">
        <v>0.71694330367015868</v>
      </c>
      <c r="O4">
        <v>0.87587084200433885</v>
      </c>
    </row>
    <row r="7" spans="1:26" x14ac:dyDescent="0.25">
      <c r="A7" s="52" t="s">
        <v>39</v>
      </c>
      <c r="B7" s="52"/>
      <c r="C7" s="54" t="s">
        <v>48</v>
      </c>
      <c r="D7" s="54"/>
      <c r="E7" s="54"/>
      <c r="F7" s="55" t="s">
        <v>49</v>
      </c>
      <c r="G7" s="55"/>
      <c r="H7" s="55"/>
      <c r="J7" s="52" t="s">
        <v>40</v>
      </c>
      <c r="K7" s="52"/>
      <c r="L7" s="54" t="s">
        <v>48</v>
      </c>
      <c r="M7" s="54"/>
      <c r="N7" s="54"/>
      <c r="O7" s="55" t="s">
        <v>49</v>
      </c>
      <c r="P7" s="55"/>
      <c r="Q7" s="55"/>
      <c r="S7" s="52" t="s">
        <v>41</v>
      </c>
      <c r="T7" s="52"/>
      <c r="U7" s="54" t="s">
        <v>48</v>
      </c>
      <c r="V7" s="54"/>
      <c r="W7" s="54"/>
      <c r="X7" s="55" t="s">
        <v>49</v>
      </c>
      <c r="Y7" s="55"/>
      <c r="Z7" s="55"/>
    </row>
    <row r="8" spans="1:26" x14ac:dyDescent="0.25">
      <c r="A8" s="5"/>
      <c r="B8" s="6"/>
      <c r="C8" s="36" t="s">
        <v>2</v>
      </c>
      <c r="D8" s="36" t="s">
        <v>3</v>
      </c>
      <c r="E8" s="36" t="s">
        <v>4</v>
      </c>
      <c r="F8" s="38" t="s">
        <v>2</v>
      </c>
      <c r="G8" s="38" t="s">
        <v>3</v>
      </c>
      <c r="H8" s="38" t="s">
        <v>4</v>
      </c>
      <c r="J8" s="5"/>
      <c r="K8" s="6"/>
      <c r="L8" s="36" t="s">
        <v>2</v>
      </c>
      <c r="M8" s="36" t="s">
        <v>3</v>
      </c>
      <c r="N8" s="36" t="s">
        <v>4</v>
      </c>
      <c r="O8" s="38" t="s">
        <v>2</v>
      </c>
      <c r="P8" s="38" t="s">
        <v>3</v>
      </c>
      <c r="Q8" s="38" t="s">
        <v>4</v>
      </c>
      <c r="S8" s="5"/>
      <c r="T8" s="6"/>
      <c r="U8" s="36" t="s">
        <v>2</v>
      </c>
      <c r="V8" s="36" t="s">
        <v>3</v>
      </c>
      <c r="W8" s="36" t="s">
        <v>4</v>
      </c>
      <c r="X8" s="38" t="s">
        <v>2</v>
      </c>
      <c r="Y8" s="38" t="s">
        <v>3</v>
      </c>
      <c r="Z8" s="38" t="s">
        <v>4</v>
      </c>
    </row>
    <row r="9" spans="1:26" x14ac:dyDescent="0.25">
      <c r="A9" s="8"/>
      <c r="B9" s="9"/>
      <c r="C9" s="36"/>
      <c r="D9" s="36"/>
      <c r="E9" s="36"/>
      <c r="F9" s="38"/>
      <c r="G9" s="38"/>
      <c r="H9" s="38"/>
      <c r="J9" s="8"/>
      <c r="K9" s="9"/>
      <c r="L9" s="36"/>
      <c r="M9" s="36"/>
      <c r="N9" s="36"/>
      <c r="O9" s="38"/>
      <c r="P9" s="38"/>
      <c r="Q9" s="38"/>
      <c r="S9" s="8"/>
      <c r="T9" s="9"/>
      <c r="U9" s="36"/>
      <c r="V9" s="36"/>
      <c r="W9" s="36"/>
      <c r="X9" s="38"/>
      <c r="Y9" s="38"/>
      <c r="Z9" s="38"/>
    </row>
    <row r="10" spans="1:26" x14ac:dyDescent="0.25">
      <c r="A10" s="11">
        <v>32</v>
      </c>
      <c r="B10" s="12">
        <v>18</v>
      </c>
      <c r="C10" s="36">
        <f>A10/SUM(A10,A11)</f>
        <v>0.91428571428571426</v>
      </c>
      <c r="D10" s="36">
        <f>A10/SUM(A10,B10)</f>
        <v>0.64</v>
      </c>
      <c r="E10" s="36">
        <f xml:space="preserve"> (2*C10*D10)/(C10+D10)</f>
        <v>0.75294117647058834</v>
      </c>
      <c r="F10" s="38">
        <f>B11/SUM(B10,B11)</f>
        <v>0.85365853658536583</v>
      </c>
      <c r="G10" s="38">
        <f>B11/SUM(A11,B11)</f>
        <v>0.97222222222222221</v>
      </c>
      <c r="H10" s="38">
        <f xml:space="preserve"> (2*F10*G10)/(F10+G10)</f>
        <v>0.90909090909090906</v>
      </c>
      <c r="J10" s="11">
        <v>36</v>
      </c>
      <c r="K10" s="12">
        <v>14</v>
      </c>
      <c r="L10" s="36">
        <f>J10/SUM(J10,J11)</f>
        <v>0.8</v>
      </c>
      <c r="M10" s="36">
        <f>J10/SUM(J10,K10)</f>
        <v>0.72</v>
      </c>
      <c r="N10" s="36">
        <f xml:space="preserve"> (2*L10*M10)/(L10+M10)</f>
        <v>0.75789473684210518</v>
      </c>
      <c r="O10" s="38">
        <f>K11/SUM(K10,K11)</f>
        <v>0.87610619469026552</v>
      </c>
      <c r="P10" s="38">
        <f>K11/SUM(J11,K11)</f>
        <v>0.91666666666666663</v>
      </c>
      <c r="Q10" s="38">
        <f xml:space="preserve"> (2*O10*P10)/(O10+P10)</f>
        <v>0.89592760180995468</v>
      </c>
      <c r="S10" s="11">
        <v>39</v>
      </c>
      <c r="T10" s="12">
        <v>11</v>
      </c>
      <c r="U10" s="36">
        <f>S10/SUM(S10,S11)</f>
        <v>0.75</v>
      </c>
      <c r="V10" s="36">
        <f>S10/SUM(S10,T10)</f>
        <v>0.78</v>
      </c>
      <c r="W10" s="36">
        <f xml:space="preserve"> (2*U10*V10)/(U10+V10)</f>
        <v>0.76470588235294112</v>
      </c>
      <c r="X10" s="38">
        <f>T11/SUM(T10,T11)</f>
        <v>0.89622641509433965</v>
      </c>
      <c r="Y10" s="38">
        <f>T11/SUM(S11,T11)</f>
        <v>0.87962962962962965</v>
      </c>
      <c r="Z10" s="38">
        <f xml:space="preserve"> (2*X10*Y10)/(X10+Y10)</f>
        <v>0.88785046728971961</v>
      </c>
    </row>
    <row r="11" spans="1:26" x14ac:dyDescent="0.25">
      <c r="A11" s="11">
        <v>3</v>
      </c>
      <c r="B11" s="12">
        <v>105</v>
      </c>
      <c r="C11" s="36"/>
      <c r="D11" s="36"/>
      <c r="E11" s="36"/>
      <c r="F11" s="38"/>
      <c r="G11" s="38"/>
      <c r="H11" s="38"/>
      <c r="J11" s="11">
        <v>9</v>
      </c>
      <c r="K11" s="12">
        <v>99</v>
      </c>
      <c r="L11" s="36"/>
      <c r="M11" s="36"/>
      <c r="N11" s="36"/>
      <c r="O11" s="38"/>
      <c r="P11" s="38"/>
      <c r="Q11" s="38"/>
      <c r="S11" s="11">
        <v>13</v>
      </c>
      <c r="T11" s="12">
        <v>95</v>
      </c>
      <c r="U11" s="36"/>
      <c r="V11" s="36"/>
      <c r="W11" s="36"/>
      <c r="X11" s="38"/>
      <c r="Y11" s="38"/>
      <c r="Z11" s="38"/>
    </row>
    <row r="12" spans="1:26" x14ac:dyDescent="0.25">
      <c r="A12" s="8"/>
      <c r="B12" s="9"/>
      <c r="C12" s="36"/>
      <c r="D12" s="36"/>
      <c r="E12" s="36"/>
      <c r="F12" s="38"/>
      <c r="G12" s="38"/>
      <c r="H12" s="38"/>
      <c r="J12" s="8"/>
      <c r="K12" s="9"/>
      <c r="L12" s="36"/>
      <c r="M12" s="36"/>
      <c r="N12" s="36"/>
      <c r="O12" s="38"/>
      <c r="P12" s="38"/>
      <c r="Q12" s="38"/>
      <c r="S12" s="8"/>
      <c r="T12" s="9"/>
      <c r="U12" s="36"/>
      <c r="V12" s="36"/>
      <c r="W12" s="36"/>
      <c r="X12" s="38"/>
      <c r="Y12" s="38"/>
      <c r="Z12" s="38"/>
    </row>
    <row r="13" spans="1:26" x14ac:dyDescent="0.25">
      <c r="A13" s="11">
        <v>28</v>
      </c>
      <c r="B13" s="12">
        <v>21</v>
      </c>
      <c r="C13" s="36">
        <f>A13/SUM(A13,A14)</f>
        <v>0.875</v>
      </c>
      <c r="D13" s="36">
        <f>A13/SUM(A13,B13)</f>
        <v>0.5714285714285714</v>
      </c>
      <c r="E13" s="36">
        <f xml:space="preserve"> (2*C13*D13)/(C13+D13)</f>
        <v>0.69135802469135799</v>
      </c>
      <c r="F13" s="38">
        <f>B14/SUM(B13,B14)</f>
        <v>0.83333333333333337</v>
      </c>
      <c r="G13" s="38">
        <f>B14/SUM(A14,B14)</f>
        <v>0.96330275229357798</v>
      </c>
      <c r="H13" s="38">
        <f xml:space="preserve"> (2*F13*G13)/(F13+G13)</f>
        <v>0.89361702127659581</v>
      </c>
      <c r="J13" s="11">
        <v>34</v>
      </c>
      <c r="K13" s="12">
        <v>15</v>
      </c>
      <c r="L13" s="36">
        <f>J13/SUM(J13,J14)</f>
        <v>0.25185185185185183</v>
      </c>
      <c r="M13" s="36">
        <f>J13/SUM(J13,K13)</f>
        <v>0.69387755102040816</v>
      </c>
      <c r="N13" s="36">
        <f t="shared" ref="N13" si="0" xml:space="preserve"> (2*L13*M13)/(L13+M13)</f>
        <v>0.36956521739130432</v>
      </c>
      <c r="O13" s="38">
        <f>K14/SUM(K13,K14)</f>
        <v>0.34782608695652173</v>
      </c>
      <c r="P13" s="38">
        <f>K14/SUM(J14,K14)</f>
        <v>7.3394495412844041E-2</v>
      </c>
      <c r="Q13" s="38">
        <f t="shared" ref="Q13" si="1" xml:space="preserve"> (2*O13*P13)/(O13+P13)</f>
        <v>0.12121212121212123</v>
      </c>
      <c r="S13" s="11">
        <v>36</v>
      </c>
      <c r="T13" s="12">
        <v>13</v>
      </c>
      <c r="U13" s="36">
        <f t="shared" ref="U13" si="2">S13/SUM(S13,S14)</f>
        <v>0.78260869565217395</v>
      </c>
      <c r="V13" s="36">
        <f t="shared" ref="V13" si="3">S13/SUM(S13,T13)</f>
        <v>0.73469387755102045</v>
      </c>
      <c r="W13" s="36">
        <f t="shared" ref="W13" si="4" xml:space="preserve"> (2*U13*V13)/(U13+V13)</f>
        <v>0.75789473684210529</v>
      </c>
      <c r="X13" s="38">
        <f t="shared" ref="X13" si="5">T14/SUM(T13,T14)</f>
        <v>0.8839285714285714</v>
      </c>
      <c r="Y13" s="38">
        <f t="shared" ref="Y13" si="6">T14/SUM(S14,T14)</f>
        <v>0.90825688073394495</v>
      </c>
      <c r="Z13" s="38">
        <f t="shared" ref="Z13" si="7" xml:space="preserve"> (2*X13*Y13)/(X13+Y13)</f>
        <v>0.89592760180995479</v>
      </c>
    </row>
    <row r="14" spans="1:26" x14ac:dyDescent="0.25">
      <c r="A14" s="11">
        <v>4</v>
      </c>
      <c r="B14" s="12">
        <v>105</v>
      </c>
      <c r="C14" s="36"/>
      <c r="D14" s="36"/>
      <c r="E14" s="36"/>
      <c r="F14" s="38"/>
      <c r="G14" s="38"/>
      <c r="H14" s="38"/>
      <c r="J14" s="11">
        <v>101</v>
      </c>
      <c r="K14" s="12">
        <v>8</v>
      </c>
      <c r="L14" s="36"/>
      <c r="M14" s="36"/>
      <c r="N14" s="36"/>
      <c r="O14" s="38"/>
      <c r="P14" s="38"/>
      <c r="Q14" s="38"/>
      <c r="S14" s="11">
        <v>10</v>
      </c>
      <c r="T14" s="12">
        <v>99</v>
      </c>
      <c r="U14" s="36"/>
      <c r="V14" s="36"/>
      <c r="W14" s="36"/>
      <c r="X14" s="38"/>
      <c r="Y14" s="38"/>
      <c r="Z14" s="38"/>
    </row>
    <row r="15" spans="1:26" x14ac:dyDescent="0.25">
      <c r="A15" s="8"/>
      <c r="B15" s="9"/>
      <c r="C15" s="36"/>
      <c r="D15" s="36"/>
      <c r="E15" s="36"/>
      <c r="F15" s="38"/>
      <c r="G15" s="38"/>
      <c r="H15" s="38"/>
      <c r="J15" s="8"/>
      <c r="K15" s="9"/>
      <c r="L15" s="36"/>
      <c r="M15" s="36"/>
      <c r="N15" s="36"/>
      <c r="O15" s="38"/>
      <c r="P15" s="38"/>
      <c r="Q15" s="38"/>
      <c r="S15" s="8"/>
      <c r="T15" s="9"/>
      <c r="U15" s="36"/>
      <c r="V15" s="36"/>
      <c r="W15" s="36"/>
      <c r="X15" s="38"/>
      <c r="Y15" s="38"/>
      <c r="Z15" s="38"/>
    </row>
    <row r="16" spans="1:26" x14ac:dyDescent="0.25">
      <c r="A16" s="11">
        <v>22</v>
      </c>
      <c r="B16" s="12">
        <v>29</v>
      </c>
      <c r="C16" s="36">
        <f>A16/SUM(A16,A17)</f>
        <v>0.66666666666666663</v>
      </c>
      <c r="D16" s="36">
        <f>A16/SUM(A16,B16)</f>
        <v>0.43137254901960786</v>
      </c>
      <c r="E16" s="36">
        <f xml:space="preserve"> (2*C16*D16)/(C16+D16)</f>
        <v>0.52380952380952372</v>
      </c>
      <c r="F16" s="38">
        <f>B17/SUM(B16,B17)</f>
        <v>0.76800000000000002</v>
      </c>
      <c r="G16" s="38">
        <f>B17/SUM(A17,B17)</f>
        <v>0.89719626168224298</v>
      </c>
      <c r="H16" s="38">
        <f xml:space="preserve"> (2*F16*G16)/(F16+G16)</f>
        <v>0.82758620689655182</v>
      </c>
      <c r="J16" s="11">
        <v>31</v>
      </c>
      <c r="K16" s="12">
        <v>20</v>
      </c>
      <c r="L16" s="36">
        <f>J16/SUM(J16,J17)</f>
        <v>0.65957446808510634</v>
      </c>
      <c r="M16" s="36">
        <f>J16/SUM(J16,K16)</f>
        <v>0.60784313725490191</v>
      </c>
      <c r="N16" s="36">
        <f t="shared" ref="N16" si="8" xml:space="preserve"> (2*L16*M16)/(L16+M16)</f>
        <v>0.63265306122448972</v>
      </c>
      <c r="O16" s="38">
        <f>K17/SUM(K16,K17)</f>
        <v>0.81981981981981977</v>
      </c>
      <c r="P16" s="38">
        <f>K17/SUM(J17,K17)</f>
        <v>0.85046728971962615</v>
      </c>
      <c r="Q16" s="38">
        <f t="shared" ref="Q16" si="9" xml:space="preserve"> (2*O16*P16)/(O16+P16)</f>
        <v>0.8348623853211008</v>
      </c>
      <c r="S16" s="11">
        <v>29</v>
      </c>
      <c r="T16" s="12">
        <v>22</v>
      </c>
      <c r="U16" s="36">
        <f t="shared" ref="U16" si="10">S16/SUM(S16,S17)</f>
        <v>0.65909090909090906</v>
      </c>
      <c r="V16" s="36">
        <f t="shared" ref="V16" si="11">S16/SUM(S16,T16)</f>
        <v>0.56862745098039214</v>
      </c>
      <c r="W16" s="36">
        <f t="shared" ref="W16" si="12" xml:space="preserve"> (2*U16*V16)/(U16+V16)</f>
        <v>0.61052631578947369</v>
      </c>
      <c r="X16" s="38">
        <f t="shared" ref="X16" si="13">T17/SUM(T16,T17)</f>
        <v>0.80701754385964908</v>
      </c>
      <c r="Y16" s="38">
        <f t="shared" ref="Y16" si="14">T17/SUM(S17,T17)</f>
        <v>0.85981308411214952</v>
      </c>
      <c r="Z16" s="38">
        <f t="shared" ref="Z16" si="15" xml:space="preserve"> (2*X16*Y16)/(X16+Y16)</f>
        <v>0.83257918552036203</v>
      </c>
    </row>
    <row r="17" spans="1:26" x14ac:dyDescent="0.25">
      <c r="A17" s="11">
        <v>11</v>
      </c>
      <c r="B17" s="12">
        <v>96</v>
      </c>
      <c r="C17" s="36"/>
      <c r="D17" s="36"/>
      <c r="E17" s="36"/>
      <c r="F17" s="38"/>
      <c r="G17" s="38"/>
      <c r="H17" s="38"/>
      <c r="J17" s="11">
        <v>16</v>
      </c>
      <c r="K17" s="12">
        <v>91</v>
      </c>
      <c r="L17" s="36"/>
      <c r="M17" s="36"/>
      <c r="N17" s="36"/>
      <c r="O17" s="38"/>
      <c r="P17" s="38"/>
      <c r="Q17" s="38"/>
      <c r="S17" s="11">
        <v>15</v>
      </c>
      <c r="T17" s="12">
        <v>92</v>
      </c>
      <c r="U17" s="36"/>
      <c r="V17" s="36"/>
      <c r="W17" s="36"/>
      <c r="X17" s="38"/>
      <c r="Y17" s="38"/>
      <c r="Z17" s="38"/>
    </row>
    <row r="18" spans="1:26" x14ac:dyDescent="0.25">
      <c r="A18" s="8"/>
      <c r="B18" s="9"/>
      <c r="C18" s="36"/>
      <c r="D18" s="36"/>
      <c r="E18" s="36"/>
      <c r="F18" s="38"/>
      <c r="G18" s="38"/>
      <c r="H18" s="38"/>
      <c r="J18" s="8"/>
      <c r="K18" s="9"/>
      <c r="L18" s="36"/>
      <c r="M18" s="36"/>
      <c r="N18" s="36"/>
      <c r="O18" s="38"/>
      <c r="P18" s="38"/>
      <c r="Q18" s="38"/>
      <c r="S18" s="8"/>
      <c r="T18" s="9"/>
      <c r="U18" s="36"/>
      <c r="V18" s="36"/>
      <c r="W18" s="36"/>
      <c r="X18" s="38"/>
      <c r="Y18" s="38"/>
      <c r="Z18" s="38"/>
    </row>
    <row r="19" spans="1:26" x14ac:dyDescent="0.25">
      <c r="A19" s="11">
        <v>26</v>
      </c>
      <c r="B19" s="12">
        <v>27</v>
      </c>
      <c r="C19" s="36">
        <f>A19/SUM(A19,A20)</f>
        <v>0.8125</v>
      </c>
      <c r="D19" s="36">
        <f>A19/SUM(A19,B19)</f>
        <v>0.49056603773584906</v>
      </c>
      <c r="E19" s="36">
        <f xml:space="preserve"> (2*C19*D19)/(C19+D19)</f>
        <v>0.61176470588235299</v>
      </c>
      <c r="F19" s="38">
        <f>B20/SUM(B19,B20)</f>
        <v>0.7857142857142857</v>
      </c>
      <c r="G19" s="38">
        <f>B20/SUM(A20,B20)</f>
        <v>0.94285714285714284</v>
      </c>
      <c r="H19" s="38">
        <f xml:space="preserve"> (2*F19*G19)/(F19+G19)</f>
        <v>0.8571428571428571</v>
      </c>
      <c r="J19" s="11">
        <v>35</v>
      </c>
      <c r="K19" s="12">
        <v>18</v>
      </c>
      <c r="L19" s="36">
        <f>J19/SUM(J19,J20)</f>
        <v>0.76086956521739135</v>
      </c>
      <c r="M19" s="36">
        <f>J19/SUM(J19,K19)</f>
        <v>0.660377358490566</v>
      </c>
      <c r="N19" s="36">
        <f t="shared" ref="N19" si="16" xml:space="preserve"> (2*L19*M19)/(L19+M19)</f>
        <v>0.70707070707070707</v>
      </c>
      <c r="O19" s="38">
        <f>K20/SUM(K19,K20)</f>
        <v>0.8392857142857143</v>
      </c>
      <c r="P19" s="38">
        <f>K20/SUM(J20,K20)</f>
        <v>0.89523809523809528</v>
      </c>
      <c r="Q19" s="38">
        <f t="shared" ref="Q19" si="17" xml:space="preserve"> (2*O19*P19)/(O19+P19)</f>
        <v>0.86635944700460832</v>
      </c>
      <c r="S19" s="11">
        <v>36</v>
      </c>
      <c r="T19" s="12">
        <v>17</v>
      </c>
      <c r="U19" s="36">
        <f t="shared" ref="U19" si="18">S19/SUM(S19,S20)</f>
        <v>0.75</v>
      </c>
      <c r="V19" s="36">
        <f t="shared" ref="V19" si="19">S19/SUM(S19,T19)</f>
        <v>0.67924528301886788</v>
      </c>
      <c r="W19" s="36">
        <f t="shared" ref="W19" si="20" xml:space="preserve"> (2*U19*V19)/(U19+V19)</f>
        <v>0.71287128712871295</v>
      </c>
      <c r="X19" s="38">
        <f t="shared" ref="X19" si="21">T20/SUM(T19,T20)</f>
        <v>0.84545454545454546</v>
      </c>
      <c r="Y19" s="38">
        <f t="shared" ref="Y19" si="22">T20/SUM(S20,T20)</f>
        <v>0.88571428571428568</v>
      </c>
      <c r="Z19" s="38">
        <f t="shared" ref="Z19" si="23" xml:space="preserve"> (2*X19*Y19)/(X19+Y19)</f>
        <v>0.86511627906976751</v>
      </c>
    </row>
    <row r="20" spans="1:26" x14ac:dyDescent="0.25">
      <c r="A20" s="11">
        <v>6</v>
      </c>
      <c r="B20" s="12">
        <v>99</v>
      </c>
      <c r="C20" s="36"/>
      <c r="D20" s="36"/>
      <c r="E20" s="36"/>
      <c r="F20" s="38"/>
      <c r="G20" s="38"/>
      <c r="H20" s="38"/>
      <c r="J20" s="11">
        <v>11</v>
      </c>
      <c r="K20" s="12">
        <v>94</v>
      </c>
      <c r="L20" s="36"/>
      <c r="M20" s="36"/>
      <c r="N20" s="36"/>
      <c r="O20" s="38"/>
      <c r="P20" s="38"/>
      <c r="Q20" s="38"/>
      <c r="S20" s="11">
        <v>12</v>
      </c>
      <c r="T20" s="12">
        <v>93</v>
      </c>
      <c r="U20" s="36"/>
      <c r="V20" s="36"/>
      <c r="W20" s="36"/>
      <c r="X20" s="38"/>
      <c r="Y20" s="38"/>
      <c r="Z20" s="38"/>
    </row>
    <row r="21" spans="1:26" x14ac:dyDescent="0.25">
      <c r="A21" s="8"/>
      <c r="B21" s="9"/>
      <c r="C21" s="36"/>
      <c r="D21" s="36"/>
      <c r="E21" s="36"/>
      <c r="F21" s="38"/>
      <c r="G21" s="38"/>
      <c r="H21" s="38"/>
      <c r="J21" s="8"/>
      <c r="K21" s="9"/>
      <c r="L21" s="36"/>
      <c r="M21" s="36"/>
      <c r="N21" s="36"/>
      <c r="O21" s="38"/>
      <c r="P21" s="38"/>
      <c r="Q21" s="38"/>
      <c r="S21" s="8"/>
      <c r="T21" s="9"/>
      <c r="U21" s="36"/>
      <c r="V21" s="36"/>
      <c r="W21" s="36"/>
      <c r="X21" s="38"/>
      <c r="Y21" s="38"/>
      <c r="Z21" s="38"/>
    </row>
    <row r="22" spans="1:26" x14ac:dyDescent="0.25">
      <c r="A22" s="11">
        <v>28</v>
      </c>
      <c r="B22" s="12">
        <v>16</v>
      </c>
      <c r="C22" s="36">
        <f>A22/SUM(A22,A23)</f>
        <v>0.875</v>
      </c>
      <c r="D22" s="36">
        <f>A22/SUM(A22,B22)</f>
        <v>0.63636363636363635</v>
      </c>
      <c r="E22" s="36">
        <f xml:space="preserve"> (2*C22*D22)/(C22+D22)</f>
        <v>0.73684210526315785</v>
      </c>
      <c r="F22" s="38">
        <f>B23/SUM(B22,B23)</f>
        <v>0.872</v>
      </c>
      <c r="G22" s="38">
        <f>B23/SUM(A23,B23)</f>
        <v>0.96460176991150437</v>
      </c>
      <c r="H22" s="38">
        <f xml:space="preserve"> (2*F22*G22)/(F22+G22)</f>
        <v>0.91596638655462193</v>
      </c>
      <c r="J22" s="11">
        <v>29</v>
      </c>
      <c r="K22" s="12">
        <v>15</v>
      </c>
      <c r="L22" s="36">
        <f>J22/SUM(J22,J23)</f>
        <v>0.69047619047619047</v>
      </c>
      <c r="M22" s="36">
        <f>J22/SUM(J22,K22)</f>
        <v>0.65909090909090906</v>
      </c>
      <c r="N22" s="36">
        <f t="shared" ref="N22" si="24" xml:space="preserve"> (2*L22*M22)/(L22+M22)</f>
        <v>0.67441860465116277</v>
      </c>
      <c r="O22" s="38">
        <f>K23/SUM(K22,K23)</f>
        <v>0.86956521739130432</v>
      </c>
      <c r="P22" s="38">
        <f>K23/SUM(J23,K23)</f>
        <v>0.88495575221238942</v>
      </c>
      <c r="Q22" s="38">
        <f t="shared" ref="Q22" si="25" xml:space="preserve"> (2*O22*P22)/(O22+P22)</f>
        <v>0.87719298245614041</v>
      </c>
      <c r="S22" s="11">
        <v>30</v>
      </c>
      <c r="T22" s="12">
        <v>14</v>
      </c>
      <c r="U22" s="36">
        <f t="shared" ref="U22" si="26">S22/SUM(S22,S23)</f>
        <v>0.7142857142857143</v>
      </c>
      <c r="V22" s="36">
        <f t="shared" ref="V22" si="27">S22/SUM(S22,T22)</f>
        <v>0.68181818181818177</v>
      </c>
      <c r="W22" s="36">
        <f t="shared" ref="W22" si="28" xml:space="preserve"> (2*U22*V22)/(U22+V22)</f>
        <v>0.69767441860465118</v>
      </c>
      <c r="X22" s="38">
        <f t="shared" ref="X22" si="29">T23/SUM(T22,T23)</f>
        <v>0.87826086956521743</v>
      </c>
      <c r="Y22" s="38">
        <f t="shared" ref="Y22" si="30">T23/SUM(S23,T23)</f>
        <v>0.89380530973451322</v>
      </c>
      <c r="Z22" s="38">
        <f t="shared" ref="Z22" si="31" xml:space="preserve"> (2*X22*Y22)/(X22+Y22)</f>
        <v>0.88596491228070173</v>
      </c>
    </row>
    <row r="23" spans="1:26" x14ac:dyDescent="0.25">
      <c r="A23" s="11">
        <v>4</v>
      </c>
      <c r="B23" s="12">
        <v>109</v>
      </c>
      <c r="C23" s="36"/>
      <c r="D23" s="36"/>
      <c r="E23" s="36"/>
      <c r="F23" s="38"/>
      <c r="G23" s="38"/>
      <c r="H23" s="38"/>
      <c r="J23" s="11">
        <v>13</v>
      </c>
      <c r="K23" s="12">
        <v>100</v>
      </c>
      <c r="L23" s="36"/>
      <c r="M23" s="36"/>
      <c r="N23" s="36"/>
      <c r="O23" s="38"/>
      <c r="P23" s="38"/>
      <c r="Q23" s="38"/>
      <c r="S23" s="11">
        <v>12</v>
      </c>
      <c r="T23" s="12">
        <v>101</v>
      </c>
      <c r="U23" s="36"/>
      <c r="V23" s="36"/>
      <c r="W23" s="36"/>
      <c r="X23" s="38"/>
      <c r="Y23" s="38"/>
      <c r="Z23" s="38"/>
    </row>
    <row r="24" spans="1:26" x14ac:dyDescent="0.25">
      <c r="A24" s="8"/>
      <c r="B24" s="9"/>
      <c r="C24" s="36"/>
      <c r="D24" s="36"/>
      <c r="E24" s="36"/>
      <c r="F24" s="38"/>
      <c r="G24" s="38"/>
      <c r="H24" s="38"/>
      <c r="J24" s="8"/>
      <c r="K24" s="9"/>
      <c r="L24" s="36"/>
      <c r="M24" s="36"/>
      <c r="N24" s="36"/>
      <c r="O24" s="38"/>
      <c r="P24" s="38"/>
      <c r="Q24" s="38"/>
      <c r="S24" s="8"/>
      <c r="T24" s="9"/>
      <c r="U24" s="36"/>
      <c r="V24" s="36"/>
      <c r="W24" s="36"/>
      <c r="X24" s="38"/>
      <c r="Y24" s="38"/>
      <c r="Z24" s="38"/>
    </row>
    <row r="25" spans="1:26" x14ac:dyDescent="0.25">
      <c r="A25" s="11">
        <v>29</v>
      </c>
      <c r="B25" s="12">
        <v>30</v>
      </c>
      <c r="C25" s="36">
        <f>A25/SUM(A25,A26)</f>
        <v>0.93548387096774188</v>
      </c>
      <c r="D25" s="36">
        <f>A25/SUM(A25,B25)</f>
        <v>0.49152542372881358</v>
      </c>
      <c r="E25" s="36">
        <f xml:space="preserve"> (2*C25*D25)/(C25+D25)</f>
        <v>0.64444444444444438</v>
      </c>
      <c r="F25" s="38">
        <f>B26/SUM(B25,B26)</f>
        <v>0.76190476190476186</v>
      </c>
      <c r="G25" s="38">
        <f>B26/SUM(A26,B26)</f>
        <v>0.97959183673469385</v>
      </c>
      <c r="H25" s="38">
        <f xml:space="preserve"> (2*F25*G25)/(F25+G25)</f>
        <v>0.85714285714285721</v>
      </c>
      <c r="J25" s="11">
        <v>38</v>
      </c>
      <c r="K25" s="12">
        <v>21</v>
      </c>
      <c r="L25" s="36">
        <f>J25/SUM(J25,J26)</f>
        <v>0.80851063829787229</v>
      </c>
      <c r="M25" s="36">
        <f>J25/SUM(J25,K25)</f>
        <v>0.64406779661016944</v>
      </c>
      <c r="N25" s="36">
        <f t="shared" ref="N25" si="32" xml:space="preserve"> (2*L25*M25)/(L25+M25)</f>
        <v>0.71698113207547165</v>
      </c>
      <c r="O25" s="38">
        <f>K26/SUM(K25,K26)</f>
        <v>0.80909090909090908</v>
      </c>
      <c r="P25" s="38">
        <f>K26/SUM(J26,K26)</f>
        <v>0.90816326530612246</v>
      </c>
      <c r="Q25" s="38">
        <f t="shared" ref="Q25" si="33" xml:space="preserve"> (2*O25*P25)/(O25+P25)</f>
        <v>0.85576923076923073</v>
      </c>
      <c r="S25" s="11">
        <v>44</v>
      </c>
      <c r="T25" s="12">
        <v>15</v>
      </c>
      <c r="U25" s="36">
        <f t="shared" ref="U25" si="34">S25/SUM(S25,S26)</f>
        <v>0.83018867924528306</v>
      </c>
      <c r="V25" s="36">
        <f t="shared" ref="V25" si="35">S25/SUM(S25,T25)</f>
        <v>0.74576271186440679</v>
      </c>
      <c r="W25" s="36">
        <f t="shared" ref="W25" si="36" xml:space="preserve"> (2*U25*V25)/(U25+V25)</f>
        <v>0.78571428571428581</v>
      </c>
      <c r="X25" s="38">
        <f t="shared" ref="X25" si="37">T26/SUM(T25,T26)</f>
        <v>0.85576923076923073</v>
      </c>
      <c r="Y25" s="38">
        <f t="shared" ref="Y25" si="38">T26/SUM(S26,T26)</f>
        <v>0.90816326530612246</v>
      </c>
      <c r="Z25" s="38">
        <f t="shared" ref="Z25" si="39" xml:space="preserve"> (2*X25*Y25)/(X25+Y25)</f>
        <v>0.88118811881188108</v>
      </c>
    </row>
    <row r="26" spans="1:26" x14ac:dyDescent="0.25">
      <c r="A26" s="11">
        <v>2</v>
      </c>
      <c r="B26" s="12">
        <v>96</v>
      </c>
      <c r="C26" s="36"/>
      <c r="D26" s="36"/>
      <c r="E26" s="36"/>
      <c r="F26" s="38"/>
      <c r="G26" s="38"/>
      <c r="H26" s="38"/>
      <c r="J26" s="11">
        <v>9</v>
      </c>
      <c r="K26" s="12">
        <v>89</v>
      </c>
      <c r="L26" s="36"/>
      <c r="M26" s="36"/>
      <c r="N26" s="36"/>
      <c r="O26" s="38"/>
      <c r="P26" s="38"/>
      <c r="Q26" s="38"/>
      <c r="S26" s="11">
        <v>9</v>
      </c>
      <c r="T26" s="12">
        <v>89</v>
      </c>
      <c r="U26" s="36"/>
      <c r="V26" s="36"/>
      <c r="W26" s="36"/>
      <c r="X26" s="38"/>
      <c r="Y26" s="38"/>
      <c r="Z26" s="38"/>
    </row>
    <row r="27" spans="1:26" x14ac:dyDescent="0.25">
      <c r="A27" s="8"/>
      <c r="B27" s="9"/>
      <c r="C27" s="36"/>
      <c r="D27" s="36"/>
      <c r="E27" s="36"/>
      <c r="F27" s="38"/>
      <c r="G27" s="38"/>
      <c r="H27" s="38"/>
      <c r="J27" s="8"/>
      <c r="K27" s="9"/>
      <c r="L27" s="36"/>
      <c r="M27" s="36"/>
      <c r="N27" s="36"/>
      <c r="O27" s="38"/>
      <c r="P27" s="38"/>
      <c r="Q27" s="38"/>
      <c r="S27" s="8"/>
      <c r="T27" s="9"/>
      <c r="U27" s="36"/>
      <c r="V27" s="36"/>
      <c r="W27" s="36"/>
      <c r="X27" s="38"/>
      <c r="Y27" s="38"/>
      <c r="Z27" s="38"/>
    </row>
    <row r="28" spans="1:26" x14ac:dyDescent="0.25">
      <c r="A28" s="11">
        <v>19</v>
      </c>
      <c r="B28" s="12">
        <v>26</v>
      </c>
      <c r="C28" s="36">
        <f>A28/SUM(A28,A29)</f>
        <v>0.73076923076923073</v>
      </c>
      <c r="D28" s="36">
        <f>A28/SUM(A28,B28)</f>
        <v>0.42222222222222222</v>
      </c>
      <c r="E28" s="36">
        <f xml:space="preserve"> (2*C28*D28)/(C28+D28)</f>
        <v>0.53521126760563376</v>
      </c>
      <c r="F28" s="38">
        <f>B29/SUM(B28,B29)</f>
        <v>0.80152671755725191</v>
      </c>
      <c r="G28" s="38">
        <f>B29/SUM(A29,B29)</f>
        <v>0.9375</v>
      </c>
      <c r="H28" s="38">
        <f xml:space="preserve"> (2*F28*G28)/(F28+G28)</f>
        <v>0.86419753086419759</v>
      </c>
      <c r="J28" s="11">
        <v>26</v>
      </c>
      <c r="K28" s="12">
        <v>19</v>
      </c>
      <c r="L28" s="36">
        <f>J28/SUM(J28,J29)</f>
        <v>0.66666666666666663</v>
      </c>
      <c r="M28" s="36">
        <f>J28/SUM(J28,K28)</f>
        <v>0.57777777777777772</v>
      </c>
      <c r="N28" s="36">
        <f t="shared" ref="N28" si="40" xml:space="preserve"> (2*L28*M28)/(L28+M28)</f>
        <v>0.61904761904761896</v>
      </c>
      <c r="O28" s="38">
        <f>K29/SUM(K28,K29)</f>
        <v>0.83898305084745761</v>
      </c>
      <c r="P28" s="38">
        <f>K29/SUM(J29,K29)</f>
        <v>0.8839285714285714</v>
      </c>
      <c r="Q28" s="38">
        <f t="shared" ref="Q28" si="41" xml:space="preserve"> (2*O28*P28)/(O28+P28)</f>
        <v>0.86086956521739122</v>
      </c>
      <c r="S28" s="11">
        <v>29</v>
      </c>
      <c r="T28" s="12">
        <v>16</v>
      </c>
      <c r="U28" s="36">
        <f t="shared" ref="U28" si="42">S28/SUM(S28,S29)</f>
        <v>0.72499999999999998</v>
      </c>
      <c r="V28" s="36">
        <f t="shared" ref="V28" si="43">S28/SUM(S28,T28)</f>
        <v>0.64444444444444449</v>
      </c>
      <c r="W28" s="36">
        <f t="shared" ref="W28" si="44" xml:space="preserve"> (2*U28*V28)/(U28+V28)</f>
        <v>0.68235294117647061</v>
      </c>
      <c r="X28" s="38">
        <f t="shared" ref="X28" si="45">T29/SUM(T28,T29)</f>
        <v>0.86324786324786329</v>
      </c>
      <c r="Y28" s="38">
        <f t="shared" ref="Y28" si="46">T29/SUM(S29,T29)</f>
        <v>0.9017857142857143</v>
      </c>
      <c r="Z28" s="38">
        <f t="shared" ref="Z28" si="47" xml:space="preserve"> (2*X28*Y28)/(X28+Y28)</f>
        <v>0.88209606986899558</v>
      </c>
    </row>
    <row r="29" spans="1:26" x14ac:dyDescent="0.25">
      <c r="A29" s="11">
        <v>7</v>
      </c>
      <c r="B29" s="12">
        <v>105</v>
      </c>
      <c r="C29" s="36"/>
      <c r="D29" s="36"/>
      <c r="E29" s="36"/>
      <c r="F29" s="38"/>
      <c r="G29" s="38"/>
      <c r="H29" s="38"/>
      <c r="J29" s="11">
        <v>13</v>
      </c>
      <c r="K29" s="12">
        <v>99</v>
      </c>
      <c r="L29" s="36"/>
      <c r="M29" s="36"/>
      <c r="N29" s="36"/>
      <c r="O29" s="38"/>
      <c r="P29" s="38"/>
      <c r="Q29" s="38"/>
      <c r="S29" s="11">
        <v>11</v>
      </c>
      <c r="T29" s="12">
        <v>101</v>
      </c>
      <c r="U29" s="36"/>
      <c r="V29" s="36"/>
      <c r="W29" s="36"/>
      <c r="X29" s="38"/>
      <c r="Y29" s="38"/>
      <c r="Z29" s="38"/>
    </row>
    <row r="30" spans="1:26" x14ac:dyDescent="0.25">
      <c r="A30" s="8"/>
      <c r="B30" s="9"/>
      <c r="C30" s="36"/>
      <c r="D30" s="36"/>
      <c r="E30" s="36"/>
      <c r="F30" s="38"/>
      <c r="G30" s="38"/>
      <c r="H30" s="38"/>
      <c r="J30" s="8"/>
      <c r="K30" s="9"/>
      <c r="L30" s="36"/>
      <c r="M30" s="36"/>
      <c r="N30" s="36"/>
      <c r="O30" s="38"/>
      <c r="P30" s="38"/>
      <c r="Q30" s="38"/>
      <c r="S30" s="8"/>
      <c r="T30" s="9"/>
      <c r="U30" s="36"/>
      <c r="V30" s="36"/>
      <c r="W30" s="36"/>
      <c r="X30" s="38"/>
      <c r="Y30" s="38"/>
      <c r="Z30" s="38"/>
    </row>
    <row r="31" spans="1:26" x14ac:dyDescent="0.25">
      <c r="A31" s="11">
        <v>23</v>
      </c>
      <c r="B31" s="12">
        <v>22</v>
      </c>
      <c r="C31" s="36">
        <f>A31/SUM(A31,A32)</f>
        <v>0.74193548387096775</v>
      </c>
      <c r="D31" s="36">
        <f>A31/SUM(A31,B31)</f>
        <v>0.51111111111111107</v>
      </c>
      <c r="E31" s="36">
        <f xml:space="preserve"> (2*C31*D31)/(C31+D31)</f>
        <v>0.60526315789473684</v>
      </c>
      <c r="F31" s="38">
        <f>B32/SUM(B31,B32)</f>
        <v>0.82539682539682535</v>
      </c>
      <c r="G31" s="38">
        <f>B32/SUM(A32,B32)</f>
        <v>0.9285714285714286</v>
      </c>
      <c r="H31" s="38">
        <f xml:space="preserve"> (2*F31*G31)/(F31+G31)</f>
        <v>0.87394957983193278</v>
      </c>
      <c r="J31" s="11">
        <v>32</v>
      </c>
      <c r="K31" s="12">
        <v>13</v>
      </c>
      <c r="L31" s="36">
        <f>J31/SUM(J31,J32)</f>
        <v>0.68085106382978722</v>
      </c>
      <c r="M31" s="36">
        <f>J31/SUM(J31,K31)</f>
        <v>0.71111111111111114</v>
      </c>
      <c r="N31" s="36">
        <f t="shared" ref="N31" si="48" xml:space="preserve"> (2*L31*M31)/(L31+M31)</f>
        <v>0.69565217391304357</v>
      </c>
      <c r="O31" s="38">
        <f>K32/SUM(K31,K32)</f>
        <v>0.88181818181818183</v>
      </c>
      <c r="P31" s="38">
        <f>K32/SUM(J32,K32)</f>
        <v>0.8660714285714286</v>
      </c>
      <c r="Q31" s="38">
        <f t="shared" ref="Q31" si="49" xml:space="preserve"> (2*O31*P31)/(O31+P31)</f>
        <v>0.87387387387387383</v>
      </c>
      <c r="S31" s="11">
        <v>32</v>
      </c>
      <c r="T31" s="12">
        <v>13</v>
      </c>
      <c r="U31" s="36">
        <f t="shared" ref="U31" si="50">S31/SUM(S31,S32)</f>
        <v>0.65306122448979587</v>
      </c>
      <c r="V31" s="36">
        <f t="shared" ref="V31" si="51">S31/SUM(S31,T31)</f>
        <v>0.71111111111111114</v>
      </c>
      <c r="W31" s="36">
        <f t="shared" ref="W31" si="52" xml:space="preserve"> (2*U31*V31)/(U31+V31)</f>
        <v>0.68085106382978722</v>
      </c>
      <c r="X31" s="38">
        <f t="shared" ref="X31" si="53">T32/SUM(T31,T32)</f>
        <v>0.87962962962962965</v>
      </c>
      <c r="Y31" s="38">
        <f t="shared" ref="Y31" si="54">T32/SUM(S32,T32)</f>
        <v>0.8482142857142857</v>
      </c>
      <c r="Z31" s="38">
        <f t="shared" ref="Z31" si="55" xml:space="preserve"> (2*X31*Y31)/(X31+Y31)</f>
        <v>0.86363636363636365</v>
      </c>
    </row>
    <row r="32" spans="1:26" x14ac:dyDescent="0.25">
      <c r="A32" s="11">
        <v>8</v>
      </c>
      <c r="B32" s="12">
        <v>104</v>
      </c>
      <c r="C32" s="36"/>
      <c r="D32" s="36"/>
      <c r="E32" s="36"/>
      <c r="F32" s="38"/>
      <c r="G32" s="38"/>
      <c r="H32" s="38"/>
      <c r="J32" s="11">
        <v>15</v>
      </c>
      <c r="K32" s="12">
        <v>97</v>
      </c>
      <c r="L32" s="36"/>
      <c r="M32" s="36"/>
      <c r="N32" s="36"/>
      <c r="O32" s="38"/>
      <c r="P32" s="38"/>
      <c r="Q32" s="38"/>
      <c r="S32" s="11">
        <v>17</v>
      </c>
      <c r="T32" s="12">
        <v>95</v>
      </c>
      <c r="U32" s="36"/>
      <c r="V32" s="36"/>
      <c r="W32" s="36"/>
      <c r="X32" s="38"/>
      <c r="Y32" s="38"/>
      <c r="Z32" s="38"/>
    </row>
    <row r="33" spans="1:26" x14ac:dyDescent="0.25">
      <c r="A33" s="8"/>
      <c r="B33" s="9"/>
      <c r="C33" s="36"/>
      <c r="D33" s="36"/>
      <c r="E33" s="36"/>
      <c r="F33" s="38"/>
      <c r="G33" s="38"/>
      <c r="H33" s="38"/>
      <c r="J33" s="8"/>
      <c r="K33" s="9"/>
      <c r="L33" s="36"/>
      <c r="M33" s="36"/>
      <c r="N33" s="36"/>
      <c r="O33" s="38"/>
      <c r="P33" s="38"/>
      <c r="Q33" s="38"/>
      <c r="S33" s="8"/>
      <c r="T33" s="9"/>
      <c r="U33" s="36"/>
      <c r="V33" s="36"/>
      <c r="W33" s="36"/>
      <c r="X33" s="38"/>
      <c r="Y33" s="38"/>
      <c r="Z33" s="38"/>
    </row>
    <row r="34" spans="1:26" x14ac:dyDescent="0.25">
      <c r="A34" s="11">
        <v>33</v>
      </c>
      <c r="B34" s="12">
        <v>16</v>
      </c>
      <c r="C34" s="36">
        <f>A34/SUM(A34,A35)</f>
        <v>0.89189189189189189</v>
      </c>
      <c r="D34" s="36">
        <f>A34/SUM(A34,B34)</f>
        <v>0.67346938775510201</v>
      </c>
      <c r="E34" s="36">
        <f xml:space="preserve"> (2*C34*D34)/(C34+D34)</f>
        <v>0.76744186046511631</v>
      </c>
      <c r="F34" s="38">
        <f>B35/SUM(B34,B35)</f>
        <v>0.8666666666666667</v>
      </c>
      <c r="G34" s="38">
        <f>B35/SUM(A35,B35)</f>
        <v>0.96296296296296291</v>
      </c>
      <c r="H34" s="38">
        <f xml:space="preserve"> (2*F34*G34)/(F34+G34)</f>
        <v>0.91228070175438603</v>
      </c>
      <c r="J34" s="11">
        <v>34</v>
      </c>
      <c r="K34" s="12">
        <v>15</v>
      </c>
      <c r="L34" s="36">
        <f>J34/SUM(J34,J35)</f>
        <v>0.70833333333333337</v>
      </c>
      <c r="M34" s="36">
        <f>J34/SUM(J34,K34)</f>
        <v>0.69387755102040816</v>
      </c>
      <c r="N34" s="36">
        <f t="shared" ref="N34" si="56" xml:space="preserve"> (2*L34*M34)/(L34+M34)</f>
        <v>0.70103092783505161</v>
      </c>
      <c r="O34" s="38">
        <f>K35/SUM(K34,K35)</f>
        <v>0.86238532110091748</v>
      </c>
      <c r="P34" s="38">
        <f>K35/SUM(J35,K35)</f>
        <v>0.87037037037037035</v>
      </c>
      <c r="Q34" s="38">
        <f t="shared" ref="Q34" si="57" xml:space="preserve"> (2*O34*P34)/(O34+P34)</f>
        <v>0.86635944700460832</v>
      </c>
      <c r="S34" s="11">
        <v>37</v>
      </c>
      <c r="T34" s="12">
        <v>12</v>
      </c>
      <c r="U34" s="36">
        <f t="shared" ref="U34" si="58">S34/SUM(S34,S35)</f>
        <v>0.72549019607843135</v>
      </c>
      <c r="V34" s="36">
        <f t="shared" ref="V34" si="59">S34/SUM(S34,T34)</f>
        <v>0.75510204081632648</v>
      </c>
      <c r="W34" s="36">
        <f t="shared" ref="W34" si="60" xml:space="preserve"> (2*U34*V34)/(U34+V34)</f>
        <v>0.74</v>
      </c>
      <c r="X34" s="38">
        <f t="shared" ref="X34" si="61">T35/SUM(T34,T35)</f>
        <v>0.8867924528301887</v>
      </c>
      <c r="Y34" s="38">
        <f t="shared" ref="Y34" si="62">T35/SUM(S35,T35)</f>
        <v>0.87037037037037035</v>
      </c>
      <c r="Z34" s="38">
        <f t="shared" ref="Z34" si="63" xml:space="preserve"> (2*X34*Y34)/(X34+Y34)</f>
        <v>0.87850467289719636</v>
      </c>
    </row>
    <row r="35" spans="1:26" x14ac:dyDescent="0.25">
      <c r="A35" s="11">
        <v>4</v>
      </c>
      <c r="B35" s="12">
        <v>104</v>
      </c>
      <c r="C35" s="36"/>
      <c r="D35" s="36"/>
      <c r="E35" s="36"/>
      <c r="F35" s="38"/>
      <c r="G35" s="38"/>
      <c r="H35" s="38"/>
      <c r="J35" s="11">
        <v>14</v>
      </c>
      <c r="K35" s="12">
        <v>94</v>
      </c>
      <c r="L35" s="36"/>
      <c r="M35" s="36"/>
      <c r="N35" s="36"/>
      <c r="O35" s="38"/>
      <c r="P35" s="38"/>
      <c r="Q35" s="38"/>
      <c r="S35" s="11">
        <v>14</v>
      </c>
      <c r="T35" s="12">
        <v>94</v>
      </c>
      <c r="U35" s="36"/>
      <c r="V35" s="36"/>
      <c r="W35" s="36"/>
      <c r="X35" s="38"/>
      <c r="Y35" s="38"/>
      <c r="Z35" s="38"/>
    </row>
    <row r="36" spans="1:26" x14ac:dyDescent="0.25">
      <c r="C36" s="36"/>
      <c r="D36" s="36"/>
      <c r="E36" s="36"/>
      <c r="F36" s="38"/>
      <c r="G36" s="38"/>
      <c r="H36" s="38"/>
      <c r="J36" s="24"/>
      <c r="L36" s="36"/>
      <c r="M36" s="36"/>
      <c r="N36" s="36"/>
      <c r="O36" s="38"/>
      <c r="P36" s="38"/>
      <c r="Q36" s="38"/>
      <c r="S36" s="24"/>
      <c r="U36" s="36"/>
      <c r="V36" s="36"/>
      <c r="W36" s="36"/>
      <c r="X36" s="38"/>
      <c r="Y36" s="38"/>
      <c r="Z36" s="38"/>
    </row>
    <row r="37" spans="1:26" x14ac:dyDescent="0.25">
      <c r="A37" s="11">
        <v>29</v>
      </c>
      <c r="B37" s="12">
        <v>19</v>
      </c>
      <c r="C37" s="36">
        <f t="shared" ref="C37" si="64">A37/SUM(A37,A38)</f>
        <v>0.8529411764705882</v>
      </c>
      <c r="D37" s="36">
        <f t="shared" ref="D37" si="65">A37/SUM(A37,B37)</f>
        <v>0.60416666666666663</v>
      </c>
      <c r="E37" s="36">
        <f t="shared" ref="E37" si="66" xml:space="preserve"> (2*C37*D37)/(C37+D37)</f>
        <v>0.70731707317073167</v>
      </c>
      <c r="F37" s="38">
        <f t="shared" ref="F37" si="67">B38/SUM(B37,B38)</f>
        <v>0.84552845528455289</v>
      </c>
      <c r="G37" s="38">
        <f t="shared" ref="G37" si="68">B38/SUM(A38,B38)</f>
        <v>0.95412844036697253</v>
      </c>
      <c r="H37" s="38">
        <f t="shared" ref="H37" si="69" xml:space="preserve"> (2*F37*G37)/(F37+G37)</f>
        <v>0.89655172413793105</v>
      </c>
      <c r="J37" s="11">
        <v>33</v>
      </c>
      <c r="K37" s="12">
        <v>15</v>
      </c>
      <c r="L37" s="36">
        <f t="shared" ref="L37" si="70">J37/SUM(J37,J38)</f>
        <v>0.76744186046511631</v>
      </c>
      <c r="M37" s="36">
        <f t="shared" ref="M37" si="71">J37/SUM(J37,K37)</f>
        <v>0.6875</v>
      </c>
      <c r="N37" s="36">
        <f t="shared" ref="N37" si="72" xml:space="preserve"> (2*L37*M37)/(L37+M37)</f>
        <v>0.72527472527472536</v>
      </c>
      <c r="O37" s="38">
        <f t="shared" ref="O37" si="73">K38/SUM(K37,K38)</f>
        <v>0.86842105263157898</v>
      </c>
      <c r="P37" s="38">
        <f t="shared" ref="P37" si="74">K38/SUM(J38,K38)</f>
        <v>0.90825688073394495</v>
      </c>
      <c r="Q37" s="38">
        <f t="shared" ref="Q37" si="75" xml:space="preserve"> (2*O37*P37)/(O37+P37)</f>
        <v>0.88789237668161436</v>
      </c>
      <c r="S37" s="11">
        <v>35</v>
      </c>
      <c r="T37" s="12">
        <v>13</v>
      </c>
      <c r="U37" s="36">
        <f t="shared" ref="U37" si="76">S37/SUM(S37,S38)</f>
        <v>0.74468085106382975</v>
      </c>
      <c r="V37" s="36">
        <f t="shared" ref="V37" si="77">S37/SUM(S37,T37)</f>
        <v>0.72916666666666663</v>
      </c>
      <c r="W37" s="36">
        <f t="shared" ref="W37" si="78" xml:space="preserve"> (2*U37*V37)/(U37+V37)</f>
        <v>0.73684210526315785</v>
      </c>
      <c r="X37" s="38">
        <f t="shared" ref="X37" si="79">T38/SUM(T37,T38)</f>
        <v>0.88181818181818183</v>
      </c>
      <c r="Y37" s="38">
        <f t="shared" ref="Y37" si="80">T38/SUM(S38,T38)</f>
        <v>0.88990825688073394</v>
      </c>
      <c r="Z37" s="38">
        <f t="shared" ref="Z37" si="81" xml:space="preserve"> (2*X37*Y37)/(X37+Y37)</f>
        <v>0.88584474885844755</v>
      </c>
    </row>
    <row r="38" spans="1:26" x14ac:dyDescent="0.25">
      <c r="A38" s="11">
        <v>5</v>
      </c>
      <c r="B38" s="12">
        <v>104</v>
      </c>
      <c r="C38" s="36"/>
      <c r="D38" s="36"/>
      <c r="E38" s="36"/>
      <c r="F38" s="38"/>
      <c r="G38" s="38"/>
      <c r="H38" s="38"/>
      <c r="J38" s="11">
        <v>10</v>
      </c>
      <c r="K38" s="12">
        <v>99</v>
      </c>
      <c r="L38" s="36"/>
      <c r="M38" s="36"/>
      <c r="N38" s="36"/>
      <c r="O38" s="38"/>
      <c r="P38" s="38"/>
      <c r="Q38" s="38"/>
      <c r="S38" s="11">
        <v>12</v>
      </c>
      <c r="T38" s="12">
        <v>97</v>
      </c>
      <c r="U38" s="36"/>
      <c r="V38" s="36"/>
      <c r="W38" s="36"/>
      <c r="X38" s="38"/>
      <c r="Y38" s="38"/>
      <c r="Z38" s="38"/>
    </row>
    <row r="39" spans="1:26" x14ac:dyDescent="0.25">
      <c r="C39" s="37"/>
      <c r="D39" s="37"/>
      <c r="E39" s="37"/>
      <c r="F39" s="39"/>
      <c r="G39" s="39"/>
      <c r="H39" s="39"/>
      <c r="J39" s="24"/>
      <c r="L39" s="37"/>
      <c r="M39" s="37"/>
      <c r="N39" s="37"/>
      <c r="O39" s="39"/>
      <c r="P39" s="39"/>
      <c r="Q39" s="39"/>
      <c r="S39" s="24"/>
      <c r="U39" s="37"/>
      <c r="V39" s="37"/>
      <c r="W39" s="37"/>
      <c r="X39" s="39"/>
      <c r="Y39" s="39"/>
      <c r="Z39" s="39"/>
    </row>
    <row r="40" spans="1:26" x14ac:dyDescent="0.25">
      <c r="A40" s="23"/>
      <c r="B40" s="23"/>
      <c r="C40" s="36">
        <f t="shared" ref="C40:H40" si="82">SUM(C10:C37)/10</f>
        <v>0.82964740349228028</v>
      </c>
      <c r="D40" s="36">
        <f t="shared" si="82"/>
        <v>0.54722256060315799</v>
      </c>
      <c r="E40" s="36">
        <f t="shared" si="82"/>
        <v>0.65763933396976437</v>
      </c>
      <c r="F40" s="13">
        <f t="shared" si="82"/>
        <v>0.82137295824430434</v>
      </c>
      <c r="G40" s="13">
        <f t="shared" si="82"/>
        <v>0.95029348176027484</v>
      </c>
      <c r="H40" s="14">
        <f t="shared" si="82"/>
        <v>0.88075257746928415</v>
      </c>
      <c r="J40" s="25"/>
      <c r="K40" s="23"/>
      <c r="L40" s="36">
        <f t="shared" ref="L40:Q40" si="83">SUM(L10:L37)/10</f>
        <v>0.67945756382233158</v>
      </c>
      <c r="M40" s="36">
        <f t="shared" si="83"/>
        <v>0.66555231923762526</v>
      </c>
      <c r="N40" s="36">
        <f t="shared" si="83"/>
        <v>0.65995889053256807</v>
      </c>
      <c r="O40" s="13">
        <f t="shared" si="83"/>
        <v>0.80133015486326697</v>
      </c>
      <c r="P40" s="13">
        <f t="shared" si="83"/>
        <v>0.80575128156600573</v>
      </c>
      <c r="Q40" s="14">
        <f t="shared" si="83"/>
        <v>0.79403190313506455</v>
      </c>
      <c r="S40" s="25"/>
      <c r="T40" s="23"/>
      <c r="U40" s="36">
        <f t="shared" ref="U40:Z40" si="84">SUM(U10:U37)/10</f>
        <v>0.73344062699061374</v>
      </c>
      <c r="V40" s="36">
        <f t="shared" si="84"/>
        <v>0.7029971768271418</v>
      </c>
      <c r="W40" s="36">
        <f t="shared" si="84"/>
        <v>0.71694330367015868</v>
      </c>
      <c r="X40" s="13">
        <f t="shared" si="84"/>
        <v>0.86781453036974165</v>
      </c>
      <c r="Y40" s="13">
        <f t="shared" si="84"/>
        <v>0.88456610824817494</v>
      </c>
      <c r="Z40" s="14">
        <f t="shared" si="84"/>
        <v>0.87587084200433885</v>
      </c>
    </row>
    <row r="46" spans="1:26" x14ac:dyDescent="0.25">
      <c r="A46" s="52" t="s">
        <v>42</v>
      </c>
      <c r="B46" s="52"/>
      <c r="J46" s="52" t="s">
        <v>43</v>
      </c>
      <c r="K46" s="52"/>
      <c r="S46" s="52" t="s">
        <v>44</v>
      </c>
      <c r="T46" s="52"/>
    </row>
    <row r="47" spans="1:26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6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85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86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87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88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89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90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91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92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93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94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95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96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12">
    <mergeCell ref="U7:W7"/>
    <mergeCell ref="X7:Z7"/>
    <mergeCell ref="A7:B7"/>
    <mergeCell ref="J7:K7"/>
    <mergeCell ref="S7:T7"/>
    <mergeCell ref="A46:B46"/>
    <mergeCell ref="J46:K46"/>
    <mergeCell ref="S46:T46"/>
    <mergeCell ref="C7:E7"/>
    <mergeCell ref="F7:H7"/>
    <mergeCell ref="L7:N7"/>
    <mergeCell ref="O7:Q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M28" sqref="M28"/>
    </sheetView>
  </sheetViews>
  <sheetFormatPr defaultRowHeight="15" x14ac:dyDescent="0.25"/>
  <sheetData>
    <row r="1" spans="1:6" x14ac:dyDescent="0.25">
      <c r="A1" s="3"/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/>
      <c r="B4" s="16"/>
      <c r="C4" s="16"/>
      <c r="D4" s="16"/>
      <c r="E4" s="1"/>
      <c r="F4" s="17"/>
    </row>
    <row r="5" spans="1:6" x14ac:dyDescent="0.25">
      <c r="A5" s="16"/>
      <c r="B5" s="16"/>
      <c r="C5" s="16"/>
      <c r="D5" s="16"/>
      <c r="E5" s="17"/>
      <c r="F5" s="17"/>
    </row>
    <row r="6" spans="1:6" x14ac:dyDescent="0.25">
      <c r="A6" s="16"/>
      <c r="B6" s="16"/>
      <c r="C6" s="16"/>
      <c r="D6" s="16"/>
      <c r="E6" s="17"/>
      <c r="F6" s="17"/>
    </row>
    <row r="7" spans="1:6" x14ac:dyDescent="0.25">
      <c r="A7" s="16"/>
      <c r="B7" s="16"/>
      <c r="C7" s="16"/>
      <c r="D7" s="16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/>
      <c r="B11" s="16"/>
      <c r="C11" s="16"/>
      <c r="D11" s="16"/>
      <c r="E11" s="17"/>
      <c r="F11" s="17"/>
    </row>
    <row r="12" spans="1:6" x14ac:dyDescent="0.25">
      <c r="A12" s="16"/>
      <c r="B12" s="16"/>
      <c r="C12" s="16"/>
      <c r="D12" s="16"/>
      <c r="E12" s="17"/>
      <c r="F12" s="17"/>
    </row>
    <row r="13" spans="1:6" x14ac:dyDescent="0.25">
      <c r="A13" s="16"/>
      <c r="B13" s="16"/>
      <c r="C13" s="16"/>
      <c r="D13" s="16"/>
      <c r="E13" s="17"/>
      <c r="F13" s="17"/>
    </row>
    <row r="14" spans="1:6" x14ac:dyDescent="0.25">
      <c r="A14" s="16"/>
      <c r="B14" s="16"/>
      <c r="C14" s="16"/>
      <c r="D14" s="16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/>
      <c r="B18" s="16"/>
      <c r="C18" s="16"/>
      <c r="D18" s="16"/>
      <c r="E18" s="17"/>
      <c r="F18" s="17"/>
    </row>
    <row r="19" spans="1:7" x14ac:dyDescent="0.25">
      <c r="A19" s="16"/>
      <c r="B19" s="15"/>
      <c r="C19" s="16"/>
      <c r="D19" s="16"/>
      <c r="E19" s="17"/>
      <c r="F19" s="17"/>
    </row>
    <row r="20" spans="1:7" x14ac:dyDescent="0.25">
      <c r="A20" s="16"/>
      <c r="B20" s="15"/>
      <c r="C20" s="16"/>
      <c r="D20" s="16"/>
      <c r="E20" s="17"/>
      <c r="F20" s="17"/>
    </row>
    <row r="21" spans="1:7" x14ac:dyDescent="0.25">
      <c r="A21" s="16"/>
      <c r="B21" s="15"/>
      <c r="C21" s="16"/>
      <c r="D21" s="20"/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/>
      <c r="B25" s="16"/>
      <c r="C25" s="16"/>
      <c r="D25" s="16"/>
      <c r="E25" s="17"/>
      <c r="F25" s="17"/>
    </row>
    <row r="26" spans="1:7" x14ac:dyDescent="0.25">
      <c r="A26" s="16"/>
      <c r="B26" s="15"/>
      <c r="C26" s="16"/>
      <c r="D26" s="16"/>
      <c r="E26" s="17"/>
      <c r="F26" s="17"/>
    </row>
    <row r="27" spans="1:7" x14ac:dyDescent="0.25">
      <c r="A27" s="16"/>
      <c r="B27" s="15"/>
      <c r="C27" s="16"/>
      <c r="D27" s="16"/>
      <c r="E27" s="17"/>
      <c r="F27" s="17"/>
    </row>
    <row r="28" spans="1:7" x14ac:dyDescent="0.25">
      <c r="A28" s="16"/>
      <c r="B28" s="15"/>
      <c r="C28" s="16"/>
      <c r="D28" s="16"/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/>
      <c r="B32" s="18"/>
      <c r="C32" s="18"/>
      <c r="D32" s="18"/>
      <c r="E32" s="18"/>
      <c r="F32" s="18"/>
      <c r="G32" s="18"/>
    </row>
    <row r="33" spans="1:7" x14ac:dyDescent="0.25">
      <c r="A33" s="18"/>
      <c r="B33" s="15"/>
      <c r="C33" s="18"/>
      <c r="D33" s="18"/>
      <c r="E33" s="18"/>
      <c r="F33" s="18"/>
      <c r="G33" s="18"/>
    </row>
    <row r="34" spans="1:7" x14ac:dyDescent="0.25">
      <c r="A34" s="18"/>
      <c r="B34" s="15"/>
      <c r="C34" s="21"/>
      <c r="D34" s="21"/>
      <c r="E34" s="21"/>
      <c r="F34" s="21"/>
      <c r="G34" s="21"/>
    </row>
    <row r="35" spans="1:7" x14ac:dyDescent="0.25">
      <c r="A35" s="18"/>
      <c r="B35" s="15"/>
      <c r="C35" s="21"/>
      <c r="D35" s="21"/>
      <c r="E35" s="21"/>
      <c r="F35" s="21"/>
      <c r="G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2019-11-26T03:37:04Z</dcterms:modified>
</cp:coreProperties>
</file>