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m\OneDrive\Área de Trabalho\"/>
    </mc:Choice>
  </mc:AlternateContent>
  <bookViews>
    <workbookView xWindow="0" yWindow="0" windowWidth="20490" windowHeight="7050" firstSheet="1" activeTab="8"/>
  </bookViews>
  <sheets>
    <sheet name="Group A" sheetId="1" r:id="rId1"/>
    <sheet name="Group B" sheetId="2" r:id="rId2"/>
    <sheet name="Group C" sheetId="3" r:id="rId3"/>
    <sheet name="Group D" sheetId="4" r:id="rId4"/>
    <sheet name="Group E" sheetId="5" r:id="rId5"/>
    <sheet name="Group F" sheetId="6" r:id="rId6"/>
    <sheet name="Group G" sheetId="7" r:id="rId7"/>
    <sheet name="Group H" sheetId="8" r:id="rId8"/>
    <sheet name="Knockout Stage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8" l="1"/>
  <c r="V7" i="8"/>
  <c r="U7" i="8"/>
  <c r="T7" i="8"/>
  <c r="P7" i="8"/>
  <c r="O7" i="8"/>
  <c r="N7" i="8"/>
  <c r="M7" i="8"/>
  <c r="W6" i="8"/>
  <c r="V6" i="8"/>
  <c r="U6" i="8"/>
  <c r="T6" i="8"/>
  <c r="P6" i="8"/>
  <c r="O6" i="8"/>
  <c r="N6" i="8"/>
  <c r="M6" i="8"/>
  <c r="W5" i="8"/>
  <c r="V5" i="8"/>
  <c r="U5" i="8"/>
  <c r="T5" i="8"/>
  <c r="P5" i="8"/>
  <c r="O5" i="8"/>
  <c r="N5" i="8"/>
  <c r="M5" i="8"/>
  <c r="W4" i="8"/>
  <c r="V4" i="8"/>
  <c r="U4" i="8"/>
  <c r="T4" i="8"/>
  <c r="P4" i="8"/>
  <c r="O4" i="8"/>
  <c r="N4" i="8"/>
  <c r="M4" i="8"/>
  <c r="G4" i="8"/>
  <c r="W3" i="8"/>
  <c r="V3" i="8"/>
  <c r="U3" i="8"/>
  <c r="T3" i="8"/>
  <c r="P3" i="8"/>
  <c r="O3" i="8"/>
  <c r="N3" i="8"/>
  <c r="M3" i="8"/>
  <c r="G5" i="8" s="1"/>
  <c r="C3" i="8"/>
  <c r="W2" i="8"/>
  <c r="V2" i="8"/>
  <c r="U2" i="8"/>
  <c r="T2" i="8"/>
  <c r="H3" i="8" s="1"/>
  <c r="P2" i="8"/>
  <c r="F6" i="8" s="1"/>
  <c r="O2" i="8"/>
  <c r="N2" i="8"/>
  <c r="I3" i="8" s="1"/>
  <c r="M2" i="8"/>
  <c r="E3" i="8" s="1"/>
  <c r="W7" i="7"/>
  <c r="V7" i="7"/>
  <c r="U7" i="7"/>
  <c r="T7" i="7"/>
  <c r="P7" i="7"/>
  <c r="O7" i="7"/>
  <c r="N7" i="7"/>
  <c r="M7" i="7"/>
  <c r="W6" i="7"/>
  <c r="V6" i="7"/>
  <c r="U6" i="7"/>
  <c r="T6" i="7"/>
  <c r="P6" i="7"/>
  <c r="O6" i="7"/>
  <c r="N6" i="7"/>
  <c r="M6" i="7"/>
  <c r="W5" i="7"/>
  <c r="V5" i="7"/>
  <c r="U5" i="7"/>
  <c r="T5" i="7"/>
  <c r="P5" i="7"/>
  <c r="O5" i="7"/>
  <c r="N5" i="7"/>
  <c r="M5" i="7"/>
  <c r="W4" i="7"/>
  <c r="V4" i="7"/>
  <c r="U4" i="7"/>
  <c r="T4" i="7"/>
  <c r="P4" i="7"/>
  <c r="O4" i="7"/>
  <c r="N4" i="7"/>
  <c r="M4" i="7"/>
  <c r="W3" i="7"/>
  <c r="V3" i="7"/>
  <c r="U3" i="7"/>
  <c r="T3" i="7"/>
  <c r="P3" i="7"/>
  <c r="O3" i="7"/>
  <c r="N3" i="7"/>
  <c r="M3" i="7"/>
  <c r="C3" i="7"/>
  <c r="W2" i="7"/>
  <c r="V2" i="7"/>
  <c r="U2" i="7"/>
  <c r="T2" i="7"/>
  <c r="C4" i="7" s="1"/>
  <c r="P2" i="7"/>
  <c r="F6" i="7" s="1"/>
  <c r="O2" i="7"/>
  <c r="N2" i="7"/>
  <c r="M2" i="7"/>
  <c r="G3" i="7" s="1"/>
  <c r="W7" i="6"/>
  <c r="V7" i="6"/>
  <c r="U7" i="6"/>
  <c r="T7" i="6"/>
  <c r="P7" i="6"/>
  <c r="O7" i="6"/>
  <c r="N7" i="6"/>
  <c r="M7" i="6"/>
  <c r="W6" i="6"/>
  <c r="V6" i="6"/>
  <c r="U6" i="6"/>
  <c r="T6" i="6"/>
  <c r="P6" i="6"/>
  <c r="O6" i="6"/>
  <c r="N6" i="6"/>
  <c r="M6" i="6"/>
  <c r="W5" i="6"/>
  <c r="V5" i="6"/>
  <c r="U5" i="6"/>
  <c r="T5" i="6"/>
  <c r="P5" i="6"/>
  <c r="O5" i="6"/>
  <c r="N5" i="6"/>
  <c r="M5" i="6"/>
  <c r="W4" i="6"/>
  <c r="V4" i="6"/>
  <c r="U4" i="6"/>
  <c r="T4" i="6"/>
  <c r="P4" i="6"/>
  <c r="O4" i="6"/>
  <c r="N4" i="6"/>
  <c r="M4" i="6"/>
  <c r="W3" i="6"/>
  <c r="V3" i="6"/>
  <c r="U3" i="6"/>
  <c r="T3" i="6"/>
  <c r="P3" i="6"/>
  <c r="O3" i="6"/>
  <c r="N3" i="6"/>
  <c r="M3" i="6"/>
  <c r="C3" i="6"/>
  <c r="W2" i="6"/>
  <c r="V2" i="6"/>
  <c r="U2" i="6"/>
  <c r="T2" i="6"/>
  <c r="P2" i="6"/>
  <c r="F6" i="6" s="1"/>
  <c r="O2" i="6"/>
  <c r="N2" i="6"/>
  <c r="M2" i="6"/>
  <c r="G3" i="6" s="1"/>
  <c r="W7" i="5"/>
  <c r="V7" i="5"/>
  <c r="U7" i="5"/>
  <c r="T7" i="5"/>
  <c r="P7" i="5"/>
  <c r="O7" i="5"/>
  <c r="N7" i="5"/>
  <c r="M7" i="5"/>
  <c r="W6" i="5"/>
  <c r="V6" i="5"/>
  <c r="U6" i="5"/>
  <c r="T6" i="5"/>
  <c r="P6" i="5"/>
  <c r="O6" i="5"/>
  <c r="N6" i="5"/>
  <c r="M6" i="5"/>
  <c r="W5" i="5"/>
  <c r="V5" i="5"/>
  <c r="U5" i="5"/>
  <c r="T5" i="5"/>
  <c r="P5" i="5"/>
  <c r="O5" i="5"/>
  <c r="N5" i="5"/>
  <c r="M5" i="5"/>
  <c r="W4" i="5"/>
  <c r="V4" i="5"/>
  <c r="U4" i="5"/>
  <c r="T4" i="5"/>
  <c r="P4" i="5"/>
  <c r="O4" i="5"/>
  <c r="N4" i="5"/>
  <c r="M4" i="5"/>
  <c r="W3" i="5"/>
  <c r="V3" i="5"/>
  <c r="U3" i="5"/>
  <c r="T3" i="5"/>
  <c r="P3" i="5"/>
  <c r="O3" i="5"/>
  <c r="N3" i="5"/>
  <c r="M3" i="5"/>
  <c r="C3" i="5"/>
  <c r="W2" i="5"/>
  <c r="V2" i="5"/>
  <c r="U2" i="5"/>
  <c r="T2" i="5"/>
  <c r="G4" i="5" s="1"/>
  <c r="P2" i="5"/>
  <c r="F6" i="5" s="1"/>
  <c r="O2" i="5"/>
  <c r="N2" i="5"/>
  <c r="M2" i="5"/>
  <c r="G3" i="5" s="1"/>
  <c r="W7" i="4"/>
  <c r="V7" i="4"/>
  <c r="U7" i="4"/>
  <c r="T7" i="4"/>
  <c r="P7" i="4"/>
  <c r="O7" i="4"/>
  <c r="N7" i="4"/>
  <c r="M7" i="4"/>
  <c r="W6" i="4"/>
  <c r="V6" i="4"/>
  <c r="U6" i="4"/>
  <c r="T6" i="4"/>
  <c r="P6" i="4"/>
  <c r="O6" i="4"/>
  <c r="N6" i="4"/>
  <c r="M6" i="4"/>
  <c r="W5" i="4"/>
  <c r="V5" i="4"/>
  <c r="U5" i="4"/>
  <c r="T5" i="4"/>
  <c r="P5" i="4"/>
  <c r="O5" i="4"/>
  <c r="N5" i="4"/>
  <c r="M5" i="4"/>
  <c r="H5" i="4"/>
  <c r="W4" i="4"/>
  <c r="V4" i="4"/>
  <c r="U4" i="4"/>
  <c r="T4" i="4"/>
  <c r="P4" i="4"/>
  <c r="O4" i="4"/>
  <c r="N4" i="4"/>
  <c r="M4" i="4"/>
  <c r="W3" i="4"/>
  <c r="V3" i="4"/>
  <c r="U3" i="4"/>
  <c r="H6" i="4" s="1"/>
  <c r="T3" i="4"/>
  <c r="P3" i="4"/>
  <c r="O3" i="4"/>
  <c r="N3" i="4"/>
  <c r="M3" i="4"/>
  <c r="H3" i="4"/>
  <c r="W2" i="4"/>
  <c r="V2" i="4"/>
  <c r="U2" i="4"/>
  <c r="H4" i="4" s="1"/>
  <c r="T2" i="4"/>
  <c r="C3" i="4" s="1"/>
  <c r="P2" i="4"/>
  <c r="F6" i="4" s="1"/>
  <c r="O2" i="4"/>
  <c r="N2" i="4"/>
  <c r="M2" i="4"/>
  <c r="G3" i="4" s="1"/>
  <c r="W7" i="3"/>
  <c r="V7" i="3"/>
  <c r="U7" i="3"/>
  <c r="T7" i="3"/>
  <c r="P7" i="3"/>
  <c r="O7" i="3"/>
  <c r="N7" i="3"/>
  <c r="M7" i="3"/>
  <c r="W6" i="3"/>
  <c r="V6" i="3"/>
  <c r="U6" i="3"/>
  <c r="T6" i="3"/>
  <c r="P6" i="3"/>
  <c r="O6" i="3"/>
  <c r="N6" i="3"/>
  <c r="M6" i="3"/>
  <c r="W5" i="3"/>
  <c r="V5" i="3"/>
  <c r="U5" i="3"/>
  <c r="T5" i="3"/>
  <c r="P5" i="3"/>
  <c r="O5" i="3"/>
  <c r="N5" i="3"/>
  <c r="M5" i="3"/>
  <c r="W4" i="3"/>
  <c r="V4" i="3"/>
  <c r="U4" i="3"/>
  <c r="T4" i="3"/>
  <c r="P4" i="3"/>
  <c r="O4" i="3"/>
  <c r="N4" i="3"/>
  <c r="M4" i="3"/>
  <c r="W3" i="3"/>
  <c r="V3" i="3"/>
  <c r="U3" i="3"/>
  <c r="T3" i="3"/>
  <c r="P3" i="3"/>
  <c r="O3" i="3"/>
  <c r="N3" i="3"/>
  <c r="M3" i="3"/>
  <c r="C3" i="3"/>
  <c r="W2" i="3"/>
  <c r="V2" i="3"/>
  <c r="U2" i="3"/>
  <c r="T2" i="3"/>
  <c r="P2" i="3"/>
  <c r="F6" i="3" s="1"/>
  <c r="O2" i="3"/>
  <c r="N2" i="3"/>
  <c r="M2" i="3"/>
  <c r="G3" i="3" s="1"/>
  <c r="W7" i="2"/>
  <c r="V7" i="2"/>
  <c r="U7" i="2"/>
  <c r="T7" i="2"/>
  <c r="P7" i="2"/>
  <c r="O7" i="2"/>
  <c r="N7" i="2"/>
  <c r="M7" i="2"/>
  <c r="W6" i="2"/>
  <c r="V6" i="2"/>
  <c r="U6" i="2"/>
  <c r="T6" i="2"/>
  <c r="P6" i="2"/>
  <c r="O6" i="2"/>
  <c r="N6" i="2"/>
  <c r="M6" i="2"/>
  <c r="W5" i="2"/>
  <c r="V5" i="2"/>
  <c r="U5" i="2"/>
  <c r="T5" i="2"/>
  <c r="P5" i="2"/>
  <c r="O5" i="2"/>
  <c r="N5" i="2"/>
  <c r="M5" i="2"/>
  <c r="W4" i="2"/>
  <c r="V4" i="2"/>
  <c r="U4" i="2"/>
  <c r="T4" i="2"/>
  <c r="P4" i="2"/>
  <c r="O4" i="2"/>
  <c r="N4" i="2"/>
  <c r="M4" i="2"/>
  <c r="W3" i="2"/>
  <c r="V3" i="2"/>
  <c r="U3" i="2"/>
  <c r="T3" i="2"/>
  <c r="P3" i="2"/>
  <c r="O3" i="2"/>
  <c r="N3" i="2"/>
  <c r="M3" i="2"/>
  <c r="F3" i="2"/>
  <c r="W2" i="2"/>
  <c r="V2" i="2"/>
  <c r="U2" i="2"/>
  <c r="T2" i="2"/>
  <c r="P2" i="2"/>
  <c r="F6" i="2" s="1"/>
  <c r="O2" i="2"/>
  <c r="N2" i="2"/>
  <c r="M2" i="2"/>
  <c r="J3" i="8" l="1"/>
  <c r="C4" i="8"/>
  <c r="C6" i="8"/>
  <c r="H4" i="8"/>
  <c r="H6" i="8"/>
  <c r="G3" i="8"/>
  <c r="C5" i="8"/>
  <c r="H5" i="8"/>
  <c r="E4" i="8"/>
  <c r="I4" i="8"/>
  <c r="E5" i="8"/>
  <c r="D5" i="8" s="1"/>
  <c r="I5" i="8"/>
  <c r="E6" i="8"/>
  <c r="D6" i="8" s="1"/>
  <c r="I6" i="8"/>
  <c r="G6" i="8"/>
  <c r="F3" i="8"/>
  <c r="D3" i="8" s="1"/>
  <c r="F4" i="8"/>
  <c r="F5" i="8"/>
  <c r="G4" i="7"/>
  <c r="C5" i="7"/>
  <c r="G5" i="7"/>
  <c r="C6" i="7"/>
  <c r="G6" i="7"/>
  <c r="H3" i="7"/>
  <c r="H4" i="7"/>
  <c r="H5" i="7"/>
  <c r="J5" i="7" s="1"/>
  <c r="H6" i="7"/>
  <c r="E3" i="7"/>
  <c r="I3" i="7"/>
  <c r="E4" i="7"/>
  <c r="D4" i="7" s="1"/>
  <c r="I4" i="7"/>
  <c r="E5" i="7"/>
  <c r="I5" i="7"/>
  <c r="E6" i="7"/>
  <c r="D6" i="7" s="1"/>
  <c r="I6" i="7"/>
  <c r="F3" i="7"/>
  <c r="F4" i="7"/>
  <c r="F5" i="7"/>
  <c r="G4" i="6"/>
  <c r="C5" i="6"/>
  <c r="G5" i="6"/>
  <c r="C6" i="6"/>
  <c r="G6" i="6"/>
  <c r="H3" i="6"/>
  <c r="H4" i="6"/>
  <c r="H5" i="6"/>
  <c r="H6" i="6"/>
  <c r="J6" i="6" s="1"/>
  <c r="C4" i="6"/>
  <c r="E3" i="6"/>
  <c r="I3" i="6"/>
  <c r="E4" i="6"/>
  <c r="D4" i="6" s="1"/>
  <c r="I4" i="6"/>
  <c r="E5" i="6"/>
  <c r="I5" i="6"/>
  <c r="E6" i="6"/>
  <c r="D6" i="6" s="1"/>
  <c r="I6" i="6"/>
  <c r="F3" i="6"/>
  <c r="F4" i="6"/>
  <c r="F5" i="6"/>
  <c r="C4" i="5"/>
  <c r="C5" i="5"/>
  <c r="G5" i="5"/>
  <c r="C6" i="5"/>
  <c r="G6" i="5"/>
  <c r="H3" i="5"/>
  <c r="H4" i="5"/>
  <c r="H5" i="5"/>
  <c r="J5" i="5" s="1"/>
  <c r="H6" i="5"/>
  <c r="E3" i="5"/>
  <c r="I3" i="5"/>
  <c r="E4" i="5"/>
  <c r="D4" i="5" s="1"/>
  <c r="I4" i="5"/>
  <c r="E5" i="5"/>
  <c r="I5" i="5"/>
  <c r="E6" i="5"/>
  <c r="D6" i="5" s="1"/>
  <c r="I6" i="5"/>
  <c r="F3" i="5"/>
  <c r="F4" i="5"/>
  <c r="F5" i="5"/>
  <c r="J6" i="4"/>
  <c r="C4" i="4"/>
  <c r="G4" i="4"/>
  <c r="C5" i="4"/>
  <c r="G5" i="4"/>
  <c r="C6" i="4"/>
  <c r="G6" i="4"/>
  <c r="E3" i="4"/>
  <c r="I3" i="4"/>
  <c r="J3" i="4" s="1"/>
  <c r="E4" i="4"/>
  <c r="I4" i="4"/>
  <c r="J4" i="4" s="1"/>
  <c r="E5" i="4"/>
  <c r="D5" i="4" s="1"/>
  <c r="I5" i="4"/>
  <c r="J5" i="4" s="1"/>
  <c r="E6" i="4"/>
  <c r="D6" i="4" s="1"/>
  <c r="I6" i="4"/>
  <c r="F3" i="4"/>
  <c r="F4" i="4"/>
  <c r="F5" i="4"/>
  <c r="C4" i="3"/>
  <c r="G4" i="3"/>
  <c r="C5" i="3"/>
  <c r="G5" i="3"/>
  <c r="C6" i="3"/>
  <c r="G6" i="3"/>
  <c r="H3" i="3"/>
  <c r="H4" i="3"/>
  <c r="J4" i="3" s="1"/>
  <c r="H5" i="3"/>
  <c r="H6" i="3"/>
  <c r="E3" i="3"/>
  <c r="I3" i="3"/>
  <c r="E4" i="3"/>
  <c r="I4" i="3"/>
  <c r="E5" i="3"/>
  <c r="I5" i="3"/>
  <c r="E6" i="3"/>
  <c r="D6" i="3" s="1"/>
  <c r="I6" i="3"/>
  <c r="F3" i="3"/>
  <c r="F4" i="3"/>
  <c r="F5" i="3"/>
  <c r="C4" i="2"/>
  <c r="C5" i="2"/>
  <c r="G6" i="2"/>
  <c r="C3" i="2"/>
  <c r="G3" i="2"/>
  <c r="G4" i="2"/>
  <c r="G5" i="2"/>
  <c r="C6" i="2"/>
  <c r="H3" i="2"/>
  <c r="J3" i="2" s="1"/>
  <c r="H4" i="2"/>
  <c r="J4" i="2" s="1"/>
  <c r="H5" i="2"/>
  <c r="H6" i="2"/>
  <c r="E3" i="2"/>
  <c r="D3" i="2" s="1"/>
  <c r="I3" i="2"/>
  <c r="E4" i="2"/>
  <c r="I4" i="2"/>
  <c r="E5" i="2"/>
  <c r="I5" i="2"/>
  <c r="E6" i="2"/>
  <c r="D6" i="2" s="1"/>
  <c r="I6" i="2"/>
  <c r="F4" i="2"/>
  <c r="F5" i="2"/>
  <c r="W7" i="1"/>
  <c r="V7" i="1"/>
  <c r="U7" i="1"/>
  <c r="T7" i="1"/>
  <c r="P7" i="1"/>
  <c r="O7" i="1"/>
  <c r="N7" i="1"/>
  <c r="M7" i="1"/>
  <c r="W6" i="1"/>
  <c r="V6" i="1"/>
  <c r="U6" i="1"/>
  <c r="T6" i="1"/>
  <c r="P6" i="1"/>
  <c r="O6" i="1"/>
  <c r="N6" i="1"/>
  <c r="M6" i="1"/>
  <c r="E6" i="1"/>
  <c r="W5" i="1"/>
  <c r="V5" i="1"/>
  <c r="U5" i="1"/>
  <c r="T5" i="1"/>
  <c r="P5" i="1"/>
  <c r="O5" i="1"/>
  <c r="N5" i="1"/>
  <c r="M5" i="1"/>
  <c r="E5" i="1"/>
  <c r="W4" i="1"/>
  <c r="V4" i="1"/>
  <c r="I5" i="1" s="1"/>
  <c r="U4" i="1"/>
  <c r="T4" i="1"/>
  <c r="P4" i="1"/>
  <c r="O4" i="1"/>
  <c r="N4" i="1"/>
  <c r="M4" i="1"/>
  <c r="E4" i="1"/>
  <c r="W3" i="1"/>
  <c r="V3" i="1"/>
  <c r="I6" i="1" s="1"/>
  <c r="U3" i="1"/>
  <c r="T3" i="1"/>
  <c r="P3" i="1"/>
  <c r="O3" i="1"/>
  <c r="N3" i="1"/>
  <c r="M3" i="1"/>
  <c r="I3" i="1"/>
  <c r="E3" i="1"/>
  <c r="W2" i="1"/>
  <c r="V2" i="1"/>
  <c r="I4" i="1" s="1"/>
  <c r="U2" i="1"/>
  <c r="T2" i="1"/>
  <c r="P2" i="1"/>
  <c r="H6" i="1" s="1"/>
  <c r="J6" i="1" s="1"/>
  <c r="O2" i="1"/>
  <c r="N2" i="1"/>
  <c r="M2" i="1"/>
  <c r="D4" i="8" l="1"/>
  <c r="J6" i="8"/>
  <c r="J5" i="8"/>
  <c r="J4" i="8"/>
  <c r="J4" i="7"/>
  <c r="D5" i="7"/>
  <c r="D3" i="7"/>
  <c r="J3" i="7"/>
  <c r="J6" i="7"/>
  <c r="J5" i="6"/>
  <c r="D5" i="6"/>
  <c r="D3" i="6"/>
  <c r="J4" i="6"/>
  <c r="J3" i="6"/>
  <c r="J4" i="5"/>
  <c r="D5" i="5"/>
  <c r="D3" i="5"/>
  <c r="J3" i="5"/>
  <c r="J6" i="5"/>
  <c r="D3" i="4"/>
  <c r="D4" i="4"/>
  <c r="D5" i="3"/>
  <c r="D3" i="3"/>
  <c r="J3" i="3"/>
  <c r="J6" i="3"/>
  <c r="D4" i="3"/>
  <c r="J5" i="3"/>
  <c r="J6" i="2"/>
  <c r="D5" i="2"/>
  <c r="D4" i="2"/>
  <c r="J5" i="2"/>
  <c r="D3" i="1"/>
  <c r="F3" i="1"/>
  <c r="F4" i="1"/>
  <c r="D4" i="1" s="1"/>
  <c r="F5" i="1"/>
  <c r="D5" i="1" s="1"/>
  <c r="F6" i="1"/>
  <c r="D6" i="1" s="1"/>
  <c r="C3" i="1"/>
  <c r="G3" i="1"/>
  <c r="C4" i="1"/>
  <c r="G4" i="1"/>
  <c r="C5" i="1"/>
  <c r="G5" i="1"/>
  <c r="C6" i="1"/>
  <c r="G6" i="1"/>
  <c r="H3" i="1"/>
  <c r="J3" i="1" s="1"/>
  <c r="H4" i="1"/>
  <c r="J4" i="1" s="1"/>
  <c r="H5" i="1"/>
  <c r="J5" i="1" s="1"/>
</calcChain>
</file>

<file path=xl/sharedStrings.xml><?xml version="1.0" encoding="utf-8"?>
<sst xmlns="http://schemas.openxmlformats.org/spreadsheetml/2006/main" count="264" uniqueCount="30">
  <si>
    <t>1º</t>
  </si>
  <si>
    <t>2º</t>
  </si>
  <si>
    <t>3º</t>
  </si>
  <si>
    <t>4º</t>
  </si>
  <si>
    <t>P</t>
  </si>
  <si>
    <t>V</t>
  </si>
  <si>
    <t>D</t>
  </si>
  <si>
    <t>GS</t>
  </si>
  <si>
    <t>R</t>
  </si>
  <si>
    <t>X</t>
  </si>
  <si>
    <t>SEMIFINAL</t>
  </si>
  <si>
    <t xml:space="preserve"> FINAL</t>
  </si>
  <si>
    <t>GROUP A</t>
  </si>
  <si>
    <t>GROUP B</t>
  </si>
  <si>
    <t>GROUP C</t>
  </si>
  <si>
    <t>GROUP E</t>
  </si>
  <si>
    <t>GROUP F</t>
  </si>
  <si>
    <t>GROUP G</t>
  </si>
  <si>
    <t>GROUP H</t>
  </si>
  <si>
    <t>M</t>
  </si>
  <si>
    <t>L</t>
  </si>
  <si>
    <t>GD</t>
  </si>
  <si>
    <t>GC</t>
  </si>
  <si>
    <t>SQUAD</t>
  </si>
  <si>
    <t>POSITION</t>
  </si>
  <si>
    <t>GROUP D</t>
  </si>
  <si>
    <t>ROUND OF 16</t>
  </si>
  <si>
    <t>ROUND OF 8</t>
  </si>
  <si>
    <t>CHAMPION</t>
  </si>
  <si>
    <t>3rd PLACE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</si>
</sst>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19" xfId="0" applyBorder="1"/>
    <xf numFmtId="0" fontId="0" fillId="0" borderId="27" xfId="0" applyBorder="1"/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13" borderId="0" xfId="0" applyFont="1" applyFill="1" applyBorder="1" applyAlignment="1"/>
    <xf numFmtId="0" fontId="4" fillId="1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11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857250</xdr:colOff>
      <xdr:row>15</xdr:row>
      <xdr:rowOff>190500</xdr:rowOff>
    </xdr:from>
    <xdr:to>
      <xdr:col>23</xdr:col>
      <xdr:colOff>857252</xdr:colOff>
      <xdr:row>18</xdr:row>
      <xdr:rowOff>1</xdr:rowOff>
    </xdr:to>
    <xdr:cxnSp macro="">
      <xdr:nvCxnSpPr>
        <xdr:cNvPr id="15" name="Conector reto 14"/>
        <xdr:cNvCxnSpPr/>
      </xdr:nvCxnSpPr>
      <xdr:spPr>
        <a:xfrm flipH="1" flipV="1">
          <a:off x="19392900" y="3181350"/>
          <a:ext cx="2" cy="40957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0</xdr:colOff>
      <xdr:row>5</xdr:row>
      <xdr:rowOff>0</xdr:rowOff>
    </xdr:from>
    <xdr:to>
      <xdr:col>25</xdr:col>
      <xdr:colOff>304800</xdr:colOff>
      <xdr:row>6</xdr:row>
      <xdr:rowOff>104775</xdr:rowOff>
    </xdr:to>
    <xdr:sp macro="" textlink="">
      <xdr:nvSpPr>
        <xdr:cNvPr id="2049" name="AutoShape 1" descr="Visa traz Troféu da Copa do Mundo FIFA™ ao Brasil | Visa"/>
        <xdr:cNvSpPr>
          <a:spLocks noChangeAspect="1" noChangeArrowheads="1"/>
        </xdr:cNvSpPr>
      </xdr:nvSpPr>
      <xdr:spPr bwMode="auto">
        <a:xfrm>
          <a:off x="19497675" y="98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1</xdr:colOff>
      <xdr:row>1</xdr:row>
      <xdr:rowOff>152400</xdr:rowOff>
    </xdr:from>
    <xdr:to>
      <xdr:col>24</xdr:col>
      <xdr:colOff>0</xdr:colOff>
      <xdr:row>13</xdr:row>
      <xdr:rowOff>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35651" y="342900"/>
          <a:ext cx="1704974" cy="2238375"/>
        </a:xfrm>
        <a:prstGeom prst="rect">
          <a:avLst/>
        </a:prstGeom>
      </xdr:spPr>
    </xdr:pic>
    <xdr:clientData/>
  </xdr:twoCellAnchor>
  <xdr:twoCellAnchor>
    <xdr:from>
      <xdr:col>23</xdr:col>
      <xdr:colOff>276225</xdr:colOff>
      <xdr:row>10</xdr:row>
      <xdr:rowOff>152400</xdr:rowOff>
    </xdr:from>
    <xdr:to>
      <xdr:col>23</xdr:col>
      <xdr:colOff>1419225</xdr:colOff>
      <xdr:row>12</xdr:row>
      <xdr:rowOff>28575</xdr:rowOff>
    </xdr:to>
    <xdr:sp macro="" textlink="">
      <xdr:nvSpPr>
        <xdr:cNvPr id="24" name="CaixaDeTexto 23"/>
        <xdr:cNvSpPr txBox="1"/>
      </xdr:nvSpPr>
      <xdr:spPr>
        <a:xfrm>
          <a:off x="18811875" y="2133600"/>
          <a:ext cx="1143000" cy="2762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 b="1">
              <a:latin typeface="Arial" panose="020B0604020202020204" pitchFamily="34" charset="0"/>
              <a:cs typeface="Arial" panose="020B0604020202020204" pitchFamily="34" charset="0"/>
            </a:rPr>
            <a:t>WORLD</a:t>
          </a:r>
          <a:r>
            <a:rPr lang="pt-BR" sz="800" b="1" baseline="0">
              <a:latin typeface="Arial" panose="020B0604020202020204" pitchFamily="34" charset="0"/>
              <a:cs typeface="Arial" panose="020B0604020202020204" pitchFamily="34" charset="0"/>
            </a:rPr>
            <a:t> CUP</a:t>
          </a:r>
          <a:endParaRPr lang="pt-BR" sz="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19" sqref="B19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46" t="s">
        <v>12</v>
      </c>
      <c r="B1" s="47"/>
      <c r="C1" s="47"/>
      <c r="D1" s="47"/>
      <c r="E1" s="47"/>
      <c r="F1" s="47"/>
      <c r="G1" s="47"/>
      <c r="H1" s="47"/>
      <c r="I1" s="47"/>
      <c r="J1" s="48"/>
      <c r="M1" s="7" t="s">
        <v>8</v>
      </c>
      <c r="N1" s="8" t="s">
        <v>22</v>
      </c>
      <c r="O1" s="8" t="s">
        <v>7</v>
      </c>
      <c r="P1" s="111" t="s">
        <v>12</v>
      </c>
      <c r="Q1" s="112"/>
      <c r="R1" s="112"/>
      <c r="S1" s="112"/>
      <c r="T1" s="113"/>
      <c r="U1" s="8" t="s">
        <v>7</v>
      </c>
      <c r="V1" s="8" t="s">
        <v>22</v>
      </c>
      <c r="W1" s="9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12" t="str">
        <f t="shared" si="0"/>
        <v>E</v>
      </c>
      <c r="N3" s="5">
        <f t="shared" si="1"/>
        <v>0</v>
      </c>
      <c r="O3" s="5">
        <f t="shared" si="2"/>
        <v>0</v>
      </c>
      <c r="P3" s="5">
        <f>Z3</f>
        <v>3</v>
      </c>
      <c r="Q3" s="5"/>
      <c r="R3" s="5" t="s">
        <v>9</v>
      </c>
      <c r="S3" s="6"/>
      <c r="T3" s="5">
        <f>Z4</f>
        <v>4</v>
      </c>
      <c r="U3" s="5">
        <f t="shared" si="3"/>
        <v>0</v>
      </c>
      <c r="V3" s="5">
        <f t="shared" si="4"/>
        <v>0</v>
      </c>
      <c r="W3" s="13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12" t="str">
        <f t="shared" si="0"/>
        <v>E</v>
      </c>
      <c r="N5" s="5">
        <f t="shared" si="1"/>
        <v>0</v>
      </c>
      <c r="O5" s="5">
        <f t="shared" si="2"/>
        <v>0</v>
      </c>
      <c r="P5" s="5">
        <f>Z4</f>
        <v>4</v>
      </c>
      <c r="Q5" s="5"/>
      <c r="R5" s="5" t="s">
        <v>9</v>
      </c>
      <c r="S5" s="6"/>
      <c r="T5" s="5">
        <f>Z2</f>
        <v>2</v>
      </c>
      <c r="U5" s="5">
        <f t="shared" si="3"/>
        <v>0</v>
      </c>
      <c r="V5" s="5">
        <f t="shared" si="4"/>
        <v>0</v>
      </c>
      <c r="W5" s="13" t="str">
        <f t="shared" si="5"/>
        <v>E</v>
      </c>
    </row>
    <row r="6" spans="1:26" ht="15.75" thickBot="1" x14ac:dyDescent="0.3">
      <c r="A6" s="12" t="s">
        <v>3</v>
      </c>
      <c r="B6" s="5">
        <v>4</v>
      </c>
      <c r="C6" s="5">
        <f>COUNTIFS($P$2:$P$7,B6,$Q$2:$Q$7,"&lt;&gt;"&amp;"") +COUNTIFS($T$2:$T$7,B6,$S$2:$S$7,"&lt;&gt;"&amp;"")</f>
        <v>0</v>
      </c>
      <c r="D6" s="5">
        <f>E6*3 +F6*1</f>
        <v>0</v>
      </c>
      <c r="E6" s="5">
        <f>COUNTIFS($P$2:$P$7,B6,$M$2:$M$7,"V") +COUNTIFS($T$2:$T$7,B6,$W$2:$W$7,"V")</f>
        <v>0</v>
      </c>
      <c r="F6" s="5">
        <f>COUNTIFS($P$2:$P$7,B6,$M$2:$M$7,"E",$Q$2:$Q$7,"&lt;&gt;"&amp;"") + COUNTIFS($T$2:$T$7,B6,$W$2:$W$7,"E",$S$2:$S$7,"&lt;&gt;"&amp;"")</f>
        <v>0</v>
      </c>
      <c r="G6" s="5">
        <f>COUNTIFS($P$2:$P$7,B6,$M$2:$M$7,"D") +COUNTIFS($T$2:$T$7,B6,$W$2:$W$7,"D")</f>
        <v>0</v>
      </c>
      <c r="H6" s="5">
        <f>SUMIFS($O$2:$O$7,$P$2:$P$7,B6) + SUMIFS($U$2:$U$7,$T$2:$T$7,B6)</f>
        <v>0</v>
      </c>
      <c r="I6" s="5">
        <f>SUMIFS($N$2:$N$7,$P$2:$P$7,B6) +SUMIFS($V$2:$V$7,$T$2:$T$7,B6)</f>
        <v>0</v>
      </c>
      <c r="J6" s="13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12" t="str">
        <f t="shared" si="0"/>
        <v>E</v>
      </c>
      <c r="N7" s="5">
        <f t="shared" si="1"/>
        <v>0</v>
      </c>
      <c r="O7" s="5">
        <f t="shared" si="2"/>
        <v>0</v>
      </c>
      <c r="P7" s="5">
        <f>Z3</f>
        <v>3</v>
      </c>
      <c r="Q7" s="5"/>
      <c r="R7" s="5" t="s">
        <v>9</v>
      </c>
      <c r="S7" s="6"/>
      <c r="T7" s="5">
        <f>Z2</f>
        <v>2</v>
      </c>
      <c r="U7" s="5">
        <f t="shared" si="3"/>
        <v>0</v>
      </c>
      <c r="V7" s="5">
        <f t="shared" si="4"/>
        <v>0</v>
      </c>
      <c r="W7" s="13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19" sqref="C18:C19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49" t="s">
        <v>13</v>
      </c>
      <c r="B1" s="50"/>
      <c r="C1" s="50"/>
      <c r="D1" s="50"/>
      <c r="E1" s="50"/>
      <c r="F1" s="50"/>
      <c r="G1" s="50"/>
      <c r="H1" s="50"/>
      <c r="I1" s="50"/>
      <c r="J1" s="51"/>
      <c r="M1" s="23" t="s">
        <v>8</v>
      </c>
      <c r="N1" s="24" t="s">
        <v>22</v>
      </c>
      <c r="O1" s="24" t="s">
        <v>7</v>
      </c>
      <c r="P1" s="111" t="s">
        <v>13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17" sqref="C17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52" t="s">
        <v>14</v>
      </c>
      <c r="B1" s="53"/>
      <c r="C1" s="53"/>
      <c r="D1" s="53"/>
      <c r="E1" s="53"/>
      <c r="F1" s="53"/>
      <c r="G1" s="53"/>
      <c r="H1" s="53"/>
      <c r="I1" s="53"/>
      <c r="J1" s="54"/>
      <c r="M1" s="23" t="s">
        <v>8</v>
      </c>
      <c r="N1" s="24" t="s">
        <v>22</v>
      </c>
      <c r="O1" s="24" t="s">
        <v>7</v>
      </c>
      <c r="P1" s="111" t="s">
        <v>14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E16" sqref="E16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55" t="s">
        <v>25</v>
      </c>
      <c r="B1" s="56"/>
      <c r="C1" s="56"/>
      <c r="D1" s="56"/>
      <c r="E1" s="56"/>
      <c r="F1" s="56"/>
      <c r="G1" s="56"/>
      <c r="H1" s="56"/>
      <c r="I1" s="56"/>
      <c r="J1" s="57"/>
      <c r="M1" s="23" t="s">
        <v>8</v>
      </c>
      <c r="N1" s="24" t="s">
        <v>22</v>
      </c>
      <c r="O1" s="24" t="s">
        <v>7</v>
      </c>
      <c r="P1" s="111" t="s">
        <v>25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F14" sqref="F14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60"/>
      <c r="M1" s="23" t="s">
        <v>8</v>
      </c>
      <c r="N1" s="24" t="s">
        <v>22</v>
      </c>
      <c r="O1" s="24" t="s">
        <v>7</v>
      </c>
      <c r="P1" s="111" t="s">
        <v>12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17" sqref="C17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61" t="s">
        <v>16</v>
      </c>
      <c r="B1" s="62"/>
      <c r="C1" s="62"/>
      <c r="D1" s="62"/>
      <c r="E1" s="62"/>
      <c r="F1" s="62"/>
      <c r="G1" s="62"/>
      <c r="H1" s="62"/>
      <c r="I1" s="62"/>
      <c r="J1" s="63"/>
      <c r="M1" s="23" t="s">
        <v>8</v>
      </c>
      <c r="N1" s="24" t="s">
        <v>22</v>
      </c>
      <c r="O1" s="24" t="s">
        <v>7</v>
      </c>
      <c r="P1" s="111" t="s">
        <v>12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I19" sqref="I19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6"/>
      <c r="M1" s="23" t="s">
        <v>8</v>
      </c>
      <c r="N1" s="24" t="s">
        <v>22</v>
      </c>
      <c r="O1" s="24" t="s">
        <v>7</v>
      </c>
      <c r="P1" s="111" t="s">
        <v>12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opLeftCell="J1" workbookViewId="0">
      <selection activeCell="P20" sqref="P20"/>
    </sheetView>
  </sheetViews>
  <sheetFormatPr defaultRowHeight="15" x14ac:dyDescent="0.25"/>
  <cols>
    <col min="1" max="1" width="10.5703125" customWidth="1"/>
    <col min="2" max="2" width="20.7109375" customWidth="1"/>
    <col min="3" max="9" width="10.7109375" customWidth="1"/>
    <col min="16" max="16" width="20.7109375" customWidth="1"/>
    <col min="17" max="17" width="5.7109375" customWidth="1"/>
    <col min="18" max="18" width="4.7109375" customWidth="1"/>
    <col min="19" max="19" width="5.7109375" customWidth="1"/>
    <col min="20" max="20" width="20.7109375" customWidth="1"/>
    <col min="26" max="26" width="20.7109375" customWidth="1"/>
  </cols>
  <sheetData>
    <row r="1" spans="1:26" ht="15.75" thickBot="1" x14ac:dyDescent="0.3">
      <c r="A1" s="67" t="s">
        <v>18</v>
      </c>
      <c r="B1" s="68"/>
      <c r="C1" s="68"/>
      <c r="D1" s="68"/>
      <c r="E1" s="68"/>
      <c r="F1" s="68"/>
      <c r="G1" s="68"/>
      <c r="H1" s="68"/>
      <c r="I1" s="68"/>
      <c r="J1" s="69"/>
      <c r="M1" s="23" t="s">
        <v>8</v>
      </c>
      <c r="N1" s="24" t="s">
        <v>22</v>
      </c>
      <c r="O1" s="24" t="s">
        <v>7</v>
      </c>
      <c r="P1" s="111" t="s">
        <v>18</v>
      </c>
      <c r="Q1" s="112"/>
      <c r="R1" s="112"/>
      <c r="S1" s="112"/>
      <c r="T1" s="113"/>
      <c r="U1" s="24" t="s">
        <v>7</v>
      </c>
      <c r="V1" s="24" t="s">
        <v>22</v>
      </c>
      <c r="W1" s="25" t="s">
        <v>8</v>
      </c>
      <c r="Y1" s="17"/>
      <c r="Z1" s="1">
        <v>1</v>
      </c>
    </row>
    <row r="2" spans="1:26" ht="15.75" thickBot="1" x14ac:dyDescent="0.3">
      <c r="A2" s="18" t="s">
        <v>24</v>
      </c>
      <c r="B2" s="19" t="s">
        <v>23</v>
      </c>
      <c r="C2" s="19" t="s">
        <v>19</v>
      </c>
      <c r="D2" s="19" t="s">
        <v>4</v>
      </c>
      <c r="E2" s="19" t="s">
        <v>5</v>
      </c>
      <c r="F2" s="19" t="s">
        <v>6</v>
      </c>
      <c r="G2" s="19" t="s">
        <v>20</v>
      </c>
      <c r="H2" s="19" t="s">
        <v>7</v>
      </c>
      <c r="I2" s="19" t="s">
        <v>22</v>
      </c>
      <c r="J2" s="20" t="s">
        <v>21</v>
      </c>
      <c r="M2" s="10" t="str">
        <f t="shared" ref="M2:M7" si="0">IF(Q2&gt;S2,"V",IF(Q2=S2,"E","D"))</f>
        <v>E</v>
      </c>
      <c r="N2" s="1">
        <f t="shared" ref="N2:N7" si="1">S2</f>
        <v>0</v>
      </c>
      <c r="O2" s="1">
        <f t="shared" ref="O2:O7" si="2">Q2</f>
        <v>0</v>
      </c>
      <c r="P2" s="1">
        <f>Z1</f>
        <v>1</v>
      </c>
      <c r="Q2" s="1"/>
      <c r="R2" s="1" t="s">
        <v>9</v>
      </c>
      <c r="S2" s="2"/>
      <c r="T2" s="1">
        <f>Z2</f>
        <v>2</v>
      </c>
      <c r="U2" s="1">
        <f t="shared" ref="U2:U7" si="3">S2</f>
        <v>0</v>
      </c>
      <c r="V2" s="1">
        <f t="shared" ref="V2:V7" si="4">Q2</f>
        <v>0</v>
      </c>
      <c r="W2" s="11" t="str">
        <f t="shared" ref="W2:W7" si="5">IF(S2&gt;Q2,"V",IF(S2=Q2,"E","D"))</f>
        <v>E</v>
      </c>
      <c r="Y2" s="16"/>
      <c r="Z2" s="1">
        <v>2</v>
      </c>
    </row>
    <row r="3" spans="1:26" ht="15.75" thickBot="1" x14ac:dyDescent="0.3">
      <c r="A3" s="14" t="s">
        <v>0</v>
      </c>
      <c r="B3" s="3">
        <v>1</v>
      </c>
      <c r="C3" s="3">
        <f>COUNTIFS($P$2:$P$7,B3,$Q$2:$Q$7,"&lt;&gt;"&amp;"") +COUNTIFS($T$2:$T$7,B3,$S$2:$S$7,"&lt;&gt;"&amp;"")</f>
        <v>0</v>
      </c>
      <c r="D3" s="3">
        <f>E3*3 +F3*1</f>
        <v>0</v>
      </c>
      <c r="E3" s="3">
        <f>COUNTIFS($P$2:$P$7,B3,$M$2:$M$7,"V") +COUNTIFS($T$2:$T$7,B3,$W$2:$W$7,"V")</f>
        <v>0</v>
      </c>
      <c r="F3" s="3">
        <f>COUNTIFS($P$2:$P$7,B3,$M$2:$M$7,"E",$Q$2:$Q$7,"&lt;&gt;"&amp;"") + COUNTIFS($T$2:$T$7,B3,$W$2:$W$7,"E",$S$2:$S$7,"&lt;&gt;"&amp;"")</f>
        <v>0</v>
      </c>
      <c r="G3" s="3">
        <f>COUNTIFS($P$2:$P$7,B3,$M$2:$M$7,"D") +COUNTIFS($T$2:$T$7,B3,$W$2:$W$7,"D")</f>
        <v>0</v>
      </c>
      <c r="H3" s="3">
        <f>SUMIFS($O$2:$O$7,$P$2:$P$7,B3) + SUMIFS($U$2:$U$7,$T$2:$T$7,B3)</f>
        <v>0</v>
      </c>
      <c r="I3" s="3">
        <f>SUMIFS($N$2:$N$7,$P$2:$P$7,B3) +SUMIFS($V$2:$V$7,$T$2:$T$7,B3)</f>
        <v>0</v>
      </c>
      <c r="J3" s="15">
        <f>H3-I3</f>
        <v>0</v>
      </c>
      <c r="M3" s="26" t="str">
        <f t="shared" si="0"/>
        <v>E</v>
      </c>
      <c r="N3" s="27">
        <f t="shared" si="1"/>
        <v>0</v>
      </c>
      <c r="O3" s="27">
        <f t="shared" si="2"/>
        <v>0</v>
      </c>
      <c r="P3" s="27">
        <f>Z3</f>
        <v>3</v>
      </c>
      <c r="Q3" s="27"/>
      <c r="R3" s="27" t="s">
        <v>9</v>
      </c>
      <c r="S3" s="6"/>
      <c r="T3" s="27">
        <f>Z4</f>
        <v>4</v>
      </c>
      <c r="U3" s="27">
        <f t="shared" si="3"/>
        <v>0</v>
      </c>
      <c r="V3" s="27">
        <f t="shared" si="4"/>
        <v>0</v>
      </c>
      <c r="W3" s="28" t="str">
        <f t="shared" si="5"/>
        <v>E</v>
      </c>
      <c r="Y3" s="16"/>
      <c r="Z3" s="1">
        <v>3</v>
      </c>
    </row>
    <row r="4" spans="1:26" x14ac:dyDescent="0.25">
      <c r="A4" s="10" t="s">
        <v>1</v>
      </c>
      <c r="B4" s="1">
        <v>2</v>
      </c>
      <c r="C4" s="1">
        <f>COUNTIFS($P$2:$P$7,B4,$Q$2:$Q$7,"&lt;&gt;"&amp;"") +COUNTIFS($T$2:$T$7,B4,$S$2:$S$7,"&lt;&gt;"&amp;"")</f>
        <v>0</v>
      </c>
      <c r="D4" s="1">
        <f>E4*3 +F4*1</f>
        <v>0</v>
      </c>
      <c r="E4" s="1">
        <f>COUNTIFS($P$2:$P$7,B4,$M$2:$M$7,"V") +COUNTIFS($T$2:$T$7,B4,$W$2:$W$7,"V")</f>
        <v>0</v>
      </c>
      <c r="F4" s="1">
        <f>COUNTIFS($P$2:$P$7,B4,$M$2:$M$7,"E",$Q$2:$Q$7,"&lt;&gt;"&amp;"") + COUNTIFS($T$2:$T$7,B4,$W$2:$W$7,"E",$S$2:$S$7,"&lt;&gt;"&amp;"")</f>
        <v>0</v>
      </c>
      <c r="G4" s="1">
        <f>COUNTIFS($P$2:$P$7,B4,$M$2:$M$7,"D") +COUNTIFS($T$2:$T$7,B4,$W$2:$W$7,"D")</f>
        <v>0</v>
      </c>
      <c r="H4" s="1">
        <f>SUMIFS($O$2:$O$7,$P$2:$P$7,B4) + SUMIFS($U$2:$U$7,$T$2:$T$7,B4)</f>
        <v>0</v>
      </c>
      <c r="I4" s="1">
        <f>SUMIFS($N$2:$N$7,$P$2:$P$7,B4) +SUMIFS($V$2:$V$7,$T$2:$T$7,B4)</f>
        <v>0</v>
      </c>
      <c r="J4" s="11">
        <f>H4-I4</f>
        <v>0</v>
      </c>
      <c r="M4" s="14" t="str">
        <f t="shared" si="0"/>
        <v>E</v>
      </c>
      <c r="N4" s="3">
        <f t="shared" si="1"/>
        <v>0</v>
      </c>
      <c r="O4" s="3">
        <f t="shared" si="2"/>
        <v>0</v>
      </c>
      <c r="P4" s="3">
        <f>Z1</f>
        <v>1</v>
      </c>
      <c r="Q4" s="3"/>
      <c r="R4" s="3" t="s">
        <v>9</v>
      </c>
      <c r="S4" s="4"/>
      <c r="T4" s="3">
        <f>Z3</f>
        <v>3</v>
      </c>
      <c r="U4" s="3">
        <f t="shared" si="3"/>
        <v>0</v>
      </c>
      <c r="V4" s="3">
        <f t="shared" si="4"/>
        <v>0</v>
      </c>
      <c r="W4" s="15" t="str">
        <f t="shared" si="5"/>
        <v>E</v>
      </c>
      <c r="Y4" s="16"/>
      <c r="Z4" s="1">
        <v>4</v>
      </c>
    </row>
    <row r="5" spans="1:26" ht="15.75" thickBot="1" x14ac:dyDescent="0.3">
      <c r="A5" s="10" t="s">
        <v>2</v>
      </c>
      <c r="B5" s="1">
        <v>3</v>
      </c>
      <c r="C5" s="1">
        <f>COUNTIFS($P$2:$P$7,B5,$Q$2:$Q$7,"&lt;&gt;"&amp;"") +COUNTIFS($T$2:$T$7,B5,$S$2:$S$7,"&lt;&gt;"&amp;"")</f>
        <v>0</v>
      </c>
      <c r="D5" s="1">
        <f>E5*3 +F5*1</f>
        <v>0</v>
      </c>
      <c r="E5" s="1">
        <f>COUNTIFS($P$2:$P$7,B5,$M$2:$M$7,"V") +COUNTIFS($T$2:$T$7,B5,$W$2:$W$7,"V")</f>
        <v>0</v>
      </c>
      <c r="F5" s="1">
        <f>COUNTIFS($P$2:$P$7,B5,$M$2:$M$7,"E",$Q$2:$Q$7,"&lt;&gt;"&amp;"") + COUNTIFS($T$2:$T$7,B5,$W$2:$W$7,"E",$S$2:$S$7,"&lt;&gt;"&amp;"")</f>
        <v>0</v>
      </c>
      <c r="G5" s="1">
        <f>COUNTIFS($P$2:$P$7,B5,$M$2:$M$7,"D") +COUNTIFS($T$2:$T$7,B5,$W$2:$W$7,"D")</f>
        <v>0</v>
      </c>
      <c r="H5" s="1">
        <f>SUMIFS($O$2:$O$7,$P$2:$P$7,B5) + SUMIFS($U$2:$U$7,$T$2:$T$7,B5)</f>
        <v>0</v>
      </c>
      <c r="I5" s="1">
        <f>SUMIFS($N$2:$N$7,$P$2:$P$7,B5) +SUMIFS($V$2:$V$7,$T$2:$T$7,B5)</f>
        <v>0</v>
      </c>
      <c r="J5" s="11">
        <f>H5-I5</f>
        <v>0</v>
      </c>
      <c r="M5" s="26" t="str">
        <f t="shared" si="0"/>
        <v>E</v>
      </c>
      <c r="N5" s="27">
        <f t="shared" si="1"/>
        <v>0</v>
      </c>
      <c r="O5" s="27">
        <f t="shared" si="2"/>
        <v>0</v>
      </c>
      <c r="P5" s="27">
        <f>Z4</f>
        <v>4</v>
      </c>
      <c r="Q5" s="27"/>
      <c r="R5" s="27" t="s">
        <v>9</v>
      </c>
      <c r="S5" s="6"/>
      <c r="T5" s="27">
        <f>Z2</f>
        <v>2</v>
      </c>
      <c r="U5" s="27">
        <f t="shared" si="3"/>
        <v>0</v>
      </c>
      <c r="V5" s="27">
        <f t="shared" si="4"/>
        <v>0</v>
      </c>
      <c r="W5" s="28" t="str">
        <f t="shared" si="5"/>
        <v>E</v>
      </c>
    </row>
    <row r="6" spans="1:26" ht="15.75" thickBot="1" x14ac:dyDescent="0.3">
      <c r="A6" s="26" t="s">
        <v>3</v>
      </c>
      <c r="B6" s="27">
        <v>4</v>
      </c>
      <c r="C6" s="27">
        <f>COUNTIFS($P$2:$P$7,B6,$Q$2:$Q$7,"&lt;&gt;"&amp;"") +COUNTIFS($T$2:$T$7,B6,$S$2:$S$7,"&lt;&gt;"&amp;"")</f>
        <v>0</v>
      </c>
      <c r="D6" s="27">
        <f>E6*3 +F6*1</f>
        <v>0</v>
      </c>
      <c r="E6" s="27">
        <f>COUNTIFS($P$2:$P$7,B6,$M$2:$M$7,"V") +COUNTIFS($T$2:$T$7,B6,$W$2:$W$7,"V")</f>
        <v>0</v>
      </c>
      <c r="F6" s="27">
        <f>COUNTIFS($P$2:$P$7,B6,$M$2:$M$7,"E",$Q$2:$Q$7,"&lt;&gt;"&amp;"") + COUNTIFS($T$2:$T$7,B6,$W$2:$W$7,"E",$S$2:$S$7,"&lt;&gt;"&amp;"")</f>
        <v>0</v>
      </c>
      <c r="G6" s="27">
        <f>COUNTIFS($P$2:$P$7,B6,$M$2:$M$7,"D") +COUNTIFS($T$2:$T$7,B6,$W$2:$W$7,"D")</f>
        <v>0</v>
      </c>
      <c r="H6" s="27">
        <f>SUMIFS($O$2:$O$7,$P$2:$P$7,B6) + SUMIFS($U$2:$U$7,$T$2:$T$7,B6)</f>
        <v>0</v>
      </c>
      <c r="I6" s="27">
        <f>SUMIFS($N$2:$N$7,$P$2:$P$7,B6) +SUMIFS($V$2:$V$7,$T$2:$T$7,B6)</f>
        <v>0</v>
      </c>
      <c r="J6" s="28">
        <f>H6-I6</f>
        <v>0</v>
      </c>
      <c r="M6" s="14" t="str">
        <f t="shared" si="0"/>
        <v>E</v>
      </c>
      <c r="N6" s="3">
        <f t="shared" si="1"/>
        <v>0</v>
      </c>
      <c r="O6" s="3">
        <f t="shared" si="2"/>
        <v>0</v>
      </c>
      <c r="P6" s="3">
        <f>Z4</f>
        <v>4</v>
      </c>
      <c r="Q6" s="3"/>
      <c r="R6" s="3" t="s">
        <v>9</v>
      </c>
      <c r="S6" s="4"/>
      <c r="T6" s="3">
        <f>Z1</f>
        <v>1</v>
      </c>
      <c r="U6" s="3">
        <f t="shared" si="3"/>
        <v>0</v>
      </c>
      <c r="V6" s="3">
        <f t="shared" si="4"/>
        <v>0</v>
      </c>
      <c r="W6" s="15" t="str">
        <f t="shared" si="5"/>
        <v>E</v>
      </c>
    </row>
    <row r="7" spans="1:26" ht="15.75" thickBot="1" x14ac:dyDescent="0.3">
      <c r="M7" s="26" t="str">
        <f t="shared" si="0"/>
        <v>E</v>
      </c>
      <c r="N7" s="27">
        <f t="shared" si="1"/>
        <v>0</v>
      </c>
      <c r="O7" s="27">
        <f t="shared" si="2"/>
        <v>0</v>
      </c>
      <c r="P7" s="27">
        <f>Z3</f>
        <v>3</v>
      </c>
      <c r="Q7" s="27"/>
      <c r="R7" s="27" t="s">
        <v>9</v>
      </c>
      <c r="S7" s="6"/>
      <c r="T7" s="27">
        <f>Z2</f>
        <v>2</v>
      </c>
      <c r="U7" s="27">
        <f t="shared" si="3"/>
        <v>0</v>
      </c>
      <c r="V7" s="27">
        <f t="shared" si="4"/>
        <v>0</v>
      </c>
      <c r="W7" s="28" t="str">
        <f t="shared" si="5"/>
        <v>E</v>
      </c>
    </row>
  </sheetData>
  <mergeCells count="2">
    <mergeCell ref="A1:J1"/>
    <mergeCell ref="P1:T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"/>
  <sheetViews>
    <sheetView showGridLines="0" tabSelected="1" workbookViewId="0">
      <selection activeCell="AC34" sqref="AC34"/>
    </sheetView>
  </sheetViews>
  <sheetFormatPr defaultRowHeight="15" x14ac:dyDescent="0.25"/>
  <cols>
    <col min="1" max="1" width="20.7109375" customWidth="1"/>
    <col min="2" max="2" width="8.7109375" customWidth="1"/>
    <col min="3" max="3" width="5.7109375" customWidth="1"/>
    <col min="4" max="4" width="8.7109375" customWidth="1"/>
    <col min="5" max="5" width="20.7109375" customWidth="1"/>
    <col min="8" max="8" width="20.7109375" customWidth="1"/>
    <col min="9" max="9" width="8.7109375" customWidth="1"/>
    <col min="10" max="10" width="5.7109375" customWidth="1"/>
    <col min="11" max="11" width="8.7109375" customWidth="1"/>
    <col min="12" max="12" width="20.7109375" customWidth="1"/>
    <col min="15" max="15" width="20.7109375" customWidth="1"/>
    <col min="16" max="16" width="8.7109375" customWidth="1"/>
    <col min="17" max="17" width="5.7109375" customWidth="1"/>
    <col min="18" max="18" width="8.7109375" customWidth="1"/>
    <col min="19" max="19" width="20.7109375" customWidth="1"/>
    <col min="22" max="22" width="20.7109375" customWidth="1"/>
    <col min="23" max="23" width="8.7109375" customWidth="1"/>
    <col min="24" max="24" width="25.5703125" customWidth="1"/>
    <col min="25" max="25" width="8.7109375" customWidth="1"/>
    <col min="26" max="26" width="20.7109375" customWidth="1"/>
    <col min="29" max="29" width="20.7109375" customWidth="1"/>
    <col min="30" max="30" width="8.7109375" customWidth="1"/>
    <col min="31" max="31" width="5.7109375" customWidth="1"/>
    <col min="32" max="32" width="8.7109375" customWidth="1"/>
    <col min="33" max="33" width="20.7109375" customWidth="1"/>
    <col min="36" max="36" width="20.7109375" customWidth="1"/>
    <col min="37" max="37" width="8.7109375" customWidth="1"/>
    <col min="38" max="38" width="5.7109375" customWidth="1"/>
    <col min="39" max="39" width="8.7109375" customWidth="1"/>
    <col min="40" max="40" width="20.7109375" customWidth="1"/>
    <col min="43" max="43" width="20.7109375" customWidth="1"/>
    <col min="44" max="44" width="8.7109375" customWidth="1"/>
    <col min="45" max="45" width="5.7109375" customWidth="1"/>
    <col min="46" max="46" width="8.7109375" customWidth="1"/>
    <col min="47" max="47" width="20.7109375" customWidth="1"/>
  </cols>
  <sheetData>
    <row r="1" spans="1:47" x14ac:dyDescent="0.25">
      <c r="A1" s="81" t="s">
        <v>26</v>
      </c>
      <c r="B1" s="82"/>
      <c r="C1" s="82"/>
      <c r="D1" s="82"/>
      <c r="E1" s="83"/>
      <c r="AQ1" s="81" t="s">
        <v>26</v>
      </c>
      <c r="AR1" s="82"/>
      <c r="AS1" s="82"/>
      <c r="AT1" s="82"/>
      <c r="AU1" s="83"/>
    </row>
    <row r="2" spans="1:47" ht="15.75" thickBot="1" x14ac:dyDescent="0.3">
      <c r="A2" s="84"/>
      <c r="B2" s="85"/>
      <c r="C2" s="85"/>
      <c r="D2" s="85"/>
      <c r="E2" s="86"/>
      <c r="AQ2" s="84"/>
      <c r="AR2" s="85"/>
      <c r="AS2" s="85"/>
      <c r="AT2" s="85"/>
      <c r="AU2" s="86"/>
    </row>
    <row r="3" spans="1:47" x14ac:dyDescent="0.25">
      <c r="H3" s="87" t="s">
        <v>27</v>
      </c>
      <c r="I3" s="88"/>
      <c r="J3" s="88"/>
      <c r="K3" s="88"/>
      <c r="L3" s="89"/>
      <c r="AJ3" s="87" t="s">
        <v>27</v>
      </c>
      <c r="AK3" s="88"/>
      <c r="AL3" s="88"/>
      <c r="AM3" s="88"/>
      <c r="AN3" s="89"/>
    </row>
    <row r="4" spans="1:47" ht="15.75" thickBot="1" x14ac:dyDescent="0.3">
      <c r="H4" s="90"/>
      <c r="I4" s="91"/>
      <c r="J4" s="91"/>
      <c r="K4" s="91"/>
      <c r="L4" s="92"/>
      <c r="AJ4" s="90"/>
      <c r="AK4" s="91"/>
      <c r="AL4" s="91"/>
      <c r="AM4" s="91"/>
      <c r="AN4" s="92"/>
    </row>
    <row r="5" spans="1:47" ht="15.75" thickBot="1" x14ac:dyDescent="0.3">
      <c r="A5" s="105"/>
      <c r="B5" s="107"/>
      <c r="C5" s="107" t="s">
        <v>9</v>
      </c>
      <c r="D5" s="107"/>
      <c r="E5" s="109"/>
      <c r="F5" s="29"/>
      <c r="AP5" s="33"/>
      <c r="AQ5" s="105"/>
      <c r="AR5" s="107"/>
      <c r="AS5" s="107" t="s">
        <v>9</v>
      </c>
      <c r="AT5" s="107"/>
      <c r="AU5" s="109"/>
    </row>
    <row r="6" spans="1:47" ht="15.75" thickBot="1" x14ac:dyDescent="0.3">
      <c r="A6" s="106"/>
      <c r="B6" s="108"/>
      <c r="C6" s="108"/>
      <c r="D6" s="108"/>
      <c r="E6" s="110"/>
      <c r="F6" s="30"/>
      <c r="AP6" s="34"/>
      <c r="AQ6" s="106"/>
      <c r="AR6" s="108"/>
      <c r="AS6" s="108"/>
      <c r="AT6" s="108"/>
      <c r="AU6" s="110"/>
    </row>
    <row r="7" spans="1:47" ht="15.75" thickBot="1" x14ac:dyDescent="0.3">
      <c r="F7" s="31"/>
      <c r="G7" s="29"/>
      <c r="H7" s="105"/>
      <c r="I7" s="107"/>
      <c r="J7" s="107" t="s">
        <v>9</v>
      </c>
      <c r="K7" s="107"/>
      <c r="L7" s="109"/>
      <c r="M7" s="36"/>
      <c r="N7" s="22"/>
      <c r="O7" s="93" t="s">
        <v>10</v>
      </c>
      <c r="P7" s="94"/>
      <c r="Q7" s="94"/>
      <c r="R7" s="94"/>
      <c r="S7" s="95"/>
      <c r="T7" s="22"/>
      <c r="U7" s="22"/>
      <c r="V7" s="22"/>
      <c r="W7" s="22"/>
      <c r="X7" s="22"/>
      <c r="Y7" s="22"/>
      <c r="Z7" s="22"/>
      <c r="AA7" s="22"/>
      <c r="AB7" s="22"/>
      <c r="AC7" s="93" t="s">
        <v>10</v>
      </c>
      <c r="AD7" s="94"/>
      <c r="AE7" s="94"/>
      <c r="AF7" s="94"/>
      <c r="AG7" s="95"/>
      <c r="AH7" s="22"/>
      <c r="AI7" s="41"/>
      <c r="AJ7" s="105"/>
      <c r="AK7" s="107"/>
      <c r="AL7" s="107" t="s">
        <v>9</v>
      </c>
      <c r="AM7" s="107"/>
      <c r="AN7" s="109"/>
      <c r="AO7" s="33"/>
      <c r="AP7" s="35"/>
    </row>
    <row r="8" spans="1:47" ht="15.75" thickBot="1" x14ac:dyDescent="0.3">
      <c r="F8" s="31"/>
      <c r="H8" s="106"/>
      <c r="I8" s="108"/>
      <c r="J8" s="108"/>
      <c r="K8" s="108"/>
      <c r="L8" s="110"/>
      <c r="M8" s="38"/>
      <c r="N8" s="22"/>
      <c r="O8" s="96"/>
      <c r="P8" s="97"/>
      <c r="Q8" s="97"/>
      <c r="R8" s="97"/>
      <c r="S8" s="98"/>
      <c r="T8" s="22"/>
      <c r="U8" s="22"/>
      <c r="V8" s="22"/>
      <c r="W8" s="22"/>
      <c r="X8" s="22"/>
      <c r="Y8" s="22"/>
      <c r="Z8" s="22"/>
      <c r="AA8" s="22"/>
      <c r="AB8" s="22"/>
      <c r="AC8" s="96"/>
      <c r="AD8" s="97"/>
      <c r="AE8" s="97"/>
      <c r="AF8" s="97"/>
      <c r="AG8" s="98"/>
      <c r="AH8" s="22"/>
      <c r="AI8" s="42"/>
      <c r="AJ8" s="106"/>
      <c r="AK8" s="108"/>
      <c r="AL8" s="108"/>
      <c r="AM8" s="108"/>
      <c r="AN8" s="110"/>
      <c r="AP8" s="35"/>
    </row>
    <row r="9" spans="1:47" ht="15.75" thickBot="1" x14ac:dyDescent="0.3">
      <c r="A9" s="105"/>
      <c r="B9" s="107"/>
      <c r="C9" s="107" t="s">
        <v>9</v>
      </c>
      <c r="D9" s="107"/>
      <c r="E9" s="109"/>
      <c r="F9" s="32"/>
      <c r="M9" s="31"/>
      <c r="AI9" s="35"/>
      <c r="AP9" s="32"/>
      <c r="AQ9" s="105"/>
      <c r="AR9" s="107"/>
      <c r="AS9" s="107" t="s">
        <v>9</v>
      </c>
      <c r="AT9" s="107"/>
      <c r="AU9" s="109"/>
    </row>
    <row r="10" spans="1:47" ht="15.75" thickBot="1" x14ac:dyDescent="0.3">
      <c r="A10" s="106"/>
      <c r="B10" s="108"/>
      <c r="C10" s="108"/>
      <c r="D10" s="108"/>
      <c r="E10" s="110"/>
      <c r="M10" s="31"/>
      <c r="AI10" s="35"/>
      <c r="AQ10" s="106"/>
      <c r="AR10" s="108"/>
      <c r="AS10" s="108"/>
      <c r="AT10" s="108"/>
      <c r="AU10" s="110"/>
    </row>
    <row r="11" spans="1:47" ht="15.75" thickBot="1" x14ac:dyDescent="0.3">
      <c r="M11" s="31"/>
      <c r="N11" s="29"/>
      <c r="O11" s="105"/>
      <c r="P11" s="107"/>
      <c r="Q11" s="107" t="s">
        <v>9</v>
      </c>
      <c r="R11" s="107"/>
      <c r="S11" s="109"/>
      <c r="T11" s="29"/>
      <c r="AB11" s="33"/>
      <c r="AC11" s="105"/>
      <c r="AD11" s="107"/>
      <c r="AE11" s="107" t="s">
        <v>9</v>
      </c>
      <c r="AF11" s="107"/>
      <c r="AG11" s="109"/>
      <c r="AH11" s="33"/>
      <c r="AI11" s="35"/>
    </row>
    <row r="12" spans="1:47" ht="15.75" thickBot="1" x14ac:dyDescent="0.3">
      <c r="M12" s="31"/>
      <c r="N12" s="37"/>
      <c r="O12" s="106"/>
      <c r="P12" s="108"/>
      <c r="Q12" s="108"/>
      <c r="R12" s="108"/>
      <c r="S12" s="110"/>
      <c r="T12" s="30"/>
      <c r="AB12" s="34"/>
      <c r="AC12" s="106"/>
      <c r="AD12" s="108"/>
      <c r="AE12" s="108"/>
      <c r="AF12" s="108"/>
      <c r="AG12" s="110"/>
      <c r="AI12" s="35"/>
    </row>
    <row r="13" spans="1:47" ht="15.75" thickBot="1" x14ac:dyDescent="0.3">
      <c r="A13" s="105"/>
      <c r="B13" s="107"/>
      <c r="C13" s="107" t="s">
        <v>9</v>
      </c>
      <c r="D13" s="107"/>
      <c r="E13" s="109"/>
      <c r="F13" s="29"/>
      <c r="M13" s="31"/>
      <c r="N13" s="21"/>
      <c r="T13" s="31"/>
      <c r="AB13" s="35"/>
      <c r="AI13" s="35"/>
      <c r="AP13" s="33"/>
      <c r="AQ13" s="105"/>
      <c r="AR13" s="107"/>
      <c r="AS13" s="107" t="s">
        <v>9</v>
      </c>
      <c r="AT13" s="107"/>
      <c r="AU13" s="109"/>
    </row>
    <row r="14" spans="1:47" ht="16.5" thickBot="1" x14ac:dyDescent="0.3">
      <c r="A14" s="106"/>
      <c r="B14" s="108"/>
      <c r="C14" s="108"/>
      <c r="D14" s="108"/>
      <c r="E14" s="110"/>
      <c r="F14" s="30"/>
      <c r="M14" s="31"/>
      <c r="N14" s="21"/>
      <c r="T14" s="31"/>
      <c r="V14" s="44"/>
      <c r="W14" s="44"/>
      <c r="X14" s="45" t="s">
        <v>23</v>
      </c>
      <c r="Y14" s="44"/>
      <c r="Z14" s="44"/>
      <c r="AB14" s="35"/>
      <c r="AI14" s="35"/>
      <c r="AP14" s="34"/>
      <c r="AQ14" s="106"/>
      <c r="AR14" s="108"/>
      <c r="AS14" s="108"/>
      <c r="AT14" s="108"/>
      <c r="AU14" s="110"/>
    </row>
    <row r="15" spans="1:47" ht="15.75" thickBot="1" x14ac:dyDescent="0.3">
      <c r="F15" s="31"/>
      <c r="G15" s="29"/>
      <c r="H15" s="105"/>
      <c r="I15" s="107"/>
      <c r="J15" s="107" t="s">
        <v>9</v>
      </c>
      <c r="K15" s="107"/>
      <c r="L15" s="109"/>
      <c r="M15" s="39"/>
      <c r="N15" s="22"/>
      <c r="O15" s="22"/>
      <c r="P15" s="22"/>
      <c r="Q15" s="22"/>
      <c r="R15" s="22"/>
      <c r="S15" s="22"/>
      <c r="T15" s="40"/>
      <c r="U15" s="22"/>
      <c r="V15" s="75" t="s">
        <v>28</v>
      </c>
      <c r="W15" s="76"/>
      <c r="X15" s="76"/>
      <c r="Y15" s="76"/>
      <c r="Z15" s="77"/>
      <c r="AA15" s="22"/>
      <c r="AB15" s="43"/>
      <c r="AC15" s="22"/>
      <c r="AD15" s="22"/>
      <c r="AE15" s="22"/>
      <c r="AF15" s="22"/>
      <c r="AG15" s="22"/>
      <c r="AH15" s="22"/>
      <c r="AI15" s="39"/>
      <c r="AJ15" s="105"/>
      <c r="AK15" s="107"/>
      <c r="AL15" s="107" t="s">
        <v>9</v>
      </c>
      <c r="AM15" s="107"/>
      <c r="AN15" s="109"/>
      <c r="AO15" s="33"/>
      <c r="AP15" s="35"/>
    </row>
    <row r="16" spans="1:47" ht="15.75" thickBot="1" x14ac:dyDescent="0.3">
      <c r="F16" s="31"/>
      <c r="H16" s="106"/>
      <c r="I16" s="108"/>
      <c r="J16" s="108"/>
      <c r="K16" s="108"/>
      <c r="L16" s="110"/>
      <c r="M16" s="22"/>
      <c r="N16" s="22"/>
      <c r="O16" s="22"/>
      <c r="P16" s="22"/>
      <c r="Q16" s="22"/>
      <c r="R16" s="22"/>
      <c r="S16" s="22"/>
      <c r="T16" s="40"/>
      <c r="U16" s="22"/>
      <c r="V16" s="78"/>
      <c r="W16" s="79"/>
      <c r="X16" s="79"/>
      <c r="Y16" s="79"/>
      <c r="Z16" s="80"/>
      <c r="AA16" s="22"/>
      <c r="AB16" s="43"/>
      <c r="AC16" s="22"/>
      <c r="AD16" s="22"/>
      <c r="AE16" s="22"/>
      <c r="AF16" s="22"/>
      <c r="AG16" s="22"/>
      <c r="AH16" s="22"/>
      <c r="AI16" s="22"/>
      <c r="AJ16" s="106"/>
      <c r="AK16" s="108"/>
      <c r="AL16" s="108"/>
      <c r="AM16" s="108"/>
      <c r="AN16" s="110"/>
      <c r="AP16" s="35"/>
    </row>
    <row r="17" spans="1:47" ht="15.75" thickBot="1" x14ac:dyDescent="0.3">
      <c r="A17" s="105"/>
      <c r="B17" s="107"/>
      <c r="C17" s="107" t="s">
        <v>9</v>
      </c>
      <c r="D17" s="107"/>
      <c r="E17" s="109"/>
      <c r="F17" s="32"/>
      <c r="N17" s="21"/>
      <c r="T17" s="31"/>
      <c r="AB17" s="35"/>
      <c r="AP17" s="32"/>
      <c r="AQ17" s="105"/>
      <c r="AR17" s="107"/>
      <c r="AS17" s="107" t="s">
        <v>9</v>
      </c>
      <c r="AT17" s="107"/>
      <c r="AU17" s="109"/>
    </row>
    <row r="18" spans="1:47" ht="15.75" thickBot="1" x14ac:dyDescent="0.3">
      <c r="A18" s="106"/>
      <c r="B18" s="108"/>
      <c r="C18" s="108"/>
      <c r="D18" s="108"/>
      <c r="E18" s="110"/>
      <c r="N18" s="21"/>
      <c r="T18" s="31"/>
      <c r="AB18" s="35"/>
      <c r="AQ18" s="106"/>
      <c r="AR18" s="108"/>
      <c r="AS18" s="108"/>
      <c r="AT18" s="108"/>
      <c r="AU18" s="110"/>
    </row>
    <row r="19" spans="1:47" ht="15.75" thickBot="1" x14ac:dyDescent="0.3">
      <c r="N19" s="21"/>
      <c r="O19" s="21"/>
      <c r="T19" s="31"/>
      <c r="U19" s="29"/>
      <c r="V19" s="105"/>
      <c r="W19" s="107"/>
      <c r="X19" s="107" t="s">
        <v>9</v>
      </c>
      <c r="Y19" s="107"/>
      <c r="Z19" s="109"/>
      <c r="AA19" s="33"/>
      <c r="AB19" s="35"/>
    </row>
    <row r="20" spans="1:47" ht="15.75" thickBot="1" x14ac:dyDescent="0.3">
      <c r="N20" s="21"/>
      <c r="T20" s="31"/>
      <c r="V20" s="106"/>
      <c r="W20" s="108"/>
      <c r="X20" s="108"/>
      <c r="Y20" s="108"/>
      <c r="Z20" s="110"/>
      <c r="AB20" s="35"/>
    </row>
    <row r="21" spans="1:47" ht="15.75" thickBot="1" x14ac:dyDescent="0.3">
      <c r="A21" s="105"/>
      <c r="B21" s="107"/>
      <c r="C21" s="107" t="s">
        <v>9</v>
      </c>
      <c r="D21" s="107"/>
      <c r="E21" s="109"/>
      <c r="F21" s="29"/>
      <c r="N21" s="21"/>
      <c r="T21" s="31"/>
      <c r="AB21" s="35"/>
      <c r="AP21" s="33"/>
      <c r="AQ21" s="105"/>
      <c r="AR21" s="107"/>
      <c r="AS21" s="107" t="s">
        <v>9</v>
      </c>
      <c r="AT21" s="107"/>
      <c r="AU21" s="109"/>
    </row>
    <row r="22" spans="1:47" ht="15.75" thickBot="1" x14ac:dyDescent="0.3">
      <c r="A22" s="106"/>
      <c r="B22" s="108"/>
      <c r="C22" s="108"/>
      <c r="D22" s="108"/>
      <c r="E22" s="110"/>
      <c r="F22" s="30"/>
      <c r="N22" s="21"/>
      <c r="T22" s="31"/>
      <c r="AB22" s="35"/>
      <c r="AP22" s="34"/>
      <c r="AQ22" s="106"/>
      <c r="AR22" s="108"/>
      <c r="AS22" s="108"/>
      <c r="AT22" s="108"/>
      <c r="AU22" s="110"/>
    </row>
    <row r="23" spans="1:47" ht="15.75" thickBot="1" x14ac:dyDescent="0.3">
      <c r="F23" s="31"/>
      <c r="G23" s="29"/>
      <c r="H23" s="105"/>
      <c r="I23" s="107"/>
      <c r="J23" s="107" t="s">
        <v>9</v>
      </c>
      <c r="K23" s="107"/>
      <c r="L23" s="109"/>
      <c r="M23" s="36"/>
      <c r="N23" s="22"/>
      <c r="O23" s="22"/>
      <c r="P23" s="22"/>
      <c r="Q23" s="22"/>
      <c r="R23" s="22"/>
      <c r="S23" s="22"/>
      <c r="T23" s="40"/>
      <c r="U23" s="22"/>
      <c r="V23" s="99" t="s">
        <v>11</v>
      </c>
      <c r="W23" s="100"/>
      <c r="X23" s="100"/>
      <c r="Y23" s="100"/>
      <c r="Z23" s="101"/>
      <c r="AA23" s="22"/>
      <c r="AB23" s="43"/>
      <c r="AC23" s="22"/>
      <c r="AD23" s="22"/>
      <c r="AE23" s="22"/>
      <c r="AF23" s="22"/>
      <c r="AG23" s="22"/>
      <c r="AH23" s="22"/>
      <c r="AI23" s="41"/>
      <c r="AJ23" s="105"/>
      <c r="AK23" s="107"/>
      <c r="AL23" s="107" t="s">
        <v>9</v>
      </c>
      <c r="AM23" s="107"/>
      <c r="AN23" s="109"/>
      <c r="AO23" s="33"/>
      <c r="AP23" s="35"/>
    </row>
    <row r="24" spans="1:47" ht="15.75" thickBot="1" x14ac:dyDescent="0.3">
      <c r="F24" s="31"/>
      <c r="H24" s="106"/>
      <c r="I24" s="108"/>
      <c r="J24" s="108"/>
      <c r="K24" s="108"/>
      <c r="L24" s="110"/>
      <c r="M24" s="38"/>
      <c r="N24" s="22"/>
      <c r="O24" s="22"/>
      <c r="P24" s="22"/>
      <c r="Q24" s="22"/>
      <c r="R24" s="22"/>
      <c r="S24" s="22"/>
      <c r="T24" s="40"/>
      <c r="U24" s="22"/>
      <c r="V24" s="102"/>
      <c r="W24" s="103"/>
      <c r="X24" s="103"/>
      <c r="Y24" s="103"/>
      <c r="Z24" s="104"/>
      <c r="AA24" s="22"/>
      <c r="AB24" s="43"/>
      <c r="AC24" s="22"/>
      <c r="AD24" s="22"/>
      <c r="AE24" s="22"/>
      <c r="AF24" s="22"/>
      <c r="AG24" s="22"/>
      <c r="AH24" s="22"/>
      <c r="AI24" s="42"/>
      <c r="AJ24" s="106"/>
      <c r="AK24" s="108"/>
      <c r="AL24" s="108"/>
      <c r="AM24" s="108"/>
      <c r="AN24" s="110"/>
      <c r="AP24" s="35"/>
    </row>
    <row r="25" spans="1:47" ht="15.75" thickBot="1" x14ac:dyDescent="0.3">
      <c r="A25" s="105"/>
      <c r="B25" s="107"/>
      <c r="C25" s="107" t="s">
        <v>9</v>
      </c>
      <c r="D25" s="107"/>
      <c r="E25" s="109"/>
      <c r="F25" s="32"/>
      <c r="M25" s="31"/>
      <c r="N25" s="21"/>
      <c r="T25" s="31"/>
      <c r="AB25" s="35"/>
      <c r="AI25" s="35"/>
      <c r="AP25" s="32"/>
      <c r="AQ25" s="105"/>
      <c r="AR25" s="107"/>
      <c r="AS25" s="107" t="s">
        <v>9</v>
      </c>
      <c r="AT25" s="107"/>
      <c r="AU25" s="109"/>
    </row>
    <row r="26" spans="1:47" ht="15.75" thickBot="1" x14ac:dyDescent="0.3">
      <c r="A26" s="106"/>
      <c r="B26" s="108"/>
      <c r="C26" s="108"/>
      <c r="D26" s="108"/>
      <c r="E26" s="110"/>
      <c r="M26" s="31"/>
      <c r="N26" s="21"/>
      <c r="T26" s="31"/>
      <c r="AB26" s="35"/>
      <c r="AI26" s="35"/>
      <c r="AQ26" s="106"/>
      <c r="AR26" s="108"/>
      <c r="AS26" s="108"/>
      <c r="AT26" s="108"/>
      <c r="AU26" s="110"/>
    </row>
    <row r="27" spans="1:47" ht="15.75" thickBot="1" x14ac:dyDescent="0.3">
      <c r="M27" s="31"/>
      <c r="N27" s="29"/>
      <c r="O27" s="105"/>
      <c r="P27" s="107"/>
      <c r="Q27" s="107" t="s">
        <v>9</v>
      </c>
      <c r="R27" s="107"/>
      <c r="S27" s="109"/>
      <c r="T27" s="32"/>
      <c r="AB27" s="32"/>
      <c r="AC27" s="105"/>
      <c r="AD27" s="107"/>
      <c r="AE27" s="107" t="s">
        <v>9</v>
      </c>
      <c r="AF27" s="107"/>
      <c r="AG27" s="109"/>
      <c r="AH27" s="33"/>
      <c r="AI27" s="35"/>
    </row>
    <row r="28" spans="1:47" ht="15.75" customHeight="1" thickBot="1" x14ac:dyDescent="0.3">
      <c r="M28" s="31"/>
      <c r="O28" s="106"/>
      <c r="P28" s="108"/>
      <c r="Q28" s="108"/>
      <c r="R28" s="108"/>
      <c r="S28" s="110"/>
      <c r="AC28" s="106"/>
      <c r="AD28" s="108"/>
      <c r="AE28" s="108"/>
      <c r="AF28" s="108"/>
      <c r="AG28" s="110"/>
      <c r="AI28" s="35"/>
    </row>
    <row r="29" spans="1:47" ht="15.75" customHeight="1" thickBot="1" x14ac:dyDescent="0.3">
      <c r="A29" s="105"/>
      <c r="B29" s="107"/>
      <c r="C29" s="107" t="s">
        <v>9</v>
      </c>
      <c r="D29" s="107"/>
      <c r="E29" s="109"/>
      <c r="F29" s="29"/>
      <c r="M29" s="31"/>
      <c r="V29" s="105"/>
      <c r="W29" s="107"/>
      <c r="X29" s="107" t="s">
        <v>9</v>
      </c>
      <c r="Y29" s="107"/>
      <c r="Z29" s="109"/>
      <c r="AI29" s="35"/>
      <c r="AP29" s="33"/>
      <c r="AQ29" s="105"/>
      <c r="AR29" s="107"/>
      <c r="AS29" s="107" t="s">
        <v>9</v>
      </c>
      <c r="AT29" s="107"/>
      <c r="AU29" s="109"/>
    </row>
    <row r="30" spans="1:47" ht="15.75" thickBot="1" x14ac:dyDescent="0.3">
      <c r="A30" s="106"/>
      <c r="B30" s="108"/>
      <c r="C30" s="108"/>
      <c r="D30" s="108"/>
      <c r="E30" s="110"/>
      <c r="F30" s="30"/>
      <c r="M30" s="31"/>
      <c r="V30" s="106"/>
      <c r="W30" s="108"/>
      <c r="X30" s="108"/>
      <c r="Y30" s="108"/>
      <c r="Z30" s="110"/>
      <c r="AI30" s="35"/>
      <c r="AP30" s="34"/>
      <c r="AQ30" s="106"/>
      <c r="AR30" s="108"/>
      <c r="AS30" s="108"/>
      <c r="AT30" s="108"/>
      <c r="AU30" s="110"/>
    </row>
    <row r="31" spans="1:47" ht="15.75" thickBot="1" x14ac:dyDescent="0.3">
      <c r="F31" s="31"/>
      <c r="G31" s="29"/>
      <c r="H31" s="105"/>
      <c r="I31" s="107"/>
      <c r="J31" s="107" t="s">
        <v>9</v>
      </c>
      <c r="K31" s="107"/>
      <c r="L31" s="109"/>
      <c r="M31" s="39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39"/>
      <c r="AJ31" s="105"/>
      <c r="AK31" s="107"/>
      <c r="AL31" s="107" t="s">
        <v>9</v>
      </c>
      <c r="AM31" s="107"/>
      <c r="AN31" s="109"/>
      <c r="AO31" s="33"/>
      <c r="AP31" s="35"/>
    </row>
    <row r="32" spans="1:47" ht="15.75" thickBot="1" x14ac:dyDescent="0.3">
      <c r="F32" s="31"/>
      <c r="H32" s="106"/>
      <c r="I32" s="108"/>
      <c r="J32" s="108"/>
      <c r="K32" s="108"/>
      <c r="L32" s="110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106"/>
      <c r="AK32" s="108"/>
      <c r="AL32" s="108"/>
      <c r="AM32" s="108"/>
      <c r="AN32" s="110"/>
      <c r="AP32" s="35"/>
    </row>
    <row r="33" spans="1:47" ht="15.75" thickBot="1" x14ac:dyDescent="0.3">
      <c r="A33" s="105"/>
      <c r="B33" s="107"/>
      <c r="C33" s="107" t="s">
        <v>9</v>
      </c>
      <c r="D33" s="107"/>
      <c r="E33" s="109"/>
      <c r="F33" s="32"/>
      <c r="V33" s="114" t="s">
        <v>29</v>
      </c>
      <c r="W33" s="70"/>
      <c r="X33" s="70"/>
      <c r="Y33" s="70"/>
      <c r="Z33" s="71"/>
      <c r="AP33" s="32"/>
      <c r="AQ33" s="105"/>
      <c r="AR33" s="107"/>
      <c r="AS33" s="107" t="s">
        <v>9</v>
      </c>
      <c r="AT33" s="107"/>
      <c r="AU33" s="109"/>
    </row>
    <row r="34" spans="1:47" ht="15.75" thickBot="1" x14ac:dyDescent="0.3">
      <c r="A34" s="106"/>
      <c r="B34" s="108"/>
      <c r="C34" s="108"/>
      <c r="D34" s="108"/>
      <c r="E34" s="110"/>
      <c r="V34" s="72"/>
      <c r="W34" s="73"/>
      <c r="X34" s="73"/>
      <c r="Y34" s="73"/>
      <c r="Z34" s="74"/>
      <c r="AQ34" s="106"/>
      <c r="AR34" s="108"/>
      <c r="AS34" s="108"/>
      <c r="AT34" s="108"/>
      <c r="AU34" s="110"/>
    </row>
  </sheetData>
  <mergeCells count="159">
    <mergeCell ref="A5:A6"/>
    <mergeCell ref="B5:B6"/>
    <mergeCell ref="C5:C6"/>
    <mergeCell ref="D5:D6"/>
    <mergeCell ref="E5:E6"/>
    <mergeCell ref="A9:A10"/>
    <mergeCell ref="B9:B10"/>
    <mergeCell ref="C9:C10"/>
    <mergeCell ref="D9:D10"/>
    <mergeCell ref="E9:E10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C21:C22"/>
    <mergeCell ref="D21:D22"/>
    <mergeCell ref="E21:E22"/>
    <mergeCell ref="A25:A26"/>
    <mergeCell ref="B25:B26"/>
    <mergeCell ref="C25:C26"/>
    <mergeCell ref="D25:D26"/>
    <mergeCell ref="E25:E26"/>
    <mergeCell ref="A29:A30"/>
    <mergeCell ref="B29:B30"/>
    <mergeCell ref="C29:C30"/>
    <mergeCell ref="D29:D30"/>
    <mergeCell ref="E29:E30"/>
    <mergeCell ref="A33:A34"/>
    <mergeCell ref="B33:B34"/>
    <mergeCell ref="C33:C34"/>
    <mergeCell ref="D33:D34"/>
    <mergeCell ref="E33:E34"/>
    <mergeCell ref="AQ5:AQ6"/>
    <mergeCell ref="AR5:AR6"/>
    <mergeCell ref="AS5:AS6"/>
    <mergeCell ref="AT5:AT6"/>
    <mergeCell ref="AU5:AU6"/>
    <mergeCell ref="AQ9:AQ10"/>
    <mergeCell ref="AR9:AR10"/>
    <mergeCell ref="AS9:AS10"/>
    <mergeCell ref="AT9:AT10"/>
    <mergeCell ref="AU9:AU10"/>
    <mergeCell ref="AQ13:AQ14"/>
    <mergeCell ref="AR13:AR14"/>
    <mergeCell ref="AS13:AS14"/>
    <mergeCell ref="AT13:AT14"/>
    <mergeCell ref="AU13:AU14"/>
    <mergeCell ref="AQ17:AQ18"/>
    <mergeCell ref="AR17:AR18"/>
    <mergeCell ref="AS17:AS18"/>
    <mergeCell ref="AT17:AT18"/>
    <mergeCell ref="AU17:AU18"/>
    <mergeCell ref="AQ21:AQ22"/>
    <mergeCell ref="AR21:AR22"/>
    <mergeCell ref="AS21:AS22"/>
    <mergeCell ref="AT21:AT22"/>
    <mergeCell ref="AU21:AU22"/>
    <mergeCell ref="AQ25:AQ26"/>
    <mergeCell ref="AR25:AR26"/>
    <mergeCell ref="AS25:AS26"/>
    <mergeCell ref="AT25:AT26"/>
    <mergeCell ref="AU25:AU26"/>
    <mergeCell ref="AQ29:AQ30"/>
    <mergeCell ref="AR29:AR30"/>
    <mergeCell ref="AS29:AS30"/>
    <mergeCell ref="AT29:AT30"/>
    <mergeCell ref="AU29:AU30"/>
    <mergeCell ref="AQ33:AQ34"/>
    <mergeCell ref="AR33:AR34"/>
    <mergeCell ref="AS33:AS34"/>
    <mergeCell ref="AT33:AT34"/>
    <mergeCell ref="AU33:AU34"/>
    <mergeCell ref="H7:H8"/>
    <mergeCell ref="I7:I8"/>
    <mergeCell ref="J7:J8"/>
    <mergeCell ref="K7:K8"/>
    <mergeCell ref="L7:L8"/>
    <mergeCell ref="H15:H16"/>
    <mergeCell ref="I15:I16"/>
    <mergeCell ref="J15:J16"/>
    <mergeCell ref="K15:K16"/>
    <mergeCell ref="L15:L16"/>
    <mergeCell ref="H23:H24"/>
    <mergeCell ref="I23:I24"/>
    <mergeCell ref="J23:J24"/>
    <mergeCell ref="K23:K24"/>
    <mergeCell ref="L23:L24"/>
    <mergeCell ref="H31:H32"/>
    <mergeCell ref="I31:I32"/>
    <mergeCell ref="J31:J32"/>
    <mergeCell ref="K31:K32"/>
    <mergeCell ref="L31:L32"/>
    <mergeCell ref="AJ7:AJ8"/>
    <mergeCell ref="AK7:AK8"/>
    <mergeCell ref="AL7:AL8"/>
    <mergeCell ref="AM7:AM8"/>
    <mergeCell ref="AN7:AN8"/>
    <mergeCell ref="AJ15:AJ16"/>
    <mergeCell ref="AK15:AK16"/>
    <mergeCell ref="AL15:AL16"/>
    <mergeCell ref="AM15:AM16"/>
    <mergeCell ref="AN15:AN16"/>
    <mergeCell ref="AJ23:AJ24"/>
    <mergeCell ref="AK23:AK24"/>
    <mergeCell ref="AL23:AL24"/>
    <mergeCell ref="AM23:AM24"/>
    <mergeCell ref="AN23:AN24"/>
    <mergeCell ref="AJ31:AJ32"/>
    <mergeCell ref="AK31:AK32"/>
    <mergeCell ref="AL31:AL32"/>
    <mergeCell ref="AM31:AM32"/>
    <mergeCell ref="AN31:AN32"/>
    <mergeCell ref="AC27:AC28"/>
    <mergeCell ref="AD27:AD28"/>
    <mergeCell ref="AE27:AE28"/>
    <mergeCell ref="AF27:AF28"/>
    <mergeCell ref="AG27:AG28"/>
    <mergeCell ref="S11:S12"/>
    <mergeCell ref="O27:O28"/>
    <mergeCell ref="P27:P28"/>
    <mergeCell ref="Q27:Q28"/>
    <mergeCell ref="R27:R28"/>
    <mergeCell ref="S27:S28"/>
    <mergeCell ref="O11:O12"/>
    <mergeCell ref="P11:P12"/>
    <mergeCell ref="Q11:Q12"/>
    <mergeCell ref="R11:R12"/>
    <mergeCell ref="V33:Z34"/>
    <mergeCell ref="V15:Z16"/>
    <mergeCell ref="A1:E2"/>
    <mergeCell ref="H3:L4"/>
    <mergeCell ref="O7:S8"/>
    <mergeCell ref="V23:Z24"/>
    <mergeCell ref="AQ1:AU2"/>
    <mergeCell ref="AJ3:AN4"/>
    <mergeCell ref="AC7:AG8"/>
    <mergeCell ref="V19:V20"/>
    <mergeCell ref="W19:W20"/>
    <mergeCell ref="X19:X20"/>
    <mergeCell ref="Y19:Y20"/>
    <mergeCell ref="Z19:Z20"/>
    <mergeCell ref="V29:V30"/>
    <mergeCell ref="W29:W30"/>
    <mergeCell ref="X29:X30"/>
    <mergeCell ref="Y29:Y30"/>
    <mergeCell ref="Z29:Z30"/>
    <mergeCell ref="AC11:AC12"/>
    <mergeCell ref="AD11:AD12"/>
    <mergeCell ref="AE11:AE12"/>
    <mergeCell ref="AF11:AF12"/>
    <mergeCell ref="AG11:AG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Group A</vt:lpstr>
      <vt:lpstr>Group B</vt:lpstr>
      <vt:lpstr>Group C</vt:lpstr>
      <vt:lpstr>Group D</vt:lpstr>
      <vt:lpstr>Group E</vt:lpstr>
      <vt:lpstr>Group F</vt:lpstr>
      <vt:lpstr>Group G</vt:lpstr>
      <vt:lpstr>Group H</vt:lpstr>
      <vt:lpstr>Knockout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Coelho</dc:creator>
  <cp:lastModifiedBy>Rafael Coelho</cp:lastModifiedBy>
  <dcterms:created xsi:type="dcterms:W3CDTF">2024-06-13T20:52:15Z</dcterms:created>
  <dcterms:modified xsi:type="dcterms:W3CDTF">2024-06-14T16:19:42Z</dcterms:modified>
</cp:coreProperties>
</file>