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/Documents/unicamp/mc833/projeto 2/"/>
    </mc:Choice>
  </mc:AlternateContent>
  <xr:revisionPtr revIDLastSave="0" documentId="13_ncr:1_{59BA16FF-6BB6-5D45-B0DE-34A52EDCE80A}" xr6:coauthVersionLast="43" xr6:coauthVersionMax="43" xr10:uidLastSave="{00000000-0000-0000-0000-000000000000}"/>
  <bookViews>
    <workbookView xWindow="0" yWindow="460" windowWidth="33600" windowHeight="18940" xr2:uid="{768E2C0E-24C0-DA44-91E3-E40275912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1" l="1"/>
  <c r="C25" i="1" l="1"/>
  <c r="C26" i="1" s="1"/>
  <c r="C27" i="1" s="1"/>
  <c r="D25" i="1"/>
  <c r="D26" i="1" s="1"/>
  <c r="D27" i="1" s="1"/>
  <c r="E25" i="1"/>
  <c r="E26" i="1" s="1"/>
  <c r="E27" i="1" s="1"/>
  <c r="F25" i="1"/>
  <c r="F26" i="1" s="1"/>
  <c r="F27" i="1" s="1"/>
  <c r="G25" i="1"/>
  <c r="G26" i="1" s="1"/>
  <c r="G27" i="1" s="1"/>
  <c r="H25" i="1"/>
  <c r="H26" i="1" s="1"/>
  <c r="H27" i="1" s="1"/>
  <c r="I25" i="1"/>
  <c r="I26" i="1" s="1"/>
  <c r="I27" i="1" s="1"/>
  <c r="J25" i="1"/>
  <c r="J26" i="1" s="1"/>
  <c r="J27" i="1" s="1"/>
  <c r="K25" i="1"/>
  <c r="K26" i="1" s="1"/>
  <c r="K27" i="1" s="1"/>
  <c r="L25" i="1"/>
  <c r="L26" i="1" s="1"/>
  <c r="L27" i="1" s="1"/>
  <c r="M25" i="1"/>
  <c r="M26" i="1" s="1"/>
  <c r="M27" i="1" s="1"/>
  <c r="N25" i="1"/>
  <c r="N26" i="1" s="1"/>
  <c r="N27" i="1" s="1"/>
  <c r="O25" i="1"/>
  <c r="O26" i="1" s="1"/>
  <c r="O27" i="1" s="1"/>
  <c r="P25" i="1"/>
  <c r="P26" i="1" s="1"/>
  <c r="P27" i="1" s="1"/>
  <c r="Q25" i="1"/>
  <c r="Q26" i="1" s="1"/>
  <c r="Q27" i="1" s="1"/>
  <c r="R25" i="1"/>
  <c r="R27" i="1" s="1"/>
  <c r="B25" i="1"/>
  <c r="B26" i="1" s="1"/>
  <c r="B27" i="1" s="1"/>
  <c r="T24" i="1"/>
  <c r="U24" i="1"/>
  <c r="V24" i="1"/>
  <c r="E23" i="1" l="1"/>
  <c r="E24" i="1" s="1"/>
  <c r="F23" i="1"/>
  <c r="F24" i="1" s="1"/>
  <c r="H23" i="1"/>
  <c r="H24" i="1" s="1"/>
  <c r="I23" i="1"/>
  <c r="I24" i="1" s="1"/>
  <c r="K23" i="1"/>
  <c r="K24" i="1" s="1"/>
  <c r="L23" i="1"/>
  <c r="L24" i="1" s="1"/>
  <c r="N23" i="1"/>
  <c r="N24" i="1" s="1"/>
  <c r="O23" i="1"/>
  <c r="O24" i="1" s="1"/>
  <c r="Q23" i="1"/>
  <c r="Q24" i="1" s="1"/>
  <c r="R23" i="1"/>
  <c r="R24" i="1" s="1"/>
  <c r="T23" i="1"/>
  <c r="U23" i="1"/>
  <c r="C23" i="1"/>
  <c r="C24" i="1" s="1"/>
  <c r="B23" i="1"/>
  <c r="B24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V2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S25" i="1" l="1"/>
  <c r="S26" i="1" s="1"/>
  <c r="S27" i="1" s="1"/>
  <c r="S23" i="1"/>
  <c r="S24" i="1" s="1"/>
  <c r="P23" i="1"/>
  <c r="P24" i="1" s="1"/>
  <c r="M23" i="1"/>
  <c r="M24" i="1" s="1"/>
  <c r="J23" i="1"/>
  <c r="J24" i="1" s="1"/>
  <c r="G23" i="1"/>
  <c r="G24" i="1" s="1"/>
  <c r="D23" i="1"/>
  <c r="D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DCDCBEC1-1C8D-EF45-A984-8A6A92A92871}">
      <text>
        <r>
          <rPr>
            <b/>
            <sz val="10"/>
            <color rgb="FF000000"/>
            <rFont val="Tahoma"/>
            <family val="2"/>
          </rPr>
          <t xml:space="preserve">Sorocaba
</t>
        </r>
        <r>
          <rPr>
            <b/>
            <sz val="10"/>
            <color rgb="FF000000"/>
            <rFont val="Tahoma"/>
            <family val="2"/>
          </rPr>
          <t>4 resultados</t>
        </r>
      </text>
    </comment>
    <comment ref="H1" authorId="0" shapeId="0" xr:uid="{AD71E3D8-F091-8341-B9BA-4F430173C9DE}">
      <text>
        <r>
          <rPr>
            <b/>
            <sz val="10"/>
            <color rgb="FF000000"/>
            <rFont val="Tahoma"/>
            <family val="2"/>
          </rPr>
          <t>Ariel: aa</t>
        </r>
      </text>
    </comment>
    <comment ref="K1" authorId="0" shapeId="0" xr:uid="{1C3EE9D7-09F4-9243-ACDD-FA14702932E4}">
      <text>
        <r>
          <rPr>
            <b/>
            <sz val="10"/>
            <color rgb="FF000000"/>
            <rFont val="Tahoma"/>
            <family val="2"/>
          </rPr>
          <t>win@gg.com</t>
        </r>
      </text>
    </comment>
    <comment ref="Q1" authorId="0" shapeId="0" xr:uid="{3E2B8E77-CEED-454E-9C56-9A2E659CB9CD}">
      <text>
        <r>
          <rPr>
            <b/>
            <sz val="10"/>
            <color rgb="FF000000"/>
            <rFont val="Tahoma"/>
            <family val="2"/>
          </rPr>
          <t>win@gg.com</t>
        </r>
      </text>
    </comment>
    <comment ref="B2" authorId="0" shapeId="0" xr:uid="{5ADD40DD-F4F4-A749-B5B2-7C9D8E98C01D}">
      <text>
        <r>
          <rPr>
            <b/>
            <sz val="10"/>
            <color rgb="FF000000"/>
            <rFont val="Tahoma"/>
            <family val="2"/>
          </rPr>
          <t>Arte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resultados com imagem</t>
        </r>
      </text>
    </comment>
  </commentList>
</comments>
</file>

<file path=xl/sharedStrings.xml><?xml version="1.0" encoding="utf-8"?>
<sst xmlns="http://schemas.openxmlformats.org/spreadsheetml/2006/main" count="28" uniqueCount="11">
  <si>
    <t>total</t>
  </si>
  <si>
    <t>servidor</t>
  </si>
  <si>
    <t>Média</t>
  </si>
  <si>
    <t>rede</t>
  </si>
  <si>
    <t>Função -&gt;</t>
  </si>
  <si>
    <t>Execução V</t>
  </si>
  <si>
    <t>Em ms</t>
  </si>
  <si>
    <t>Rede</t>
  </si>
  <si>
    <t>Servidor</t>
  </si>
  <si>
    <t>Desvio</t>
  </si>
  <si>
    <t>Intervalo de confianca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</si>
</sst>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da operação 1 em </a:t>
            </a:r>
            <a:r>
              <a:rPr lang="el-GR" sz="1400" b="1" i="0" u="none" strike="noStrike" baseline="0">
                <a:effectLst/>
              </a:rPr>
              <a:t>μ</a:t>
            </a:r>
            <a:r>
              <a:rPr lang="en-US" sz="1400" b="1" i="0" u="none" strike="noStrike" baseline="0">
                <a:effectLst/>
              </a:rPr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4-534A-A20B-294811E7996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4-534A-A20B-294811E7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719360"/>
        <c:axId val="1008221824"/>
      </c:lineChart>
      <c:catAx>
        <c:axId val="9737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1824"/>
        <c:crosses val="autoZero"/>
        <c:auto val="1"/>
        <c:lblAlgn val="ctr"/>
        <c:lblOffset val="100"/>
        <c:noMultiLvlLbl val="0"/>
      </c:catAx>
      <c:valAx>
        <c:axId val="1008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da operação 2 em 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A-7047-9B75-F3FBFEEE9C4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A-7047-9B75-F3FBFEEE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358384"/>
        <c:axId val="981360064"/>
      </c:lineChart>
      <c:catAx>
        <c:axId val="9813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60064"/>
        <c:crosses val="autoZero"/>
        <c:auto val="1"/>
        <c:lblAlgn val="ctr"/>
        <c:lblOffset val="100"/>
        <c:noMultiLvlLbl val="0"/>
      </c:catAx>
      <c:valAx>
        <c:axId val="9813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da operação 3 em 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8346-B357-327798ADC07D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1-8346-B357-327798AD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345040"/>
        <c:axId val="1010346720"/>
      </c:lineChart>
      <c:catAx>
        <c:axId val="101034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46720"/>
        <c:crosses val="autoZero"/>
        <c:auto val="1"/>
        <c:lblAlgn val="ctr"/>
        <c:lblOffset val="100"/>
        <c:noMultiLvlLbl val="0"/>
      </c:catAx>
      <c:valAx>
        <c:axId val="1010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da operação 4 em 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C-2C4E-9A29-BD12C17FD68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C-2C4E-9A29-BD12C17F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593344"/>
        <c:axId val="1010455920"/>
      </c:lineChart>
      <c:catAx>
        <c:axId val="9705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55920"/>
        <c:crosses val="autoZero"/>
        <c:auto val="1"/>
        <c:lblAlgn val="ctr"/>
        <c:lblOffset val="100"/>
        <c:noMultiLvlLbl val="0"/>
      </c:catAx>
      <c:valAx>
        <c:axId val="10104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da operação 5 em 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C-9F4C-96C9-EB6FD2536A8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C-9F4C-96C9-EB6FD253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34752"/>
        <c:axId val="1014110800"/>
      </c:lineChart>
      <c:catAx>
        <c:axId val="10106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10800"/>
        <c:crosses val="autoZero"/>
        <c:auto val="1"/>
        <c:lblAlgn val="ctr"/>
        <c:lblOffset val="100"/>
        <c:noMultiLvlLbl val="0"/>
      </c:catAx>
      <c:valAx>
        <c:axId val="1014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da operação 6 em 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Servidor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Sheet1!$R$3:$R$22</c:f>
              <c:numCache>
                <c:formatCode>General</c:formatCode>
                <c:ptCount val="20"/>
                <c:pt idx="0">
                  <c:v>1751</c:v>
                </c:pt>
                <c:pt idx="1">
                  <c:v>1613</c:v>
                </c:pt>
                <c:pt idx="2">
                  <c:v>2296</c:v>
                </c:pt>
                <c:pt idx="3">
                  <c:v>1379</c:v>
                </c:pt>
                <c:pt idx="4">
                  <c:v>1466</c:v>
                </c:pt>
                <c:pt idx="5">
                  <c:v>1393</c:v>
                </c:pt>
                <c:pt idx="6">
                  <c:v>1391</c:v>
                </c:pt>
                <c:pt idx="7">
                  <c:v>2198</c:v>
                </c:pt>
                <c:pt idx="8">
                  <c:v>1427</c:v>
                </c:pt>
                <c:pt idx="9">
                  <c:v>1434</c:v>
                </c:pt>
                <c:pt idx="10">
                  <c:v>1367</c:v>
                </c:pt>
                <c:pt idx="11">
                  <c:v>1493</c:v>
                </c:pt>
                <c:pt idx="12">
                  <c:v>1396</c:v>
                </c:pt>
                <c:pt idx="13">
                  <c:v>1943</c:v>
                </c:pt>
                <c:pt idx="14">
                  <c:v>1479</c:v>
                </c:pt>
                <c:pt idx="15">
                  <c:v>1376</c:v>
                </c:pt>
                <c:pt idx="16">
                  <c:v>1533</c:v>
                </c:pt>
                <c:pt idx="17">
                  <c:v>1449</c:v>
                </c:pt>
                <c:pt idx="18">
                  <c:v>1453</c:v>
                </c:pt>
                <c:pt idx="19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1-794C-9F79-5D9D44776593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Rede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Sheet1!$S$3:$S$22</c:f>
              <c:numCache>
                <c:formatCode>General</c:formatCode>
                <c:ptCount val="20"/>
                <c:pt idx="0">
                  <c:v>738</c:v>
                </c:pt>
                <c:pt idx="1">
                  <c:v>978</c:v>
                </c:pt>
                <c:pt idx="2">
                  <c:v>741</c:v>
                </c:pt>
                <c:pt idx="3">
                  <c:v>906</c:v>
                </c:pt>
                <c:pt idx="4">
                  <c:v>971</c:v>
                </c:pt>
                <c:pt idx="5">
                  <c:v>991</c:v>
                </c:pt>
                <c:pt idx="6">
                  <c:v>955</c:v>
                </c:pt>
                <c:pt idx="7">
                  <c:v>959</c:v>
                </c:pt>
                <c:pt idx="8">
                  <c:v>924</c:v>
                </c:pt>
                <c:pt idx="9">
                  <c:v>1053</c:v>
                </c:pt>
                <c:pt idx="10">
                  <c:v>856</c:v>
                </c:pt>
                <c:pt idx="11">
                  <c:v>937</c:v>
                </c:pt>
                <c:pt idx="12">
                  <c:v>951</c:v>
                </c:pt>
                <c:pt idx="13">
                  <c:v>883</c:v>
                </c:pt>
                <c:pt idx="14">
                  <c:v>985</c:v>
                </c:pt>
                <c:pt idx="15">
                  <c:v>875</c:v>
                </c:pt>
                <c:pt idx="16">
                  <c:v>992</c:v>
                </c:pt>
                <c:pt idx="17">
                  <c:v>1145</c:v>
                </c:pt>
                <c:pt idx="18">
                  <c:v>973</c:v>
                </c:pt>
                <c:pt idx="19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1-794C-9F79-5D9D4477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14832"/>
        <c:axId val="1008275328"/>
      </c:lineChart>
      <c:catAx>
        <c:axId val="10082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75328"/>
        <c:crosses val="autoZero"/>
        <c:auto val="1"/>
        <c:lblAlgn val="ctr"/>
        <c:lblOffset val="100"/>
        <c:noMultiLvlLbl val="0"/>
      </c:catAx>
      <c:valAx>
        <c:axId val="10082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38</xdr:row>
      <xdr:rowOff>0</xdr:rowOff>
    </xdr:from>
    <xdr:to>
      <xdr:col>5</xdr:col>
      <xdr:colOff>673100</xdr:colOff>
      <xdr:row>51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21946-AC7E-2043-91D2-6AE02976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38</xdr:row>
      <xdr:rowOff>0</xdr:rowOff>
    </xdr:from>
    <xdr:to>
      <xdr:col>11</xdr:col>
      <xdr:colOff>469900</xdr:colOff>
      <xdr:row>51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8DE305-66E3-0242-A842-ED902AF7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38</xdr:row>
      <xdr:rowOff>38100</xdr:rowOff>
    </xdr:from>
    <xdr:to>
      <xdr:col>17</xdr:col>
      <xdr:colOff>431800</xdr:colOff>
      <xdr:row>51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537E6F-AA60-7E42-A180-4253F9A3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520700</xdr:colOff>
      <xdr:row>52</xdr:row>
      <xdr:rowOff>165100</xdr:rowOff>
    </xdr:from>
    <xdr:to>
      <xdr:col>5</xdr:col>
      <xdr:colOff>609600</xdr:colOff>
      <xdr:row>66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39C35A-BEF8-3342-8B72-B232353F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</xdr:colOff>
      <xdr:row>52</xdr:row>
      <xdr:rowOff>114300</xdr:rowOff>
    </xdr:from>
    <xdr:to>
      <xdr:col>11</xdr:col>
      <xdr:colOff>469900</xdr:colOff>
      <xdr:row>66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9F824E-9F3C-3340-8AA3-F8FE40782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736600</xdr:colOff>
      <xdr:row>52</xdr:row>
      <xdr:rowOff>152400</xdr:rowOff>
    </xdr:from>
    <xdr:to>
      <xdr:col>17</xdr:col>
      <xdr:colOff>355600</xdr:colOff>
      <xdr:row>66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2968FB-F869-E14A-AB72-C9B4DEF90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8154-7290-144B-B6C4-30AB4183BF2B}">
  <dimension ref="A1:V27"/>
  <sheetViews>
    <sheetView tabSelected="1" topLeftCell="A33" workbookViewId="0">
      <selection activeCell="S60" sqref="S60"/>
    </sheetView>
  </sheetViews>
  <sheetFormatPr baseColWidth="10" defaultRowHeight="16" x14ac:dyDescent="0.2"/>
  <cols>
    <col min="1" max="1" width="15.5" customWidth="1"/>
  </cols>
  <sheetData>
    <row r="1" spans="1:22" x14ac:dyDescent="0.2">
      <c r="A1" t="s">
        <v>4</v>
      </c>
      <c r="B1" s="1">
        <v>1</v>
      </c>
      <c r="C1" s="1"/>
      <c r="D1" s="1"/>
      <c r="E1" s="1">
        <v>2</v>
      </c>
      <c r="F1" s="1"/>
      <c r="G1" s="1"/>
      <c r="H1" s="1">
        <v>3</v>
      </c>
      <c r="I1" s="1"/>
      <c r="J1" s="1"/>
      <c r="K1" s="1">
        <v>4</v>
      </c>
      <c r="L1" s="1"/>
      <c r="M1" s="1"/>
      <c r="N1" s="1">
        <v>5</v>
      </c>
      <c r="O1" s="1"/>
      <c r="P1" s="1"/>
      <c r="Q1" s="1">
        <v>6</v>
      </c>
      <c r="R1" s="1"/>
      <c r="S1" s="1"/>
      <c r="T1" s="1">
        <v>7</v>
      </c>
      <c r="U1" s="1"/>
      <c r="V1" s="1"/>
    </row>
    <row r="2" spans="1:22" x14ac:dyDescent="0.2">
      <c r="A2" t="s">
        <v>5</v>
      </c>
      <c r="B2" t="s">
        <v>0</v>
      </c>
      <c r="C2" t="s">
        <v>8</v>
      </c>
      <c r="D2" t="s">
        <v>7</v>
      </c>
      <c r="E2" t="s">
        <v>0</v>
      </c>
      <c r="F2" t="s">
        <v>8</v>
      </c>
      <c r="G2" t="s">
        <v>7</v>
      </c>
      <c r="H2" t="s">
        <v>0</v>
      </c>
      <c r="I2" t="s">
        <v>8</v>
      </c>
      <c r="J2" t="s">
        <v>7</v>
      </c>
      <c r="K2" t="s">
        <v>0</v>
      </c>
      <c r="L2" t="s">
        <v>8</v>
      </c>
      <c r="M2" t="s">
        <v>7</v>
      </c>
      <c r="N2" t="s">
        <v>0</v>
      </c>
      <c r="O2" t="s">
        <v>8</v>
      </c>
      <c r="P2" t="s">
        <v>7</v>
      </c>
      <c r="Q2" t="s">
        <v>0</v>
      </c>
      <c r="R2" t="s">
        <v>8</v>
      </c>
      <c r="S2" t="s">
        <v>7</v>
      </c>
      <c r="T2" t="s">
        <v>0</v>
      </c>
      <c r="U2" t="s">
        <v>1</v>
      </c>
      <c r="V2" t="s">
        <v>3</v>
      </c>
    </row>
    <row r="3" spans="1:22" x14ac:dyDescent="0.2">
      <c r="A3">
        <v>1</v>
      </c>
      <c r="Q3">
        <v>2489</v>
      </c>
      <c r="R3">
        <v>1751</v>
      </c>
      <c r="S3">
        <f t="shared" ref="S3:S22" si="0">Q3-R3</f>
        <v>738</v>
      </c>
      <c r="V3">
        <f t="shared" ref="V3:V22" si="1">T3-U3</f>
        <v>0</v>
      </c>
    </row>
    <row r="4" spans="1:22" x14ac:dyDescent="0.2">
      <c r="A4">
        <v>2</v>
      </c>
      <c r="Q4">
        <v>2591</v>
      </c>
      <c r="R4">
        <v>1613</v>
      </c>
      <c r="S4">
        <f t="shared" si="0"/>
        <v>978</v>
      </c>
      <c r="V4">
        <f t="shared" si="1"/>
        <v>0</v>
      </c>
    </row>
    <row r="5" spans="1:22" x14ac:dyDescent="0.2">
      <c r="A5">
        <v>3</v>
      </c>
      <c r="Q5">
        <v>3037</v>
      </c>
      <c r="R5">
        <v>2296</v>
      </c>
      <c r="S5">
        <f t="shared" si="0"/>
        <v>741</v>
      </c>
      <c r="V5">
        <f t="shared" si="1"/>
        <v>0</v>
      </c>
    </row>
    <row r="6" spans="1:22" x14ac:dyDescent="0.2">
      <c r="A6">
        <v>4</v>
      </c>
      <c r="Q6">
        <v>2285</v>
      </c>
      <c r="R6">
        <v>1379</v>
      </c>
      <c r="S6">
        <f t="shared" si="0"/>
        <v>906</v>
      </c>
      <c r="V6">
        <f t="shared" si="1"/>
        <v>0</v>
      </c>
    </row>
    <row r="7" spans="1:22" x14ac:dyDescent="0.2">
      <c r="A7">
        <v>5</v>
      </c>
      <c r="Q7">
        <v>2437</v>
      </c>
      <c r="R7">
        <v>1466</v>
      </c>
      <c r="S7">
        <f t="shared" si="0"/>
        <v>971</v>
      </c>
      <c r="V7">
        <f t="shared" si="1"/>
        <v>0</v>
      </c>
    </row>
    <row r="8" spans="1:22" x14ac:dyDescent="0.2">
      <c r="A8">
        <v>6</v>
      </c>
      <c r="Q8">
        <v>2384</v>
      </c>
      <c r="R8">
        <v>1393</v>
      </c>
      <c r="S8">
        <f t="shared" si="0"/>
        <v>991</v>
      </c>
      <c r="V8">
        <f t="shared" si="1"/>
        <v>0</v>
      </c>
    </row>
    <row r="9" spans="1:22" x14ac:dyDescent="0.2">
      <c r="A9">
        <v>7</v>
      </c>
      <c r="Q9">
        <v>2346</v>
      </c>
      <c r="R9">
        <v>1391</v>
      </c>
      <c r="S9">
        <f t="shared" si="0"/>
        <v>955</v>
      </c>
      <c r="V9">
        <f t="shared" si="1"/>
        <v>0</v>
      </c>
    </row>
    <row r="10" spans="1:22" x14ac:dyDescent="0.2">
      <c r="A10">
        <v>8</v>
      </c>
      <c r="Q10">
        <v>3157</v>
      </c>
      <c r="R10">
        <v>2198</v>
      </c>
      <c r="S10">
        <f t="shared" si="0"/>
        <v>959</v>
      </c>
      <c r="V10">
        <f t="shared" si="1"/>
        <v>0</v>
      </c>
    </row>
    <row r="11" spans="1:22" x14ac:dyDescent="0.2">
      <c r="A11">
        <v>9</v>
      </c>
      <c r="Q11">
        <v>2351</v>
      </c>
      <c r="R11">
        <v>1427</v>
      </c>
      <c r="S11">
        <f t="shared" si="0"/>
        <v>924</v>
      </c>
      <c r="V11">
        <f t="shared" si="1"/>
        <v>0</v>
      </c>
    </row>
    <row r="12" spans="1:22" x14ac:dyDescent="0.2">
      <c r="A12">
        <v>10</v>
      </c>
      <c r="Q12">
        <v>2487</v>
      </c>
      <c r="R12">
        <v>1434</v>
      </c>
      <c r="S12">
        <f t="shared" si="0"/>
        <v>1053</v>
      </c>
      <c r="V12">
        <f t="shared" si="1"/>
        <v>0</v>
      </c>
    </row>
    <row r="13" spans="1:22" x14ac:dyDescent="0.2">
      <c r="A13">
        <v>11</v>
      </c>
      <c r="Q13">
        <v>2223</v>
      </c>
      <c r="R13">
        <v>1367</v>
      </c>
      <c r="S13">
        <f t="shared" si="0"/>
        <v>856</v>
      </c>
      <c r="V13">
        <f t="shared" si="1"/>
        <v>0</v>
      </c>
    </row>
    <row r="14" spans="1:22" x14ac:dyDescent="0.2">
      <c r="A14">
        <v>12</v>
      </c>
      <c r="Q14">
        <v>2430</v>
      </c>
      <c r="R14">
        <v>1493</v>
      </c>
      <c r="S14">
        <f t="shared" si="0"/>
        <v>937</v>
      </c>
      <c r="V14">
        <f t="shared" si="1"/>
        <v>0</v>
      </c>
    </row>
    <row r="15" spans="1:22" x14ac:dyDescent="0.2">
      <c r="A15">
        <v>13</v>
      </c>
      <c r="Q15">
        <v>2347</v>
      </c>
      <c r="R15">
        <v>1396</v>
      </c>
      <c r="S15">
        <f t="shared" si="0"/>
        <v>951</v>
      </c>
      <c r="V15">
        <f t="shared" si="1"/>
        <v>0</v>
      </c>
    </row>
    <row r="16" spans="1:22" x14ac:dyDescent="0.2">
      <c r="A16">
        <v>14</v>
      </c>
      <c r="Q16">
        <v>2826</v>
      </c>
      <c r="R16">
        <v>1943</v>
      </c>
      <c r="S16">
        <f t="shared" si="0"/>
        <v>883</v>
      </c>
      <c r="V16">
        <f t="shared" si="1"/>
        <v>0</v>
      </c>
    </row>
    <row r="17" spans="1:22" x14ac:dyDescent="0.2">
      <c r="A17">
        <v>15</v>
      </c>
      <c r="Q17">
        <v>2464</v>
      </c>
      <c r="R17">
        <v>1479</v>
      </c>
      <c r="S17">
        <f t="shared" si="0"/>
        <v>985</v>
      </c>
      <c r="V17">
        <f t="shared" si="1"/>
        <v>0</v>
      </c>
    </row>
    <row r="18" spans="1:22" x14ac:dyDescent="0.2">
      <c r="A18">
        <v>16</v>
      </c>
      <c r="Q18">
        <v>2251</v>
      </c>
      <c r="R18">
        <v>1376</v>
      </c>
      <c r="S18">
        <f t="shared" si="0"/>
        <v>875</v>
      </c>
      <c r="V18">
        <f t="shared" si="1"/>
        <v>0</v>
      </c>
    </row>
    <row r="19" spans="1:22" x14ac:dyDescent="0.2">
      <c r="A19">
        <v>17</v>
      </c>
      <c r="Q19">
        <v>2525</v>
      </c>
      <c r="R19">
        <v>1533</v>
      </c>
      <c r="S19">
        <f t="shared" si="0"/>
        <v>992</v>
      </c>
      <c r="V19">
        <f t="shared" si="1"/>
        <v>0</v>
      </c>
    </row>
    <row r="20" spans="1:22" x14ac:dyDescent="0.2">
      <c r="A20">
        <v>18</v>
      </c>
      <c r="Q20">
        <v>2594</v>
      </c>
      <c r="R20">
        <v>1449</v>
      </c>
      <c r="S20">
        <f t="shared" si="0"/>
        <v>1145</v>
      </c>
      <c r="V20">
        <f t="shared" si="1"/>
        <v>0</v>
      </c>
    </row>
    <row r="21" spans="1:22" x14ac:dyDescent="0.2">
      <c r="A21">
        <v>19</v>
      </c>
      <c r="Q21">
        <v>2426</v>
      </c>
      <c r="R21">
        <v>1453</v>
      </c>
      <c r="S21">
        <f t="shared" si="0"/>
        <v>973</v>
      </c>
      <c r="V21">
        <f t="shared" si="1"/>
        <v>0</v>
      </c>
    </row>
    <row r="22" spans="1:22" x14ac:dyDescent="0.2">
      <c r="A22">
        <v>20</v>
      </c>
      <c r="Q22">
        <v>3159</v>
      </c>
      <c r="R22">
        <v>2180</v>
      </c>
      <c r="S22">
        <f t="shared" si="0"/>
        <v>979</v>
      </c>
      <c r="V22">
        <f t="shared" si="1"/>
        <v>0</v>
      </c>
    </row>
    <row r="23" spans="1:22" x14ac:dyDescent="0.2">
      <c r="A23" t="s">
        <v>2</v>
      </c>
      <c r="B23" t="e">
        <f>AVERAGE(B3:B22)</f>
        <v>#DIV/0!</v>
      </c>
      <c r="C23" t="e">
        <f t="shared" ref="C23:D23" si="2">AVERAGE(C3:C22)</f>
        <v>#DIV/0!</v>
      </c>
      <c r="D23" t="e">
        <f t="shared" si="2"/>
        <v>#DIV/0!</v>
      </c>
      <c r="E23" t="e">
        <f t="shared" ref="E23" si="3">AVERAGE(E3:E22)</f>
        <v>#DIV/0!</v>
      </c>
      <c r="F23" t="e">
        <f t="shared" ref="F23" si="4">AVERAGE(F3:F22)</f>
        <v>#DIV/0!</v>
      </c>
      <c r="G23" t="e">
        <f t="shared" ref="G23" si="5">AVERAGE(G3:G22)</f>
        <v>#DIV/0!</v>
      </c>
      <c r="H23" t="e">
        <f t="shared" ref="H23" si="6">AVERAGE(H3:H22)</f>
        <v>#DIV/0!</v>
      </c>
      <c r="I23" t="e">
        <f t="shared" ref="I23" si="7">AVERAGE(I3:I22)</f>
        <v>#DIV/0!</v>
      </c>
      <c r="J23" t="e">
        <f t="shared" ref="J23" si="8">AVERAGE(J3:J22)</f>
        <v>#DIV/0!</v>
      </c>
      <c r="K23" t="e">
        <f t="shared" ref="K23" si="9">AVERAGE(K3:K22)</f>
        <v>#DIV/0!</v>
      </c>
      <c r="L23" t="e">
        <f t="shared" ref="L23" si="10">AVERAGE(L3:L22)</f>
        <v>#DIV/0!</v>
      </c>
      <c r="M23" t="e">
        <f t="shared" ref="M23" si="11">AVERAGE(M3:M22)</f>
        <v>#DIV/0!</v>
      </c>
      <c r="N23" t="e">
        <f t="shared" ref="N23" si="12">AVERAGE(N3:N22)</f>
        <v>#DIV/0!</v>
      </c>
      <c r="O23" t="e">
        <f t="shared" ref="O23" si="13">AVERAGE(O3:O22)</f>
        <v>#DIV/0!</v>
      </c>
      <c r="P23" t="e">
        <f t="shared" ref="P23" si="14">AVERAGE(P3:P22)</f>
        <v>#DIV/0!</v>
      </c>
      <c r="Q23">
        <f t="shared" ref="Q23" si="15">AVERAGE(Q3:Q22)</f>
        <v>2540.4499999999998</v>
      </c>
      <c r="R23">
        <f t="shared" ref="R23" si="16">AVERAGE(R3:R22)</f>
        <v>1600.85</v>
      </c>
      <c r="S23">
        <f t="shared" ref="S23" si="17">AVERAGE(S3:S22)</f>
        <v>939.6</v>
      </c>
      <c r="T23" t="e">
        <f t="shared" ref="T23" si="18">AVERAGE(T3:T22)</f>
        <v>#DIV/0!</v>
      </c>
      <c r="U23" t="e">
        <f t="shared" ref="U23" si="19">AVERAGE(U3:U22)</f>
        <v>#DIV/0!</v>
      </c>
      <c r="V23">
        <f t="shared" ref="V23" si="20">AVERAGE(V3:V22)</f>
        <v>0</v>
      </c>
    </row>
    <row r="24" spans="1:22" x14ac:dyDescent="0.2">
      <c r="A24" t="s">
        <v>6</v>
      </c>
      <c r="B24" t="e">
        <f>B23/1000</f>
        <v>#DIV/0!</v>
      </c>
      <c r="C24" t="e">
        <f t="shared" ref="C24:V24" si="21">C23/1000</f>
        <v>#DIV/0!</v>
      </c>
      <c r="D24" t="e">
        <f t="shared" si="21"/>
        <v>#DIV/0!</v>
      </c>
      <c r="E24" t="e">
        <f t="shared" si="21"/>
        <v>#DIV/0!</v>
      </c>
      <c r="F24" t="e">
        <f t="shared" si="21"/>
        <v>#DIV/0!</v>
      </c>
      <c r="G24" t="e">
        <f t="shared" si="21"/>
        <v>#DIV/0!</v>
      </c>
      <c r="H24" t="e">
        <f t="shared" si="21"/>
        <v>#DIV/0!</v>
      </c>
      <c r="I24" t="e">
        <f t="shared" si="21"/>
        <v>#DIV/0!</v>
      </c>
      <c r="J24" t="e">
        <f t="shared" si="21"/>
        <v>#DIV/0!</v>
      </c>
      <c r="K24" t="e">
        <f t="shared" si="21"/>
        <v>#DIV/0!</v>
      </c>
      <c r="L24" t="e">
        <f t="shared" si="21"/>
        <v>#DIV/0!</v>
      </c>
      <c r="M24" t="e">
        <f t="shared" si="21"/>
        <v>#DIV/0!</v>
      </c>
      <c r="N24" t="e">
        <f t="shared" si="21"/>
        <v>#DIV/0!</v>
      </c>
      <c r="O24" t="e">
        <f t="shared" si="21"/>
        <v>#DIV/0!</v>
      </c>
      <c r="P24" t="e">
        <f t="shared" si="21"/>
        <v>#DIV/0!</v>
      </c>
      <c r="Q24">
        <f t="shared" si="21"/>
        <v>2.5404499999999999</v>
      </c>
      <c r="R24">
        <f t="shared" si="21"/>
        <v>1.6008499999999999</v>
      </c>
      <c r="S24">
        <f t="shared" si="21"/>
        <v>0.93959999999999999</v>
      </c>
      <c r="T24" t="e">
        <f t="shared" si="21"/>
        <v>#DIV/0!</v>
      </c>
      <c r="U24" t="e">
        <f t="shared" si="21"/>
        <v>#DIV/0!</v>
      </c>
      <c r="V24">
        <f t="shared" si="21"/>
        <v>0</v>
      </c>
    </row>
    <row r="25" spans="1:22" x14ac:dyDescent="0.2">
      <c r="A25" t="s">
        <v>9</v>
      </c>
      <c r="B25" t="e">
        <f>STDEV(B3:B22)</f>
        <v>#DIV/0!</v>
      </c>
      <c r="C25" t="e">
        <f>STDEV(C3:C22)</f>
        <v>#DIV/0!</v>
      </c>
      <c r="D25" t="e">
        <f t="shared" ref="D25:S25" si="22">STDEV(D3:D22)</f>
        <v>#DIV/0!</v>
      </c>
      <c r="E25" t="e">
        <f t="shared" si="22"/>
        <v>#DIV/0!</v>
      </c>
      <c r="F25" t="e">
        <f t="shared" si="22"/>
        <v>#DIV/0!</v>
      </c>
      <c r="G25" t="e">
        <f t="shared" si="22"/>
        <v>#DIV/0!</v>
      </c>
      <c r="H25" t="e">
        <f t="shared" si="22"/>
        <v>#DIV/0!</v>
      </c>
      <c r="I25" t="e">
        <f t="shared" si="22"/>
        <v>#DIV/0!</v>
      </c>
      <c r="J25" t="e">
        <f t="shared" si="22"/>
        <v>#DIV/0!</v>
      </c>
      <c r="K25" t="e">
        <f t="shared" si="22"/>
        <v>#DIV/0!</v>
      </c>
      <c r="L25" t="e">
        <f t="shared" si="22"/>
        <v>#DIV/0!</v>
      </c>
      <c r="M25" t="e">
        <f t="shared" si="22"/>
        <v>#DIV/0!</v>
      </c>
      <c r="N25" t="e">
        <f t="shared" si="22"/>
        <v>#DIV/0!</v>
      </c>
      <c r="O25" t="e">
        <f t="shared" si="22"/>
        <v>#DIV/0!</v>
      </c>
      <c r="P25" t="e">
        <f t="shared" si="22"/>
        <v>#DIV/0!</v>
      </c>
      <c r="Q25">
        <f t="shared" si="22"/>
        <v>283.7030461962874</v>
      </c>
      <c r="R25">
        <f t="shared" si="22"/>
        <v>303.56708701008631</v>
      </c>
      <c r="S25">
        <f t="shared" si="22"/>
        <v>92.962584437305509</v>
      </c>
    </row>
    <row r="26" spans="1:22" x14ac:dyDescent="0.2">
      <c r="A26" t="s">
        <v>10</v>
      </c>
      <c r="B26" t="e">
        <f>_xlfn.CONFIDENCE.NORM(0.05,B25,20)</f>
        <v>#DIV/0!</v>
      </c>
      <c r="C26" t="e">
        <f t="shared" ref="C26:S26" si="23">_xlfn.CONFIDENCE.NORM(0.05,C25,20)</f>
        <v>#DIV/0!</v>
      </c>
      <c r="D26" t="e">
        <f t="shared" si="23"/>
        <v>#DIV/0!</v>
      </c>
      <c r="E26" t="e">
        <f t="shared" si="23"/>
        <v>#DIV/0!</v>
      </c>
      <c r="F26" t="e">
        <f t="shared" si="23"/>
        <v>#DIV/0!</v>
      </c>
      <c r="G26" t="e">
        <f t="shared" si="23"/>
        <v>#DIV/0!</v>
      </c>
      <c r="H26" t="e">
        <f t="shared" si="23"/>
        <v>#DIV/0!</v>
      </c>
      <c r="I26" t="e">
        <f t="shared" si="23"/>
        <v>#DIV/0!</v>
      </c>
      <c r="J26" t="e">
        <f t="shared" si="23"/>
        <v>#DIV/0!</v>
      </c>
      <c r="K26" t="e">
        <f t="shared" si="23"/>
        <v>#DIV/0!</v>
      </c>
      <c r="L26" t="e">
        <f t="shared" si="23"/>
        <v>#DIV/0!</v>
      </c>
      <c r="M26" t="e">
        <f t="shared" si="23"/>
        <v>#DIV/0!</v>
      </c>
      <c r="N26" t="e">
        <f t="shared" si="23"/>
        <v>#DIV/0!</v>
      </c>
      <c r="O26" t="e">
        <f t="shared" si="23"/>
        <v>#DIV/0!</v>
      </c>
      <c r="P26" t="e">
        <f t="shared" si="23"/>
        <v>#DIV/0!</v>
      </c>
      <c r="Q26">
        <f t="shared" si="23"/>
        <v>124.33605741064252</v>
      </c>
      <c r="R26">
        <f>_xlfn.CONFIDENCE.NORM(0.05,R25,20)</f>
        <v>133.04169717075646</v>
      </c>
      <c r="S26">
        <f t="shared" si="23"/>
        <v>40.741900344775992</v>
      </c>
    </row>
    <row r="27" spans="1:22" x14ac:dyDescent="0.2">
      <c r="A27" t="s">
        <v>6</v>
      </c>
      <c r="B27" t="e">
        <f>B26/1000</f>
        <v>#DIV/0!</v>
      </c>
      <c r="C27" t="e">
        <f t="shared" ref="C27:S27" si="24">C26/1000</f>
        <v>#DIV/0!</v>
      </c>
      <c r="D27" t="e">
        <f t="shared" si="24"/>
        <v>#DIV/0!</v>
      </c>
      <c r="E27" t="e">
        <f t="shared" si="24"/>
        <v>#DIV/0!</v>
      </c>
      <c r="F27" t="e">
        <f t="shared" si="24"/>
        <v>#DIV/0!</v>
      </c>
      <c r="G27" t="e">
        <f t="shared" si="24"/>
        <v>#DIV/0!</v>
      </c>
      <c r="H27" t="e">
        <f t="shared" si="24"/>
        <v>#DIV/0!</v>
      </c>
      <c r="I27" t="e">
        <f t="shared" si="24"/>
        <v>#DIV/0!</v>
      </c>
      <c r="J27" t="e">
        <f t="shared" si="24"/>
        <v>#DIV/0!</v>
      </c>
      <c r="K27" t="e">
        <f t="shared" si="24"/>
        <v>#DIV/0!</v>
      </c>
      <c r="L27" t="e">
        <f t="shared" si="24"/>
        <v>#DIV/0!</v>
      </c>
      <c r="M27" t="e">
        <f t="shared" si="24"/>
        <v>#DIV/0!</v>
      </c>
      <c r="N27" t="e">
        <f t="shared" si="24"/>
        <v>#DIV/0!</v>
      </c>
      <c r="O27" t="e">
        <f t="shared" si="24"/>
        <v>#DIV/0!</v>
      </c>
      <c r="P27" t="e">
        <f t="shared" si="24"/>
        <v>#DIV/0!</v>
      </c>
      <c r="Q27">
        <f t="shared" si="24"/>
        <v>0.12433605741064252</v>
      </c>
      <c r="R27">
        <f t="shared" si="24"/>
        <v>0.13304169717075645</v>
      </c>
      <c r="S27">
        <f t="shared" si="24"/>
        <v>4.074190034477599E-2</v>
      </c>
    </row>
  </sheetData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2019-04-04T05:19:03Z</dcterms:created>
  <dcterms:modified xsi:type="dcterms:W3CDTF">2019-05-14T20:14:46Z</dcterms:modified>
</cp:coreProperties>
</file>