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Local\REMix\remix_nz\input\technical\"/>
    </mc:Choice>
  </mc:AlternateContent>
  <xr:revisionPtr revIDLastSave="0" documentId="13_ncr:1_{950AECEB-7761-4FE8-A6CF-7971E6E6FC8A}" xr6:coauthVersionLast="47" xr6:coauthVersionMax="47" xr10:uidLastSave="{00000000-0000-0000-0000-000000000000}"/>
  <bookViews>
    <workbookView xWindow="14400" yWindow="0" windowWidth="14400" windowHeight="15600" xr2:uid="{00000000-000D-0000-FFFF-FFFF00000000}"/>
  </bookViews>
  <sheets>
    <sheet name="storage" sheetId="1" r:id="rId1"/>
    <sheet name="trans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1" i="1" l="1"/>
  <c r="D21" i="1"/>
  <c r="E21" i="1"/>
  <c r="F21" i="1"/>
  <c r="G21" i="1"/>
  <c r="H21" i="1"/>
  <c r="B21" i="1"/>
  <c r="C20" i="1"/>
  <c r="D20" i="1"/>
  <c r="E20" i="1"/>
  <c r="F20" i="1"/>
  <c r="G20" i="1"/>
  <c r="H20" i="1"/>
  <c r="B20" i="1"/>
</calcChain>
</file>

<file path=xl/sharedStrings.xml><?xml version="1.0" encoding="utf-8"?>
<sst xmlns="http://schemas.openxmlformats.org/spreadsheetml/2006/main" count="41" uniqueCount="29">
  <si>
    <t>Centralized Large Compressor 150 MW-H2 [Atm-200 bar]</t>
  </si>
  <si>
    <t>Reference</t>
  </si>
  <si>
    <t>Detail</t>
  </si>
  <si>
    <t>30 to 200 bar Electrical Consumption [kWh-e/kg H2]</t>
  </si>
  <si>
    <t>Technology Catalogue for Transport of Energy | Energistyrelsen (ens.dk)</t>
  </si>
  <si>
    <t>The formula used is found on page 116 of the document. Factor "A" is 1,1 for 2020 and 2025, it is 0,9 for 2030, 2035 and 2040 and it is 0,8 for 2045 and 2050. The value used is LHV in this case, so 39,42 is replaced by 33,333.</t>
  </si>
  <si>
    <t>https://ens.dk/en/our-services/projections-and-models/technology-data/technology-data-transport-energy</t>
  </si>
  <si>
    <t>Descentralized Medium Compressor 6 MW-H2 [200 bar - 700 bar]</t>
  </si>
  <si>
    <t>200 to 350 bar Electrical Consumption [kWh-e/kg H2]</t>
  </si>
  <si>
    <t>Hydrogen storage 350 bar</t>
  </si>
  <si>
    <t>CAPEX [2021€/kg H2]</t>
  </si>
  <si>
    <t>https://doi.org/10.1016/B978-0-12-820560-0.00002-3</t>
  </si>
  <si>
    <t>OPEX fix [% CAPEX | 2021€/kg H2 per year]</t>
  </si>
  <si>
    <t>3 | 18,8442</t>
  </si>
  <si>
    <t>https://www.researchgate.net/profile/Arman-Aghahosseini/publication/321344382_The_role_of_hydrogen_production_in_100_renewable_energy_systems_in_the_power_and_industrial_gas_sectors/links/5c652de5a6fdccb608c12a93/The-role-of-hydrogen-production-in-100-renewable-energy-systems-in-the-power-and-industrial-gas-sectors.pdf?origin=publication_detail</t>
  </si>
  <si>
    <t>OPEX var [2021€/kg H2]</t>
  </si>
  <si>
    <t>Losses [% H2/day | % H2/hour]</t>
  </si>
  <si>
    <r>
      <t>Capacity [</t>
    </r>
    <r>
      <rPr>
        <sz val="11"/>
        <color theme="1"/>
        <rFont val="Calibri"/>
        <family val="2"/>
      </rPr>
      <t>kg H2]</t>
    </r>
  </si>
  <si>
    <t>Cycles per year [c/year]</t>
  </si>
  <si>
    <t>It is assumed that it can be filled-unloaded once a day.</t>
  </si>
  <si>
    <t>Max charge/discharge [%/h]</t>
  </si>
  <si>
    <t xml:space="preserve"> It is assumed that it can be completely discharged in one day, that is, 100% / 24 hours = 4.2% per hour</t>
  </si>
  <si>
    <t>Min Load [%]</t>
  </si>
  <si>
    <t>Lifetime [years]</t>
  </si>
  <si>
    <t>Pressure Out [bar]</t>
  </si>
  <si>
    <t>30 to 350 bar Electrical Consumption [kWh-e/kg H2]</t>
  </si>
  <si>
    <t>sum of the ones above</t>
  </si>
  <si>
    <t>30 to 350 bar Electrical Consumption [kWh-e/kWh-H2]</t>
  </si>
  <si>
    <t>conversion dividing by 33.33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</si>
</sst>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2"/>
        <bgColor indexed="64"/>
      </patternFill>
    </fill>
    <fill>
      <patternFill patternType="solid">
        <fgColor theme="0"/>
        <bgColor indexed="64"/>
      </patternFill>
    </fill>
    <fill>
      <patternFill patternType="solid">
        <fgColor theme="7" tint="0.79998168889431442"/>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3">
    <xf numFmtId="0" fontId="0" fillId="0" borderId="0"/>
    <xf numFmtId="0" fontId="1" fillId="4" borderId="0"/>
    <xf numFmtId="0" fontId="4" fillId="0" borderId="0" applyNumberFormat="0" applyFill="0" applyBorder="0" applyAlignment="0" applyProtection="0"/>
  </cellStyleXfs>
  <cellXfs count="31">
    <xf numFmtId="0" fontId="0" fillId="0" borderId="0" xfId="0"/>
    <xf numFmtId="0" fontId="0" fillId="3" borderId="10" xfId="0" applyFill="1" applyBorder="1" applyAlignment="1">
      <alignment horizontal="center" vertical="center"/>
    </xf>
    <xf numFmtId="0" fontId="0" fillId="0" borderId="0" xfId="0"/>
    <xf numFmtId="0" fontId="0" fillId="3" borderId="10" xfId="0" applyFill="1" applyBorder="1" applyAlignment="1">
      <alignment horizontal="center" vertical="center"/>
    </xf>
    <xf numFmtId="0" fontId="0" fillId="0" borderId="0" xfId="0"/>
    <xf numFmtId="0" fontId="0" fillId="0" borderId="0" xfId="0"/>
    <xf numFmtId="0" fontId="0" fillId="0" borderId="2" xfId="0" applyBorder="1"/>
    <xf numFmtId="0" fontId="0" fillId="0" borderId="3" xfId="0" applyBorder="1"/>
    <xf numFmtId="0" fontId="0" fillId="0" borderId="0" xfId="0" applyAlignment="1">
      <alignment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0" borderId="11" xfId="0" applyBorder="1"/>
    <xf numFmtId="0" fontId="0" fillId="3" borderId="12" xfId="0" applyFill="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5" borderId="5" xfId="0" applyFill="1" applyBorder="1" applyAlignment="1">
      <alignment horizontal="left" vertical="center" wrapText="1"/>
    </xf>
    <xf numFmtId="0" fontId="2" fillId="2" borderId="1" xfId="0" applyFont="1" applyFill="1" applyBorder="1" applyAlignment="1">
      <alignment horizontal="center" vertical="center" wrapText="1"/>
    </xf>
    <xf numFmtId="0" fontId="0" fillId="5" borderId="16" xfId="0" applyFill="1" applyBorder="1" applyAlignment="1">
      <alignment horizontal="left" vertical="center" wrapText="1"/>
    </xf>
    <xf numFmtId="0" fontId="0" fillId="5" borderId="4" xfId="0" applyFill="1" applyBorder="1" applyAlignment="1">
      <alignment horizontal="left" vertical="center" wrapText="1"/>
    </xf>
    <xf numFmtId="0" fontId="0" fillId="0" borderId="0" xfId="0" applyAlignment="1"/>
    <xf numFmtId="0" fontId="4" fillId="0" borderId="0" xfId="2" applyAlignment="1"/>
    <xf numFmtId="0" fontId="0" fillId="3" borderId="9" xfId="0" applyFill="1" applyBorder="1" applyAlignment="1">
      <alignment horizontal="center" vertical="top"/>
    </xf>
    <xf numFmtId="0" fontId="4" fillId="0" borderId="8" xfId="2" applyBorder="1" applyAlignment="1">
      <alignment horizontal="center" vertical="top"/>
    </xf>
    <xf numFmtId="0" fontId="4" fillId="0" borderId="6" xfId="2" applyBorder="1" applyAlignment="1">
      <alignment horizontal="center" vertical="top"/>
    </xf>
    <xf numFmtId="0" fontId="4" fillId="0" borderId="6" xfId="2" applyBorder="1" applyAlignment="1">
      <alignment horizontal="center" vertical="top"/>
    </xf>
    <xf numFmtId="0" fontId="4" fillId="0" borderId="7" xfId="2" applyBorder="1" applyAlignment="1">
      <alignment horizontal="center" vertical="top"/>
    </xf>
    <xf numFmtId="0" fontId="0" fillId="0" borderId="2" xfId="0" applyBorder="1" applyAlignment="1"/>
  </cellXfs>
  <cellStyles count="3">
    <cellStyle name="Hyperlink" xfId="2" builtinId="8"/>
    <cellStyle name="Normal" xfId="0" builtinId="0"/>
    <cellStyle name="Normal 3" xfId="1" xr:uid="{98F85AB5-4221-49F5-A8C5-D983BD649C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16/B978-0-12-820560-0.00002-3" TargetMode="External"/><Relationship Id="rId2" Type="http://schemas.openxmlformats.org/officeDocument/2006/relationships/hyperlink" Target="Technology%20Catalogue%20for%20Transport%20of%20Energy%20|%20Energistyrelsen%20(ens.dk)" TargetMode="External"/><Relationship Id="rId1" Type="http://schemas.openxmlformats.org/officeDocument/2006/relationships/hyperlink" Target="https://ens.dk/en/our-services/projections-and-models/technology-data/technology-data-transport-energy" TargetMode="External"/><Relationship Id="rId5" Type="http://schemas.openxmlformats.org/officeDocument/2006/relationships/hyperlink" Target="https://doi.org/10.1016/B978-0-12-820560-0.00002-3" TargetMode="External"/><Relationship Id="rId4" Type="http://schemas.openxmlformats.org/officeDocument/2006/relationships/hyperlink" Target="https://www.researchgate.net/profile/Arman-Aghahosseini/publication/321344382_The_role_of_hydrogen_production_in_100_renewable_energy_systems_in_the_power_and_industrial_gas_sectors/links/5c652de5a6fdccb608c12a93/The-role-of-hydrogen-production-in-100-renewable-energy-systems-in-the-power-and-industrial-gas-sectors.pdf?origin=publication_det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topLeftCell="A2" workbookViewId="0">
      <selection activeCell="D23" sqref="D23"/>
    </sheetView>
  </sheetViews>
  <sheetFormatPr defaultRowHeight="15" x14ac:dyDescent="0.25"/>
  <cols>
    <col min="1" max="1" width="30.5703125" customWidth="1"/>
    <col min="2" max="8" width="11.42578125" customWidth="1"/>
  </cols>
  <sheetData>
    <row r="1" spans="1:10" ht="30.75" thickBot="1" x14ac:dyDescent="0.3">
      <c r="A1" s="20" t="s">
        <v>0</v>
      </c>
      <c r="B1" s="15">
        <v>2020</v>
      </c>
      <c r="C1" s="12">
        <v>2025</v>
      </c>
      <c r="D1" s="12">
        <v>2030</v>
      </c>
      <c r="E1" s="12">
        <v>2035</v>
      </c>
      <c r="F1" s="12">
        <v>2040</v>
      </c>
      <c r="G1" s="12">
        <v>2045</v>
      </c>
      <c r="H1" s="12">
        <v>2050</v>
      </c>
      <c r="I1" s="12" t="s">
        <v>1</v>
      </c>
      <c r="J1" s="1" t="s">
        <v>2</v>
      </c>
    </row>
    <row r="2" spans="1:10" ht="30.75" thickBot="1" x14ac:dyDescent="0.3">
      <c r="A2" s="19" t="s">
        <v>3</v>
      </c>
      <c r="B2" s="17">
        <v>1.0049999999999999</v>
      </c>
      <c r="C2" s="9">
        <v>1.0049999999999999</v>
      </c>
      <c r="D2" s="9">
        <v>0.82223299999999999</v>
      </c>
      <c r="E2" s="9">
        <v>0.82223299999999999</v>
      </c>
      <c r="F2" s="9">
        <v>0.82223299999999999</v>
      </c>
      <c r="G2" s="9">
        <v>0.73087299999999999</v>
      </c>
      <c r="H2" s="9">
        <v>0.73087299999999999</v>
      </c>
      <c r="I2" s="24" t="s">
        <v>6</v>
      </c>
      <c r="J2" s="2" t="s">
        <v>5</v>
      </c>
    </row>
    <row r="3" spans="1:10" ht="45.75" thickBot="1" x14ac:dyDescent="0.3">
      <c r="A3" s="20" t="s">
        <v>7</v>
      </c>
      <c r="B3" s="15">
        <v>2020</v>
      </c>
      <c r="C3" s="12">
        <v>2025</v>
      </c>
      <c r="D3" s="12">
        <v>2030</v>
      </c>
      <c r="E3" s="12">
        <v>2035</v>
      </c>
      <c r="F3" s="12">
        <v>2040</v>
      </c>
      <c r="G3" s="12">
        <v>2045</v>
      </c>
      <c r="H3" s="12">
        <v>2050</v>
      </c>
      <c r="I3" s="12" t="s">
        <v>1</v>
      </c>
      <c r="J3" s="3" t="s">
        <v>2</v>
      </c>
    </row>
    <row r="4" spans="1:10" ht="30" x14ac:dyDescent="0.25">
      <c r="A4" s="19" t="s">
        <v>8</v>
      </c>
      <c r="B4" s="17">
        <v>0.43972499999999998</v>
      </c>
      <c r="C4" s="9">
        <v>0.43972499999999998</v>
      </c>
      <c r="D4" s="9">
        <v>0.36</v>
      </c>
      <c r="E4" s="9">
        <v>0.36</v>
      </c>
      <c r="F4" s="9">
        <v>0.36</v>
      </c>
      <c r="G4" s="9">
        <v>0.32</v>
      </c>
      <c r="H4" s="9">
        <v>0.32</v>
      </c>
      <c r="I4" s="24" t="s">
        <v>4</v>
      </c>
      <c r="J4" s="4" t="s">
        <v>5</v>
      </c>
    </row>
    <row r="5" spans="1:10" ht="15.75" thickBot="1" x14ac:dyDescent="0.3">
      <c r="A5" s="8"/>
      <c r="B5" s="23"/>
      <c r="C5" s="23"/>
      <c r="D5" s="23"/>
      <c r="E5" s="23"/>
      <c r="F5" s="23"/>
      <c r="G5" s="23"/>
      <c r="H5" s="23"/>
      <c r="I5" s="23"/>
      <c r="J5" s="4"/>
    </row>
    <row r="6" spans="1:10" ht="15.75" thickBot="1" x14ac:dyDescent="0.3">
      <c r="A6" s="20" t="s">
        <v>9</v>
      </c>
      <c r="B6" s="15">
        <v>2020</v>
      </c>
      <c r="C6" s="12">
        <v>2025</v>
      </c>
      <c r="D6" s="12">
        <v>2030</v>
      </c>
      <c r="E6" s="12">
        <v>2035</v>
      </c>
      <c r="F6" s="12">
        <v>2040</v>
      </c>
      <c r="G6" s="12">
        <v>2045</v>
      </c>
      <c r="H6" s="12">
        <v>2050</v>
      </c>
      <c r="I6" s="25" t="s">
        <v>1</v>
      </c>
      <c r="J6" s="13" t="s">
        <v>2</v>
      </c>
    </row>
    <row r="7" spans="1:10" x14ac:dyDescent="0.25">
      <c r="A7" s="21" t="s">
        <v>10</v>
      </c>
      <c r="B7" s="16">
        <v>628.14</v>
      </c>
      <c r="C7" s="11">
        <v>628.14</v>
      </c>
      <c r="D7" s="11">
        <v>628.14</v>
      </c>
      <c r="E7" s="11">
        <v>628.14</v>
      </c>
      <c r="F7" s="11">
        <v>628.14</v>
      </c>
      <c r="G7" s="11">
        <v>628.14</v>
      </c>
      <c r="H7" s="11">
        <v>628.14</v>
      </c>
      <c r="I7" s="26" t="s">
        <v>11</v>
      </c>
      <c r="J7" s="14"/>
    </row>
    <row r="8" spans="1:10" ht="30" x14ac:dyDescent="0.25">
      <c r="A8" s="19" t="s">
        <v>12</v>
      </c>
      <c r="B8" s="17" t="s">
        <v>13</v>
      </c>
      <c r="C8" s="9" t="s">
        <v>13</v>
      </c>
      <c r="D8" s="9" t="s">
        <v>13</v>
      </c>
      <c r="E8" s="9" t="s">
        <v>13</v>
      </c>
      <c r="F8" s="9" t="s">
        <v>13</v>
      </c>
      <c r="G8" s="9" t="s">
        <v>13</v>
      </c>
      <c r="H8" s="9" t="s">
        <v>13</v>
      </c>
      <c r="I8" s="27" t="s">
        <v>14</v>
      </c>
      <c r="J8" s="6"/>
    </row>
    <row r="9" spans="1:10" x14ac:dyDescent="0.25">
      <c r="A9" s="19" t="s">
        <v>15</v>
      </c>
      <c r="B9" s="17">
        <v>0</v>
      </c>
      <c r="C9" s="9">
        <v>0</v>
      </c>
      <c r="D9" s="9">
        <v>0</v>
      </c>
      <c r="E9" s="9">
        <v>0</v>
      </c>
      <c r="F9" s="9">
        <v>0</v>
      </c>
      <c r="G9" s="9">
        <v>0</v>
      </c>
      <c r="H9" s="9">
        <v>0</v>
      </c>
      <c r="I9" s="28" t="s">
        <v>11</v>
      </c>
      <c r="J9" s="6"/>
    </row>
    <row r="10" spans="1:10" x14ac:dyDescent="0.25">
      <c r="A10" s="19" t="s">
        <v>16</v>
      </c>
      <c r="B10" s="17">
        <v>0</v>
      </c>
      <c r="C10" s="9">
        <v>0</v>
      </c>
      <c r="D10" s="9">
        <v>0</v>
      </c>
      <c r="E10" s="9">
        <v>0</v>
      </c>
      <c r="F10" s="9">
        <v>0</v>
      </c>
      <c r="G10" s="9">
        <v>0</v>
      </c>
      <c r="H10" s="9">
        <v>0</v>
      </c>
      <c r="I10" s="28"/>
      <c r="J10" s="6"/>
    </row>
    <row r="11" spans="1:10" x14ac:dyDescent="0.25">
      <c r="A11" s="19" t="s">
        <v>17</v>
      </c>
      <c r="B11" s="17">
        <v>210000</v>
      </c>
      <c r="C11" s="9">
        <v>210000</v>
      </c>
      <c r="D11" s="9">
        <v>210000</v>
      </c>
      <c r="E11" s="9">
        <v>210000</v>
      </c>
      <c r="F11" s="9">
        <v>210000</v>
      </c>
      <c r="G11" s="9">
        <v>210000</v>
      </c>
      <c r="H11" s="9">
        <v>210000</v>
      </c>
      <c r="I11" s="28"/>
      <c r="J11" s="6"/>
    </row>
    <row r="12" spans="1:10" x14ac:dyDescent="0.25">
      <c r="A12" s="19" t="s">
        <v>18</v>
      </c>
      <c r="B12" s="17">
        <v>365</v>
      </c>
      <c r="C12" s="9">
        <v>365</v>
      </c>
      <c r="D12" s="9">
        <v>365</v>
      </c>
      <c r="E12" s="9">
        <v>365</v>
      </c>
      <c r="F12" s="9">
        <v>365</v>
      </c>
      <c r="G12" s="9">
        <v>365</v>
      </c>
      <c r="H12" s="9">
        <v>365</v>
      </c>
      <c r="I12" s="28"/>
      <c r="J12" s="6" t="s">
        <v>19</v>
      </c>
    </row>
    <row r="13" spans="1:10" x14ac:dyDescent="0.25">
      <c r="A13" s="19" t="s">
        <v>20</v>
      </c>
      <c r="B13" s="17">
        <v>4.2</v>
      </c>
      <c r="C13" s="9">
        <v>4.2</v>
      </c>
      <c r="D13" s="9">
        <v>4.2</v>
      </c>
      <c r="E13" s="9">
        <v>4.2</v>
      </c>
      <c r="F13" s="9">
        <v>4.2</v>
      </c>
      <c r="G13" s="9">
        <v>4.2</v>
      </c>
      <c r="H13" s="9">
        <v>4.2</v>
      </c>
      <c r="I13" s="28"/>
      <c r="J13" s="30" t="s">
        <v>21</v>
      </c>
    </row>
    <row r="14" spans="1:10" x14ac:dyDescent="0.25">
      <c r="A14" s="19" t="s">
        <v>22</v>
      </c>
      <c r="B14" s="17">
        <v>0</v>
      </c>
      <c r="C14" s="9">
        <v>0</v>
      </c>
      <c r="D14" s="9">
        <v>0</v>
      </c>
      <c r="E14" s="9">
        <v>0</v>
      </c>
      <c r="F14" s="9">
        <v>0</v>
      </c>
      <c r="G14" s="9">
        <v>0</v>
      </c>
      <c r="H14" s="9">
        <v>0</v>
      </c>
      <c r="I14" s="28"/>
      <c r="J14" s="6"/>
    </row>
    <row r="15" spans="1:10" x14ac:dyDescent="0.25">
      <c r="A15" s="19" t="s">
        <v>23</v>
      </c>
      <c r="B15" s="17">
        <v>40</v>
      </c>
      <c r="C15" s="9">
        <v>40</v>
      </c>
      <c r="D15" s="9">
        <v>40</v>
      </c>
      <c r="E15" s="9">
        <v>40</v>
      </c>
      <c r="F15" s="9">
        <v>40</v>
      </c>
      <c r="G15" s="9">
        <v>40</v>
      </c>
      <c r="H15" s="9">
        <v>40</v>
      </c>
      <c r="I15" s="28"/>
      <c r="J15" s="6"/>
    </row>
    <row r="16" spans="1:10" ht="15.75" thickBot="1" x14ac:dyDescent="0.3">
      <c r="A16" s="22" t="s">
        <v>24</v>
      </c>
      <c r="B16" s="18">
        <v>350</v>
      </c>
      <c r="C16" s="10">
        <v>350</v>
      </c>
      <c r="D16" s="10">
        <v>350</v>
      </c>
      <c r="E16" s="10">
        <v>350</v>
      </c>
      <c r="F16" s="10">
        <v>350</v>
      </c>
      <c r="G16" s="10">
        <v>350</v>
      </c>
      <c r="H16" s="10">
        <v>350</v>
      </c>
      <c r="I16" s="29"/>
      <c r="J16" s="7"/>
    </row>
    <row r="17" spans="1:10" x14ac:dyDescent="0.25">
      <c r="I17" s="23"/>
      <c r="J17" s="2"/>
    </row>
    <row r="18" spans="1:10" x14ac:dyDescent="0.25">
      <c r="I18" s="23"/>
      <c r="J18" s="2"/>
    </row>
    <row r="19" spans="1:10" x14ac:dyDescent="0.25">
      <c r="I19" s="23"/>
      <c r="J19" s="2"/>
    </row>
    <row r="20" spans="1:10" ht="30" x14ac:dyDescent="0.25">
      <c r="A20" s="19" t="s">
        <v>25</v>
      </c>
      <c r="B20">
        <f>+B2+B4</f>
        <v>1.4447249999999998</v>
      </c>
      <c r="C20" s="5">
        <f t="shared" ref="C20:H20" si="0">+C2+C4</f>
        <v>1.4447249999999998</v>
      </c>
      <c r="D20" s="5">
        <f t="shared" si="0"/>
        <v>1.1822330000000001</v>
      </c>
      <c r="E20" s="5">
        <f t="shared" si="0"/>
        <v>1.1822330000000001</v>
      </c>
      <c r="F20" s="5">
        <f t="shared" si="0"/>
        <v>1.1822330000000001</v>
      </c>
      <c r="G20" s="5">
        <f t="shared" si="0"/>
        <v>1.0508729999999999</v>
      </c>
      <c r="H20" s="5">
        <f t="shared" si="0"/>
        <v>1.0508729999999999</v>
      </c>
      <c r="I20" s="23"/>
      <c r="J20" s="2" t="s">
        <v>26</v>
      </c>
    </row>
    <row r="21" spans="1:10" ht="30" x14ac:dyDescent="0.25">
      <c r="A21" s="19" t="s">
        <v>27</v>
      </c>
      <c r="B21">
        <f>+B20/33.33</f>
        <v>4.3346084608460844E-2</v>
      </c>
      <c r="C21" s="5">
        <f t="shared" ref="C21:H21" si="1">+C20/33.33</f>
        <v>4.3346084608460844E-2</v>
      </c>
      <c r="D21" s="5">
        <f t="shared" si="1"/>
        <v>3.5470537053705377E-2</v>
      </c>
      <c r="E21" s="5">
        <f t="shared" si="1"/>
        <v>3.5470537053705377E-2</v>
      </c>
      <c r="F21" s="5">
        <f t="shared" si="1"/>
        <v>3.5470537053705377E-2</v>
      </c>
      <c r="G21" s="5">
        <f t="shared" si="1"/>
        <v>3.1529342934293429E-2</v>
      </c>
      <c r="H21" s="5">
        <f t="shared" si="1"/>
        <v>3.1529342934293429E-2</v>
      </c>
      <c r="I21" s="23"/>
      <c r="J21" s="2" t="s">
        <v>28</v>
      </c>
    </row>
    <row r="22" spans="1:10" x14ac:dyDescent="0.25">
      <c r="I22" s="23"/>
      <c r="J22" s="2"/>
    </row>
    <row r="23" spans="1:10" x14ac:dyDescent="0.25">
      <c r="I23" s="23"/>
      <c r="J23" s="2"/>
    </row>
    <row r="24" spans="1:10" x14ac:dyDescent="0.25">
      <c r="C24" s="5"/>
      <c r="J24" s="2"/>
    </row>
    <row r="25" spans="1:10" x14ac:dyDescent="0.25">
      <c r="J25" s="2"/>
    </row>
    <row r="26" spans="1:10" x14ac:dyDescent="0.25">
      <c r="J26" s="2"/>
    </row>
    <row r="27" spans="1:10" x14ac:dyDescent="0.25">
      <c r="J27" s="2"/>
    </row>
    <row r="28" spans="1:10" x14ac:dyDescent="0.25">
      <c r="J28" s="2"/>
    </row>
    <row r="29" spans="1:10" x14ac:dyDescent="0.25">
      <c r="J29" s="2"/>
    </row>
  </sheetData>
  <mergeCells count="1">
    <mergeCell ref="I9:I16"/>
  </mergeCells>
  <hyperlinks>
    <hyperlink ref="I2" r:id="rId1" xr:uid="{17A51B0E-520A-44B0-9E44-BE5075D7C9FE}"/>
    <hyperlink ref="I4" r:id="rId2" xr:uid="{0238E84F-4E83-469A-9C6C-B62F7EDF8530}"/>
    <hyperlink ref="I7" r:id="rId3" xr:uid="{773AC405-3CF0-4AC9-8714-44FC30518065}"/>
    <hyperlink ref="I8" r:id="rId4" display="https://www.researchgate.net/profile/Arman-Aghahosseini/publication/321344382_The_role_of_hydrogen_production_in_100_renewable_energy_systems_in_the_power_and_industrial_gas_sectors/links/5c652de5a6fdccb608c12a93/The-role-of-hydrogen-production-in-100-renewable-energy-systems-in-the-power-and-industrial-gas-sectors.pdf?origin=publication_detail" xr:uid="{0FBB7343-18DF-4E5F-83A3-05D19C0088B3}"/>
    <hyperlink ref="I9" r:id="rId5" xr:uid="{FB8FD68A-F20B-4B46-B59B-49D52EC9D09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DED1E-07FE-42DE-9973-00464E1A6D3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storage</vt:lpstr>
      <vt:lpstr>transport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Rafaella Canessa</dc:creator>
  <cp:lastModifiedBy>Rafaella Canessa</cp:lastModifiedBy>
  <dcterms:created xsi:type="dcterms:W3CDTF">2015-06-05T18:17:20Z</dcterms:created>
  <dcterms:modified xsi:type="dcterms:W3CDTF">2024-03-13T04:46:30Z</dcterms:modified>
</cp:coreProperties>
</file>