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8_{C3F3946B-B628-4358-9259-3770F5F3C828}" xr6:coauthVersionLast="46" xr6:coauthVersionMax="46" xr10:uidLastSave="{00000000-0000-0000-0000-000000000000}"/>
  <bookViews>
    <workbookView xWindow="-108" yWindow="-108" windowWidth="23256" windowHeight="12456" tabRatio="415" activeTab="1" xr2:uid="{00000000-000D-0000-FFFF-FFFF00000000}"/>
  </bookViews>
  <sheets>
    <sheet name="About" sheetId="12" r:id="rId1"/>
    <sheet name="Light" sheetId="17" r:id="rId2"/>
    <sheet name="Dark" sheetId="16" r:id="rId3"/>
    <sheet name="Color" sheetId="18" r:id="rId4"/>
  </sheets>
  <definedNames>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_xlnm.Print_Titles" localSheetId="3">Color!$6:$9</definedName>
    <definedName name="_xlnm.Print_Titles" localSheetId="2">Dark!$6:$9</definedName>
    <definedName name="_xlnm.Print_Titles" localSheetId="1">Light!$6:$9</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I7" i="17"/>
  <c r="I36" i="17" l="1"/>
  <c r="I38" i="17"/>
  <c r="I39" i="17"/>
  <c r="I37" i="17"/>
  <c r="I34" i="17"/>
  <c r="I35" i="17"/>
  <c r="I32" i="17"/>
  <c r="I30" i="17"/>
  <c r="I33" i="17"/>
  <c r="I31" i="17"/>
  <c r="C6" i="18" a="1"/>
  <c r="C6" i="18" s="1"/>
  <c r="I7" i="18" s="1"/>
  <c r="I26" i="18" s="1"/>
  <c r="J7" i="17"/>
  <c r="I9" i="17"/>
  <c r="I21" i="17"/>
  <c r="I25" i="17"/>
  <c r="I13" i="17"/>
  <c r="I11" i="17"/>
  <c r="I22" i="17"/>
  <c r="I26" i="17"/>
  <c r="I23" i="17"/>
  <c r="I16" i="17"/>
  <c r="I24" i="17"/>
  <c r="I29" i="17"/>
  <c r="I28" i="17"/>
  <c r="I12" i="17"/>
  <c r="I17" i="17"/>
  <c r="I15" i="17"/>
  <c r="I19" i="17"/>
  <c r="I27" i="17"/>
  <c r="I14" i="17"/>
  <c r="I6" i="17"/>
  <c r="I18" i="17"/>
  <c r="J36" i="17" l="1"/>
  <c r="J39" i="17"/>
  <c r="J37" i="17"/>
  <c r="J38" i="17"/>
  <c r="J34" i="17"/>
  <c r="J35" i="17"/>
  <c r="J16" i="17"/>
  <c r="J30" i="17"/>
  <c r="J33" i="17"/>
  <c r="J31" i="17"/>
  <c r="J32" i="17"/>
  <c r="J15" i="17"/>
  <c r="J14" i="17"/>
  <c r="J29" i="17"/>
  <c r="J24" i="17"/>
  <c r="J22" i="17"/>
  <c r="J18" i="17"/>
  <c r="K7" i="17"/>
  <c r="K13" i="17" s="1"/>
  <c r="J17" i="17"/>
  <c r="J21" i="17"/>
  <c r="J26" i="17"/>
  <c r="J9" i="17"/>
  <c r="J12" i="17"/>
  <c r="J19" i="17"/>
  <c r="J27" i="17"/>
  <c r="J11" i="17"/>
  <c r="J13" i="17"/>
  <c r="J23" i="17"/>
  <c r="J25" i="17"/>
  <c r="J2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6" i="17" l="1"/>
  <c r="K39" i="17"/>
  <c r="K38" i="17"/>
  <c r="K37" i="17"/>
  <c r="K34" i="17"/>
  <c r="K35" i="17"/>
  <c r="K30" i="17"/>
  <c r="K33" i="17"/>
  <c r="K32" i="17"/>
  <c r="K31" i="17"/>
  <c r="J35" i="18"/>
  <c r="K22" i="17"/>
  <c r="K18" i="17"/>
  <c r="K9" i="17"/>
  <c r="K28" i="17"/>
  <c r="K12" i="17"/>
  <c r="K11" i="17"/>
  <c r="K20" i="17"/>
  <c r="K17" i="17"/>
  <c r="K27" i="17"/>
  <c r="K19" i="17"/>
  <c r="K23" i="17"/>
  <c r="K24" i="17"/>
  <c r="K21" i="17"/>
  <c r="K29" i="17"/>
  <c r="K14" i="17"/>
  <c r="K15" i="17"/>
  <c r="L7" i="17"/>
  <c r="K16" i="17"/>
  <c r="K26" i="17"/>
  <c r="K2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6" i="17" l="1"/>
  <c r="L39" i="17"/>
  <c r="L38" i="17"/>
  <c r="L37" i="17"/>
  <c r="L34" i="17"/>
  <c r="L35" i="17"/>
  <c r="L33" i="17"/>
  <c r="L32" i="17"/>
  <c r="L31" i="17"/>
  <c r="L30" i="17"/>
  <c r="K35" i="18"/>
  <c r="K26" i="18"/>
  <c r="K11" i="18"/>
  <c r="K12" i="18"/>
  <c r="K30" i="18"/>
  <c r="L20" i="17"/>
  <c r="L24" i="17"/>
  <c r="L15" i="17"/>
  <c r="L16" i="17"/>
  <c r="L29" i="17"/>
  <c r="L13" i="17"/>
  <c r="M7" i="17"/>
  <c r="L17" i="17"/>
  <c r="L19" i="17"/>
  <c r="L22" i="17"/>
  <c r="L26" i="17"/>
  <c r="L18" i="17"/>
  <c r="L9" i="17"/>
  <c r="L12" i="17"/>
  <c r="L23" i="17"/>
  <c r="L27" i="17"/>
  <c r="L14" i="17"/>
  <c r="L11" i="17"/>
  <c r="L21" i="17"/>
  <c r="L25" i="17"/>
  <c r="L28" i="17"/>
  <c r="K21" i="18"/>
  <c r="K20" i="18"/>
  <c r="K31" i="18"/>
  <c r="K18" i="18"/>
  <c r="K24" i="18"/>
  <c r="K9" i="18"/>
  <c r="K25" i="18"/>
  <c r="K27" i="18"/>
  <c r="K34" i="18"/>
  <c r="K13" i="18"/>
  <c r="K14" i="18"/>
  <c r="K16" i="18"/>
  <c r="K22" i="18"/>
  <c r="K28" i="18"/>
  <c r="K32" i="18"/>
  <c r="K15" i="18"/>
  <c r="L7" i="18"/>
  <c r="L35" i="18" s="1"/>
  <c r="K19" i="18"/>
  <c r="K17" i="18"/>
  <c r="K23" i="18"/>
  <c r="K29" i="18"/>
  <c r="M36" i="17" l="1"/>
  <c r="M39" i="17"/>
  <c r="M37" i="17"/>
  <c r="M38" i="17"/>
  <c r="M34" i="17"/>
  <c r="M35" i="17"/>
  <c r="M28" i="17"/>
  <c r="M33" i="17"/>
  <c r="M31" i="17"/>
  <c r="M32" i="17"/>
  <c r="M30" i="17"/>
  <c r="M12" i="17"/>
  <c r="M25" i="17"/>
  <c r="M18" i="17"/>
  <c r="M19" i="17"/>
  <c r="M14" i="17"/>
  <c r="M22" i="17"/>
  <c r="M17" i="17"/>
  <c r="M15" i="17"/>
  <c r="M24" i="17"/>
  <c r="M16" i="17"/>
  <c r="M20" i="17"/>
  <c r="M26" i="17"/>
  <c r="M9" i="17"/>
  <c r="M27" i="17"/>
  <c r="N7" i="17"/>
  <c r="M13" i="17"/>
  <c r="M11" i="17"/>
  <c r="M21" i="17"/>
  <c r="M23" i="17"/>
  <c r="M29"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36" i="17" l="1"/>
  <c r="N37" i="17"/>
  <c r="N39" i="17"/>
  <c r="N38" i="17"/>
  <c r="N35" i="17"/>
  <c r="N34" i="17"/>
  <c r="N33" i="17"/>
  <c r="N31" i="17"/>
  <c r="N30" i="17"/>
  <c r="N32" i="17"/>
  <c r="M35" i="18"/>
  <c r="N11" i="17"/>
  <c r="N17" i="17"/>
  <c r="N26" i="17"/>
  <c r="N15" i="17"/>
  <c r="N21" i="17"/>
  <c r="N29" i="17"/>
  <c r="N23" i="17"/>
  <c r="O7" i="17"/>
  <c r="N24" i="17"/>
  <c r="N19" i="17"/>
  <c r="N12" i="17"/>
  <c r="N14" i="17"/>
  <c r="M33" i="18"/>
  <c r="N9" i="17"/>
  <c r="N16" i="17"/>
  <c r="N13" i="17"/>
  <c r="N18" i="17"/>
  <c r="N22" i="17"/>
  <c r="N27" i="17"/>
  <c r="N20" i="17"/>
  <c r="N25" i="17"/>
  <c r="N2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6" i="17" l="1"/>
  <c r="O39" i="17"/>
  <c r="O37" i="17"/>
  <c r="O38" i="17"/>
  <c r="O34" i="17"/>
  <c r="O35" i="17"/>
  <c r="O33" i="17"/>
  <c r="O30" i="17"/>
  <c r="O31" i="17"/>
  <c r="O32" i="17"/>
  <c r="O12" i="17"/>
  <c r="O27" i="17"/>
  <c r="O20" i="17"/>
  <c r="O16" i="17"/>
  <c r="O9" i="17"/>
  <c r="O11" i="17"/>
  <c r="O19" i="17"/>
  <c r="O23" i="17"/>
  <c r="O17" i="17"/>
  <c r="O21" i="17"/>
  <c r="O28" i="17"/>
  <c r="O15" i="17"/>
  <c r="O22" i="17"/>
  <c r="O24" i="17"/>
  <c r="O26" i="17"/>
  <c r="O29" i="17"/>
  <c r="O14" i="17"/>
  <c r="P7" i="17"/>
  <c r="O13" i="17"/>
  <c r="O18" i="17"/>
  <c r="O2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6" i="17" l="1"/>
  <c r="P39" i="17"/>
  <c r="P37" i="17"/>
  <c r="P38" i="17"/>
  <c r="P34" i="17"/>
  <c r="P35" i="17"/>
  <c r="P33" i="17"/>
  <c r="P31" i="17"/>
  <c r="P30" i="17"/>
  <c r="P32" i="17"/>
  <c r="P15" i="17"/>
  <c r="P27" i="17"/>
  <c r="P12" i="17"/>
  <c r="P23" i="17"/>
  <c r="P21" i="17"/>
  <c r="P25" i="17"/>
  <c r="P14" i="17"/>
  <c r="P18" i="17"/>
  <c r="P19" i="17"/>
  <c r="P16" i="17"/>
  <c r="P28" i="17"/>
  <c r="P6" i="17"/>
  <c r="P9" i="17"/>
  <c r="P22" i="17"/>
  <c r="P17" i="17"/>
  <c r="P26" i="17"/>
  <c r="P29" i="17"/>
  <c r="P13" i="17"/>
  <c r="P11" i="17"/>
  <c r="Q7" i="17"/>
  <c r="P20" i="17"/>
  <c r="P24"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36" i="17" l="1"/>
  <c r="Q37" i="17"/>
  <c r="Q38" i="17"/>
  <c r="Q39" i="17"/>
  <c r="Q35" i="17"/>
  <c r="Q34" i="17"/>
  <c r="Q29" i="17"/>
  <c r="Q31" i="17"/>
  <c r="Q32" i="17"/>
  <c r="Q30" i="17"/>
  <c r="Q33" i="17"/>
  <c r="P35" i="18"/>
  <c r="P34" i="18"/>
  <c r="Q18" i="17"/>
  <c r="Q19" i="17"/>
  <c r="Q13" i="17"/>
  <c r="Q20" i="17"/>
  <c r="Q17" i="17"/>
  <c r="Q9" i="17"/>
  <c r="Q22" i="17"/>
  <c r="Q23" i="17"/>
  <c r="Q26" i="17"/>
  <c r="Q14" i="17"/>
  <c r="Q11" i="17"/>
  <c r="Q21" i="17"/>
  <c r="Q24" i="17"/>
  <c r="Q28" i="17"/>
  <c r="Q27" i="17"/>
  <c r="Q12" i="17"/>
  <c r="R7" i="17"/>
  <c r="Q16" i="17"/>
  <c r="Q15" i="17"/>
  <c r="Q2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36" i="17" l="1"/>
  <c r="R37" i="17"/>
  <c r="R38" i="17"/>
  <c r="R39" i="17"/>
  <c r="R35" i="17"/>
  <c r="R34" i="17"/>
  <c r="R31" i="17"/>
  <c r="R33" i="17"/>
  <c r="R32" i="17"/>
  <c r="R30" i="17"/>
  <c r="R19" i="17"/>
  <c r="S7" i="17"/>
  <c r="R13" i="17"/>
  <c r="R11" i="17"/>
  <c r="R12" i="17"/>
  <c r="R14" i="17"/>
  <c r="R18" i="17"/>
  <c r="R22" i="17"/>
  <c r="R27" i="17"/>
  <c r="R9" i="17"/>
  <c r="R23" i="17"/>
  <c r="R16" i="17"/>
  <c r="R24" i="17"/>
  <c r="R28" i="17"/>
  <c r="R15" i="17"/>
  <c r="R20" i="17"/>
  <c r="R17" i="17"/>
  <c r="R21" i="17"/>
  <c r="R25" i="17"/>
  <c r="R29" i="17"/>
  <c r="Q35" i="18"/>
  <c r="R26"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36" i="17" l="1"/>
  <c r="S37" i="17"/>
  <c r="S38" i="17"/>
  <c r="S39" i="17"/>
  <c r="S34" i="17"/>
  <c r="S35" i="17"/>
  <c r="S29" i="17"/>
  <c r="S30" i="17"/>
  <c r="S32" i="17"/>
  <c r="S33" i="17"/>
  <c r="S31" i="17"/>
  <c r="S20" i="17"/>
  <c r="S16" i="17"/>
  <c r="S27" i="17"/>
  <c r="S23" i="17"/>
  <c r="S15" i="17"/>
  <c r="S25" i="17"/>
  <c r="T7" i="17"/>
  <c r="S14" i="17"/>
  <c r="S19" i="17"/>
  <c r="S12" i="17"/>
  <c r="S18" i="17"/>
  <c r="S9" i="17"/>
  <c r="S17" i="17"/>
  <c r="S24" i="17"/>
  <c r="S13" i="17"/>
  <c r="S28" i="17"/>
  <c r="S11" i="17"/>
  <c r="S26" i="17"/>
  <c r="S22" i="17"/>
  <c r="S2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6" i="17" l="1"/>
  <c r="T39" i="17"/>
  <c r="T38" i="17"/>
  <c r="T37" i="17"/>
  <c r="T35" i="17"/>
  <c r="T34" i="17"/>
  <c r="T29" i="17"/>
  <c r="T32" i="17"/>
  <c r="T30" i="17"/>
  <c r="T33" i="17"/>
  <c r="T31" i="17"/>
  <c r="T18" i="17"/>
  <c r="T15" i="17"/>
  <c r="T17" i="17"/>
  <c r="T21" i="17"/>
  <c r="T24" i="17"/>
  <c r="T22" i="17"/>
  <c r="T25" i="17"/>
  <c r="T20" i="17"/>
  <c r="T27" i="17"/>
  <c r="T13" i="17"/>
  <c r="U7" i="17"/>
  <c r="T14" i="17"/>
  <c r="T9" i="17"/>
  <c r="T12" i="17"/>
  <c r="T23" i="17"/>
  <c r="T28" i="17"/>
  <c r="T19" i="17"/>
  <c r="T11" i="17"/>
  <c r="T16" i="17"/>
  <c r="T2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6" i="17" l="1"/>
  <c r="U38" i="17"/>
  <c r="U37" i="17"/>
  <c r="U39" i="17"/>
  <c r="U35" i="17"/>
  <c r="U34" i="17"/>
  <c r="U27" i="17"/>
  <c r="U32" i="17"/>
  <c r="U30" i="17"/>
  <c r="U33" i="17"/>
  <c r="U31" i="17"/>
  <c r="U17" i="17"/>
  <c r="U19" i="17"/>
  <c r="U15" i="17"/>
  <c r="U28" i="17"/>
  <c r="U29" i="17"/>
  <c r="U11" i="17"/>
  <c r="U18" i="17"/>
  <c r="U22" i="17"/>
  <c r="V7" i="17"/>
  <c r="U23" i="17"/>
  <c r="U16" i="17"/>
  <c r="U14" i="17"/>
  <c r="U24" i="17"/>
  <c r="U25" i="17"/>
  <c r="U26" i="17"/>
  <c r="U12" i="17"/>
  <c r="U13" i="17"/>
  <c r="U9" i="17"/>
  <c r="U21" i="17"/>
  <c r="U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6" i="17" l="1"/>
  <c r="V37" i="17"/>
  <c r="V38" i="17"/>
  <c r="V39" i="17"/>
  <c r="V35" i="17"/>
  <c r="V34" i="17"/>
  <c r="V30" i="17"/>
  <c r="V32" i="17"/>
  <c r="V31" i="17"/>
  <c r="V33" i="17"/>
  <c r="U34" i="18"/>
  <c r="V11" i="17"/>
  <c r="V16" i="17"/>
  <c r="V22" i="17"/>
  <c r="V27" i="17"/>
  <c r="V23" i="17"/>
  <c r="V14" i="17"/>
  <c r="W7" i="17"/>
  <c r="V15" i="17"/>
  <c r="V17" i="17"/>
  <c r="V21" i="17"/>
  <c r="V25" i="17"/>
  <c r="V28" i="17"/>
  <c r="V13" i="17"/>
  <c r="V24" i="17"/>
  <c r="V29" i="17"/>
  <c r="V9" i="17"/>
  <c r="V12" i="17"/>
  <c r="V20" i="17"/>
  <c r="V18" i="17"/>
  <c r="V19" i="17"/>
  <c r="V26"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6" i="17" l="1"/>
  <c r="W38" i="17"/>
  <c r="W39" i="17"/>
  <c r="W37" i="17"/>
  <c r="W35" i="17"/>
  <c r="W34" i="17"/>
  <c r="W28" i="17"/>
  <c r="W30" i="17"/>
  <c r="W32" i="17"/>
  <c r="W33" i="17"/>
  <c r="W31" i="17"/>
  <c r="W22" i="17"/>
  <c r="W14" i="17"/>
  <c r="W26" i="17"/>
  <c r="W17" i="17"/>
  <c r="X7" i="17"/>
  <c r="W24" i="17"/>
  <c r="W11" i="17"/>
  <c r="W21" i="17"/>
  <c r="W19" i="17"/>
  <c r="W25" i="17"/>
  <c r="W27" i="17"/>
  <c r="W13" i="17"/>
  <c r="W20" i="17"/>
  <c r="W6" i="17"/>
  <c r="W16" i="17"/>
  <c r="W29" i="17"/>
  <c r="W15" i="17"/>
  <c r="W18" i="17"/>
  <c r="W9" i="17"/>
  <c r="W23"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6" i="17" l="1"/>
  <c r="X38" i="17"/>
  <c r="X39" i="17"/>
  <c r="X37" i="17"/>
  <c r="X35" i="17"/>
  <c r="X34" i="17"/>
  <c r="X29" i="17"/>
  <c r="X32" i="17"/>
  <c r="X30" i="17"/>
  <c r="X33" i="17"/>
  <c r="X31" i="17"/>
  <c r="X15" i="17"/>
  <c r="X17" i="17"/>
  <c r="X28" i="17"/>
  <c r="X13" i="17"/>
  <c r="X27" i="17"/>
  <c r="X14" i="17"/>
  <c r="X19" i="17"/>
  <c r="X25" i="17"/>
  <c r="X20" i="17"/>
  <c r="X11" i="17"/>
  <c r="X23" i="17"/>
  <c r="Y7" i="17"/>
  <c r="X18" i="17"/>
  <c r="X12" i="17"/>
  <c r="X24" i="17"/>
  <c r="X9" i="17"/>
  <c r="X22" i="17"/>
  <c r="X26" i="17"/>
  <c r="X21"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6" i="17" l="1"/>
  <c r="Y38" i="17"/>
  <c r="Y39" i="17"/>
  <c r="Y37" i="17"/>
  <c r="Y34" i="17"/>
  <c r="Y35" i="17"/>
  <c r="Y32" i="17"/>
  <c r="Y30" i="17"/>
  <c r="Y33" i="17"/>
  <c r="Y31" i="17"/>
  <c r="Y29" i="17"/>
  <c r="Y9" i="17"/>
  <c r="Y18" i="17"/>
  <c r="Y26" i="17"/>
  <c r="Y27" i="17"/>
  <c r="Y13" i="17"/>
  <c r="Y22" i="17"/>
  <c r="Y14" i="17"/>
  <c r="Y23" i="17"/>
  <c r="Y16" i="17"/>
  <c r="Y24" i="17"/>
  <c r="Y19" i="17"/>
  <c r="Y17" i="17"/>
  <c r="Y21" i="17"/>
  <c r="Y25" i="17"/>
  <c r="Y12" i="17"/>
  <c r="Y28" i="17"/>
  <c r="Y11" i="17"/>
  <c r="Z7" i="17"/>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6" i="17" l="1"/>
  <c r="Z38" i="17"/>
  <c r="Z39" i="17"/>
  <c r="Z37" i="17"/>
  <c r="Z34" i="17"/>
  <c r="Z35" i="17"/>
  <c r="Z27" i="17"/>
  <c r="Z30" i="17"/>
  <c r="Z31" i="17"/>
  <c r="Z33" i="17"/>
  <c r="Z32" i="17"/>
  <c r="Z21" i="17"/>
  <c r="Z19" i="17"/>
  <c r="Z17" i="17"/>
  <c r="Z28" i="17"/>
  <c r="Z15" i="17"/>
  <c r="Z29" i="17"/>
  <c r="Z13" i="17"/>
  <c r="Z24" i="17"/>
  <c r="Z14" i="17"/>
  <c r="Z9" i="17"/>
  <c r="Z16" i="17"/>
  <c r="Z22" i="17"/>
  <c r="Z20" i="17"/>
  <c r="Z11" i="17"/>
  <c r="Z23" i="17"/>
  <c r="Z25" i="17"/>
  <c r="AA7" i="17"/>
  <c r="Z18" i="17"/>
  <c r="Z26"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6" i="17" l="1"/>
  <c r="AA39" i="17"/>
  <c r="AA37" i="17"/>
  <c r="AA38" i="17"/>
  <c r="AA34" i="17"/>
  <c r="AA35" i="17"/>
  <c r="AA24" i="17"/>
  <c r="AA30" i="17"/>
  <c r="AA32" i="17"/>
  <c r="AA33" i="17"/>
  <c r="AA31" i="17"/>
  <c r="AA20" i="17"/>
  <c r="AA11" i="17"/>
  <c r="AA22" i="17"/>
  <c r="AA13" i="17"/>
  <c r="AA25" i="17"/>
  <c r="AA19" i="17"/>
  <c r="AA27" i="17"/>
  <c r="AA16" i="17"/>
  <c r="AA17" i="17"/>
  <c r="AA9" i="17"/>
  <c r="AA21" i="17"/>
  <c r="AB7" i="17"/>
  <c r="AA26" i="17"/>
  <c r="AA29" i="17"/>
  <c r="AA28" i="17"/>
  <c r="AA14" i="17"/>
  <c r="AA12" i="17"/>
  <c r="AA18" i="17"/>
  <c r="AA15" i="17"/>
  <c r="AA2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6" i="17" l="1"/>
  <c r="AB39" i="17"/>
  <c r="AB37" i="17"/>
  <c r="AB38" i="17"/>
  <c r="AB34" i="17"/>
  <c r="AB35" i="17"/>
  <c r="AB27" i="17"/>
  <c r="AB33" i="17"/>
  <c r="AB32" i="17"/>
  <c r="AB31" i="17"/>
  <c r="AB30" i="17"/>
  <c r="AB11" i="17"/>
  <c r="AB12" i="17"/>
  <c r="AB18" i="17"/>
  <c r="AB28" i="17"/>
  <c r="AB14" i="17"/>
  <c r="AB21" i="17"/>
  <c r="AB25" i="17"/>
  <c r="AB15" i="17"/>
  <c r="AB16" i="17"/>
  <c r="AB29" i="17"/>
  <c r="AB13" i="17"/>
  <c r="AC7" i="17"/>
  <c r="AB17" i="17"/>
  <c r="AB22" i="17"/>
  <c r="AB24" i="17"/>
  <c r="AB19" i="17"/>
  <c r="AB26" i="17"/>
  <c r="AB20" i="17"/>
  <c r="AB9" i="17"/>
  <c r="AB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6" i="17" l="1"/>
  <c r="AC39" i="17"/>
  <c r="AC38" i="17"/>
  <c r="AC37" i="17"/>
  <c r="AC34" i="17"/>
  <c r="AC35" i="17"/>
  <c r="AC32" i="17"/>
  <c r="AC33" i="17"/>
  <c r="AC31" i="17"/>
  <c r="AC30" i="17"/>
  <c r="AC14" i="17"/>
  <c r="AC24" i="17"/>
  <c r="AC19" i="17"/>
  <c r="AC26" i="17"/>
  <c r="AC22" i="17"/>
  <c r="AC12" i="17"/>
  <c r="AC27" i="17"/>
  <c r="AC13" i="17"/>
  <c r="AC29" i="17"/>
  <c r="AC18" i="17"/>
  <c r="AC21" i="17"/>
  <c r="AD7" i="17"/>
  <c r="AC9" i="17"/>
  <c r="AC20" i="17"/>
  <c r="AC28" i="17"/>
  <c r="AC17" i="17"/>
  <c r="AC11" i="17"/>
  <c r="AC23" i="17"/>
  <c r="AC16" i="17"/>
  <c r="AC15"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6" i="17" l="1"/>
  <c r="AD37" i="17"/>
  <c r="AD39" i="17"/>
  <c r="AD38" i="17"/>
  <c r="AD34" i="17"/>
  <c r="AD35" i="17"/>
  <c r="AD26" i="17"/>
  <c r="AD31" i="17"/>
  <c r="AD33" i="17"/>
  <c r="AD30" i="17"/>
  <c r="AD32" i="17"/>
  <c r="AD19" i="17"/>
  <c r="AD23" i="17"/>
  <c r="AD21" i="17"/>
  <c r="AD27" i="17"/>
  <c r="AD11" i="17"/>
  <c r="AD28" i="17"/>
  <c r="AD17" i="17"/>
  <c r="AD29" i="17"/>
  <c r="AD20" i="17"/>
  <c r="AD9" i="17"/>
  <c r="AD15" i="17"/>
  <c r="AD22" i="17"/>
  <c r="AD24" i="17"/>
  <c r="AD25" i="17"/>
  <c r="AD12" i="17"/>
  <c r="AD6" i="17"/>
  <c r="AD13" i="17"/>
  <c r="AE7" i="17"/>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6" i="17" l="1"/>
  <c r="AE37" i="17"/>
  <c r="AE39" i="17"/>
  <c r="AE38" i="17"/>
  <c r="AE34" i="17"/>
  <c r="AE35" i="17"/>
  <c r="AE28" i="17"/>
  <c r="AE33" i="17"/>
  <c r="AE31" i="17"/>
  <c r="AE30" i="17"/>
  <c r="AE32" i="17"/>
  <c r="AE20" i="17"/>
  <c r="AE18" i="17"/>
  <c r="AE29" i="17"/>
  <c r="AE14" i="17"/>
  <c r="AE22" i="17"/>
  <c r="AE13" i="17"/>
  <c r="AE9" i="17"/>
  <c r="AE11" i="17"/>
  <c r="AE23" i="17"/>
  <c r="AE26" i="17"/>
  <c r="AE25" i="17"/>
  <c r="AE21" i="17"/>
  <c r="AE24" i="17"/>
  <c r="AE27" i="17"/>
  <c r="AE15" i="17"/>
  <c r="AF7" i="17"/>
  <c r="AE16" i="17"/>
  <c r="AE12" i="17"/>
  <c r="AE17" i="17"/>
  <c r="AE1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6" i="17" l="1"/>
  <c r="AF39" i="17"/>
  <c r="AF37" i="17"/>
  <c r="AF38" i="17"/>
  <c r="AF34" i="17"/>
  <c r="AF35" i="17"/>
  <c r="AF27" i="17"/>
  <c r="AF33" i="17"/>
  <c r="AF31" i="17"/>
  <c r="AF30" i="17"/>
  <c r="AF32" i="17"/>
  <c r="AF28" i="17"/>
  <c r="AF16" i="17"/>
  <c r="AF21" i="17"/>
  <c r="AF13" i="17"/>
  <c r="AF12" i="17"/>
  <c r="AG7" i="17"/>
  <c r="AF17" i="17"/>
  <c r="AF29" i="17"/>
  <c r="AF22" i="17"/>
  <c r="AF15" i="17"/>
  <c r="AF26" i="17"/>
  <c r="AF9" i="17"/>
  <c r="AF14" i="17"/>
  <c r="AF19" i="17"/>
  <c r="AF25" i="17"/>
  <c r="AF11" i="17"/>
  <c r="AF20" i="17"/>
  <c r="AF24" i="17"/>
  <c r="AF18" i="17"/>
  <c r="AF23"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6" i="17" l="1"/>
  <c r="AG37" i="17"/>
  <c r="AG38" i="17"/>
  <c r="AG39" i="17"/>
  <c r="AG34" i="17"/>
  <c r="AG35" i="17"/>
  <c r="AG31" i="17"/>
  <c r="AG32" i="17"/>
  <c r="AG30" i="17"/>
  <c r="AG33" i="17"/>
  <c r="AG14" i="17"/>
  <c r="AG16" i="17"/>
  <c r="AG19" i="17"/>
  <c r="AG17" i="17"/>
  <c r="AG22" i="17"/>
  <c r="AG25" i="17"/>
  <c r="AG26" i="17"/>
  <c r="AG24" i="17"/>
  <c r="AH7" i="17"/>
  <c r="AG11" i="17"/>
  <c r="AG29" i="17"/>
  <c r="AG20" i="17"/>
  <c r="AG15" i="17"/>
  <c r="AG12" i="17"/>
  <c r="AG9" i="17"/>
  <c r="AG27" i="17"/>
  <c r="AG18" i="17"/>
  <c r="AG28" i="17"/>
  <c r="AG23" i="17"/>
  <c r="AG13" i="17"/>
  <c r="AG21"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6" i="17" l="1"/>
  <c r="AH37" i="17"/>
  <c r="AH39" i="17"/>
  <c r="AH38" i="17"/>
  <c r="AH34" i="17"/>
  <c r="AH35" i="17"/>
  <c r="AH31" i="17"/>
  <c r="AH32" i="17"/>
  <c r="AH30" i="17"/>
  <c r="AH33" i="17"/>
  <c r="AH23" i="17"/>
  <c r="AH26" i="17"/>
  <c r="AH25" i="17"/>
  <c r="AH12" i="17"/>
  <c r="AI7" i="17"/>
  <c r="AH13" i="17"/>
  <c r="AH27" i="17"/>
  <c r="AH17" i="17"/>
  <c r="AH18" i="17"/>
  <c r="AH19" i="17"/>
  <c r="AH29" i="17"/>
  <c r="AH15" i="17"/>
  <c r="AH21" i="17"/>
  <c r="AH28" i="17"/>
  <c r="AH20" i="17"/>
  <c r="AH11" i="17"/>
  <c r="AH14" i="17"/>
  <c r="AH22" i="17"/>
  <c r="AH9" i="17"/>
  <c r="AH16" i="17"/>
  <c r="AH24"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12" i="17"/>
  <c r="AI13" i="17"/>
  <c r="AI36" i="17"/>
  <c r="AI38" i="17"/>
  <c r="AI39" i="17"/>
  <c r="AI37" i="17"/>
  <c r="AI35" i="17"/>
  <c r="AI34" i="17"/>
  <c r="AI25" i="17"/>
  <c r="AI32" i="17"/>
  <c r="AI30" i="17"/>
  <c r="AI33" i="17"/>
  <c r="AI31" i="17"/>
  <c r="AI22" i="17"/>
  <c r="AI17" i="17"/>
  <c r="AI27" i="17"/>
  <c r="AI28" i="17"/>
  <c r="AI29" i="17"/>
  <c r="AI14" i="17"/>
  <c r="AI19" i="17"/>
  <c r="AJ7" i="17"/>
  <c r="AI18" i="17"/>
  <c r="AI9" i="17"/>
  <c r="AI21" i="17"/>
  <c r="AI20" i="17"/>
  <c r="AI11" i="17"/>
  <c r="AI23" i="17"/>
  <c r="AI24" i="17"/>
  <c r="AI26"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6" i="17" l="1"/>
  <c r="AJ38" i="17"/>
  <c r="AJ37" i="17"/>
  <c r="AJ39" i="17"/>
  <c r="AJ35" i="17"/>
  <c r="AJ34" i="17"/>
  <c r="AJ28" i="17"/>
  <c r="AJ32" i="17"/>
  <c r="AJ33" i="17"/>
  <c r="AJ30" i="17"/>
  <c r="AJ31" i="17"/>
  <c r="AJ29" i="17"/>
  <c r="AJ13" i="17"/>
  <c r="AJ14" i="17"/>
  <c r="AJ9" i="17"/>
  <c r="AJ21" i="17"/>
  <c r="AJ24" i="17"/>
  <c r="AJ19" i="17"/>
  <c r="AJ27" i="17"/>
  <c r="AJ11" i="17"/>
  <c r="AJ25" i="17"/>
  <c r="AJ12" i="17"/>
  <c r="AJ22" i="17"/>
  <c r="AK7" i="17"/>
  <c r="AJ15" i="17"/>
  <c r="AJ23" i="17"/>
  <c r="AJ16" i="17"/>
  <c r="AJ17" i="17"/>
  <c r="AJ18" i="17"/>
  <c r="AJ26" i="17"/>
  <c r="AJ20"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6" i="17" l="1"/>
  <c r="AK38" i="17"/>
  <c r="AK37" i="17"/>
  <c r="AK39" i="17"/>
  <c r="AK29" i="17"/>
  <c r="AK35" i="17"/>
  <c r="AK34" i="17"/>
  <c r="AK24" i="17"/>
  <c r="AK32" i="17"/>
  <c r="AK30" i="17"/>
  <c r="AK31" i="17"/>
  <c r="AK33" i="17"/>
  <c r="AK27" i="17"/>
  <c r="AK12" i="17"/>
  <c r="AK23" i="17"/>
  <c r="AL7" i="17"/>
  <c r="AL24" i="17" s="1"/>
  <c r="AK16" i="17"/>
  <c r="AK13" i="17"/>
  <c r="AK17" i="17"/>
  <c r="AK18" i="17"/>
  <c r="AK14" i="17"/>
  <c r="AK11" i="17"/>
  <c r="AK25" i="17"/>
  <c r="AK21" i="17"/>
  <c r="AK26" i="17"/>
  <c r="AK28" i="17"/>
  <c r="AK6" i="17"/>
  <c r="AK9" i="17"/>
  <c r="AK19" i="17"/>
  <c r="AK15" i="17"/>
  <c r="AK20" i="17"/>
  <c r="AK22"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5" i="17" l="1"/>
  <c r="AL16" i="17"/>
  <c r="AL38" i="17"/>
  <c r="AL39" i="17"/>
  <c r="AL37" i="17"/>
  <c r="AL15" i="17"/>
  <c r="AM7" i="17"/>
  <c r="AM18" i="17" s="1"/>
  <c r="AL26" i="17"/>
  <c r="AL28" i="17"/>
  <c r="AL27" i="17"/>
  <c r="AL21" i="17"/>
  <c r="AL19" i="17"/>
  <c r="AL22" i="17"/>
  <c r="AL29" i="17"/>
  <c r="AL9" i="17"/>
  <c r="AL11" i="17"/>
  <c r="AL12" i="17"/>
  <c r="AL17" i="17"/>
  <c r="AL23" i="17"/>
  <c r="AL20" i="17"/>
  <c r="AL36" i="17"/>
  <c r="AL13" i="17"/>
  <c r="AL14" i="17"/>
  <c r="AL35" i="17"/>
  <c r="AL34" i="17"/>
  <c r="AL18" i="17"/>
  <c r="AL32" i="17"/>
  <c r="AL31" i="17"/>
  <c r="AL30" i="17"/>
  <c r="AL33"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5" i="17" l="1"/>
  <c r="AM28" i="17"/>
  <c r="AM29" i="17"/>
  <c r="AM9" i="17"/>
  <c r="AM15" i="17"/>
  <c r="AM12" i="17"/>
  <c r="AM14" i="17"/>
  <c r="AM19" i="17"/>
  <c r="AM22" i="17"/>
  <c r="AN7" i="17"/>
  <c r="AN25" i="17" s="1"/>
  <c r="AM32" i="17"/>
  <c r="AM23" i="17"/>
  <c r="AM20" i="17"/>
  <c r="AM26" i="17"/>
  <c r="AM16" i="17"/>
  <c r="AM17" i="17"/>
  <c r="AM33" i="17"/>
  <c r="AM34" i="17"/>
  <c r="AM13" i="17"/>
  <c r="AM35" i="17"/>
  <c r="AM31" i="17"/>
  <c r="AM21" i="17"/>
  <c r="AM24" i="17"/>
  <c r="AM36" i="17"/>
  <c r="AM38" i="17"/>
  <c r="AM39" i="17"/>
  <c r="AM37" i="17"/>
  <c r="AM11" i="17"/>
  <c r="AM27" i="17"/>
  <c r="AM30"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18" i="17" l="1"/>
  <c r="AN21" i="17"/>
  <c r="AN38" i="17"/>
  <c r="AN36" i="17"/>
  <c r="AN37" i="17"/>
  <c r="AN39" i="17"/>
  <c r="AN9" i="17"/>
  <c r="AN11" i="17"/>
  <c r="AN33" i="17"/>
  <c r="AN16" i="17"/>
  <c r="AN30" i="17"/>
  <c r="AN15" i="17"/>
  <c r="AN31" i="17"/>
  <c r="AN20" i="17"/>
  <c r="AN17" i="17"/>
  <c r="AN26" i="17"/>
  <c r="AN24" i="17"/>
  <c r="AN28" i="17"/>
  <c r="AN34" i="17"/>
  <c r="AN29" i="17"/>
  <c r="AN35" i="17"/>
  <c r="AN13" i="17"/>
  <c r="AN27" i="17"/>
  <c r="AN32" i="17"/>
  <c r="AN14" i="17"/>
  <c r="AN19" i="17"/>
  <c r="AN22" i="17"/>
  <c r="AN23" i="17"/>
  <c r="AO7" i="17"/>
  <c r="AO37" i="17" s="1"/>
  <c r="AN12"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7" i="17" l="1"/>
  <c r="AO38" i="17"/>
  <c r="AO22" i="17"/>
  <c r="AO15" i="17"/>
  <c r="AO20" i="17"/>
  <c r="AO17" i="17"/>
  <c r="AO9" i="17"/>
  <c r="AO11" i="17"/>
  <c r="AO18" i="17"/>
  <c r="AO21" i="17"/>
  <c r="AO39" i="17"/>
  <c r="AO19" i="17"/>
  <c r="AO31" i="17"/>
  <c r="AO36" i="17"/>
  <c r="AO12" i="17"/>
  <c r="AO24" i="17"/>
  <c r="AO33" i="17"/>
  <c r="AO26" i="17"/>
  <c r="AO32" i="17"/>
  <c r="AO14" i="17"/>
  <c r="AO23" i="17"/>
  <c r="AO34" i="17"/>
  <c r="AP7" i="17"/>
  <c r="AO25" i="17"/>
  <c r="AO30" i="17"/>
  <c r="AO13" i="17"/>
  <c r="AO29" i="17"/>
  <c r="AO28" i="17"/>
  <c r="AO35" i="17"/>
  <c r="AO16"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12" i="17" l="1"/>
  <c r="AP20" i="17"/>
  <c r="AP23" i="17"/>
  <c r="AP19" i="17"/>
  <c r="AP11" i="17"/>
  <c r="AQ7" i="17"/>
  <c r="AQ18" i="17" s="1"/>
  <c r="AP33" i="17"/>
  <c r="AP32" i="17"/>
  <c r="AP28" i="17"/>
  <c r="AP29" i="17"/>
  <c r="AP22" i="17"/>
  <c r="AP24" i="17"/>
  <c r="AP25" i="17"/>
  <c r="AP31" i="17"/>
  <c r="AP26" i="17"/>
  <c r="AP27" i="17"/>
  <c r="AP35" i="17"/>
  <c r="AP30" i="17"/>
  <c r="AP34" i="17"/>
  <c r="AP9" i="17"/>
  <c r="AP15" i="17"/>
  <c r="AP39" i="17"/>
  <c r="AP14" i="17"/>
  <c r="AP38" i="17"/>
  <c r="AP17" i="17"/>
  <c r="AP13" i="17"/>
  <c r="AP37" i="17"/>
  <c r="AP16" i="17"/>
  <c r="AP36" i="17"/>
  <c r="AP18" i="17"/>
  <c r="AP21"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20" i="17"/>
  <c r="AQ15" i="17"/>
  <c r="AQ13" i="17"/>
  <c r="AQ27" i="17" l="1"/>
  <c r="AQ14" i="17"/>
  <c r="AQ9" i="17"/>
  <c r="AQ32" i="17"/>
  <c r="AQ12" i="17"/>
  <c r="AQ23" i="17"/>
  <c r="AQ33" i="17"/>
  <c r="AQ24" i="17"/>
  <c r="AQ30" i="17"/>
  <c r="AQ21" i="17"/>
  <c r="AQ31" i="17"/>
  <c r="AQ25" i="17"/>
  <c r="AQ28" i="17"/>
  <c r="AQ34" i="17"/>
  <c r="AQ29" i="17"/>
  <c r="AQ35" i="17"/>
  <c r="AQ38" i="17"/>
  <c r="AQ11" i="17"/>
  <c r="AQ37" i="17"/>
  <c r="AQ39" i="17"/>
  <c r="AQ22" i="17"/>
  <c r="AQ19" i="17"/>
  <c r="AR7" i="17"/>
  <c r="AR25" i="17" s="1"/>
  <c r="AQ36" i="17"/>
  <c r="AQ16" i="17"/>
  <c r="AQ17" i="17"/>
  <c r="AQ26"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20" i="17" l="1"/>
  <c r="AR15" i="17"/>
  <c r="AR19" i="17"/>
  <c r="AR9" i="17"/>
  <c r="AR16" i="17"/>
  <c r="AR32" i="17"/>
  <c r="AR27" i="17"/>
  <c r="AR35" i="17"/>
  <c r="AR33" i="17"/>
  <c r="AR29" i="17"/>
  <c r="AR13" i="17"/>
  <c r="AR17" i="17"/>
  <c r="AR30" i="17"/>
  <c r="AR26" i="17"/>
  <c r="AR31" i="17"/>
  <c r="AR24" i="17"/>
  <c r="AR18" i="17"/>
  <c r="AR6" i="17"/>
  <c r="AR28" i="17"/>
  <c r="AR14" i="17"/>
  <c r="AS7" i="17"/>
  <c r="AR37" i="17"/>
  <c r="AR21" i="17"/>
  <c r="AR11" i="17"/>
  <c r="AR39" i="17"/>
  <c r="AR36" i="17"/>
  <c r="AR23" i="17"/>
  <c r="AR34" i="17"/>
  <c r="AR38" i="17"/>
  <c r="AR12" i="17"/>
  <c r="AR22"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11" i="17" l="1"/>
  <c r="AS15" i="17"/>
  <c r="AS20" i="17"/>
  <c r="AS23" i="17"/>
  <c r="AS28" i="17"/>
  <c r="AS9" i="17"/>
  <c r="AT7" i="17"/>
  <c r="AT34" i="17" s="1"/>
  <c r="AS17" i="17"/>
  <c r="AS16" i="17"/>
  <c r="AS12" i="17"/>
  <c r="AS18" i="17"/>
  <c r="AS14" i="17"/>
  <c r="AS25" i="17"/>
  <c r="AS32" i="17"/>
  <c r="AS27" i="17"/>
  <c r="AS30" i="17"/>
  <c r="AS29" i="17"/>
  <c r="AS31" i="17"/>
  <c r="AS26" i="17"/>
  <c r="AS34" i="17"/>
  <c r="AS33" i="17"/>
  <c r="AS35" i="17"/>
  <c r="AS38" i="17"/>
  <c r="AS37" i="17"/>
  <c r="AS39" i="17"/>
  <c r="AS13" i="17"/>
  <c r="AS36" i="17"/>
  <c r="AS24" i="17"/>
  <c r="AS21" i="17"/>
  <c r="AS19" i="17"/>
  <c r="AS22"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22" i="17" l="1"/>
  <c r="AT24" i="17"/>
  <c r="AT27" i="17"/>
  <c r="AT28" i="17"/>
  <c r="AT15" i="17"/>
  <c r="AT23" i="17"/>
  <c r="AT16" i="17"/>
  <c r="AT14" i="17"/>
  <c r="AT17" i="17"/>
  <c r="AT9" i="17"/>
  <c r="AU7" i="17"/>
  <c r="AU34" i="17" s="1"/>
  <c r="AT20" i="17"/>
  <c r="AT13" i="17"/>
  <c r="AT18" i="17"/>
  <c r="AT21" i="17"/>
  <c r="AT36" i="17"/>
  <c r="AT19" i="17"/>
  <c r="AT25" i="17"/>
  <c r="AT11" i="17"/>
  <c r="AT26" i="17"/>
  <c r="AT38" i="17"/>
  <c r="AT37" i="17"/>
  <c r="AT32" i="17"/>
  <c r="AT39" i="17"/>
  <c r="AT31" i="17"/>
  <c r="AT33" i="17"/>
  <c r="AT30" i="17"/>
  <c r="AT12" i="17"/>
  <c r="AT29" i="17"/>
  <c r="AT35"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12" i="17" l="1"/>
  <c r="AU25" i="17"/>
  <c r="AU11" i="17"/>
  <c r="AU39" i="17"/>
  <c r="AU36" i="17"/>
  <c r="AU27" i="17"/>
  <c r="AU18" i="17"/>
  <c r="AU21" i="17"/>
  <c r="AU9" i="17"/>
  <c r="AU22" i="17"/>
  <c r="AU20" i="17"/>
  <c r="AU38" i="17"/>
  <c r="AU19" i="17"/>
  <c r="AU16" i="17"/>
  <c r="AU37" i="17"/>
  <c r="AU13" i="17"/>
  <c r="AU17" i="17"/>
  <c r="AU31" i="17"/>
  <c r="AU23" i="17"/>
  <c r="AU33" i="17"/>
  <c r="AU26" i="17"/>
  <c r="AU32" i="17"/>
  <c r="AU14" i="17"/>
  <c r="AU24" i="17"/>
  <c r="AU30" i="17"/>
  <c r="AU15" i="17"/>
  <c r="AU28" i="17"/>
  <c r="AU35" i="17"/>
  <c r="AV7" i="17"/>
  <c r="AV37" i="17" s="1"/>
  <c r="AU29"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23" i="17" l="1"/>
  <c r="AV12" i="17"/>
  <c r="AV22" i="17"/>
  <c r="AV39" i="17"/>
  <c r="AV19" i="17"/>
  <c r="AV15" i="17"/>
  <c r="AV36" i="17"/>
  <c r="AV20" i="17"/>
  <c r="AV16" i="17"/>
  <c r="AV17" i="17"/>
  <c r="AV25" i="17"/>
  <c r="AV32" i="17"/>
  <c r="AV21" i="17"/>
  <c r="AV24" i="17"/>
  <c r="AV31" i="17"/>
  <c r="AV14" i="17"/>
  <c r="AV27" i="17"/>
  <c r="AV33" i="17"/>
  <c r="AV13" i="17"/>
  <c r="AV9" i="17"/>
  <c r="AV28" i="17"/>
  <c r="AV11" i="17"/>
  <c r="AV29" i="17"/>
  <c r="AV34" i="17"/>
  <c r="AV38" i="17"/>
  <c r="AV30" i="17"/>
  <c r="AV26" i="17"/>
  <c r="AV35" i="17"/>
  <c r="AV18" i="17"/>
  <c r="AW7" i="17"/>
  <c r="AW30" i="17" s="1"/>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18" i="17" l="1"/>
  <c r="AW21" i="17"/>
  <c r="AW32" i="17"/>
  <c r="AW22" i="17"/>
  <c r="AW31" i="17"/>
  <c r="AW27" i="17"/>
  <c r="AW39" i="17"/>
  <c r="AW36" i="17"/>
  <c r="AW28" i="17"/>
  <c r="AW26" i="17"/>
  <c r="AW29" i="17"/>
  <c r="AX7" i="17"/>
  <c r="AX19" i="17" s="1"/>
  <c r="AW23" i="17"/>
  <c r="AW14" i="17"/>
  <c r="AW9" i="17"/>
  <c r="AW24" i="17"/>
  <c r="AW19" i="17"/>
  <c r="AW34" i="17"/>
  <c r="AW35" i="17"/>
  <c r="AW38" i="17"/>
  <c r="AW13" i="17"/>
  <c r="AW37" i="17"/>
  <c r="AW16" i="17"/>
  <c r="AW17" i="17"/>
  <c r="AW11" i="17"/>
  <c r="AW20" i="17"/>
  <c r="AW33" i="17"/>
  <c r="AW15" i="17"/>
  <c r="AW12" i="17"/>
  <c r="AW25"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25" i="17" l="1"/>
  <c r="AX26" i="17"/>
  <c r="AX11" i="17"/>
  <c r="AX33" i="17"/>
  <c r="AX9" i="17"/>
  <c r="AX22" i="17"/>
  <c r="AX32" i="17"/>
  <c r="AX30" i="17"/>
  <c r="AX24" i="17"/>
  <c r="AX31" i="17"/>
  <c r="AX34" i="17"/>
  <c r="AX29" i="17"/>
  <c r="AX38" i="17"/>
  <c r="AX39" i="17"/>
  <c r="AX37" i="17"/>
  <c r="AX36" i="17"/>
  <c r="AX17" i="17"/>
  <c r="AX23" i="17"/>
  <c r="AY7" i="17"/>
  <c r="AY39" i="17" s="1"/>
  <c r="AX13" i="17"/>
  <c r="AX20" i="17"/>
  <c r="AX14" i="17"/>
  <c r="AX18" i="17"/>
  <c r="AX21" i="17"/>
  <c r="AX27" i="17"/>
  <c r="AX28" i="17"/>
  <c r="AX12" i="17"/>
  <c r="AX35" i="17"/>
  <c r="AX15" i="17"/>
  <c r="AX16" i="17"/>
  <c r="AW14" i="18"/>
  <c r="AW29" i="18"/>
  <c r="AW16" i="18"/>
  <c r="AW17" i="18"/>
  <c r="AW18" i="18"/>
  <c r="AW25" i="18"/>
  <c r="AW24" i="18"/>
  <c r="AW12" i="18"/>
  <c r="AW20" i="18"/>
  <c r="AW15" i="18"/>
  <c r="AW30" i="18"/>
  <c r="AW26" i="18"/>
  <c r="AW31" i="18"/>
  <c r="AW33" i="18"/>
  <c r="AW22" i="18"/>
  <c r="AX7" i="18"/>
  <c r="AX31" i="18" s="1"/>
  <c r="AW21" i="18"/>
  <c r="AW32" i="18"/>
  <c r="AW11" i="18"/>
  <c r="AW27" i="18"/>
  <c r="AW34" i="18"/>
  <c r="AW9" i="18"/>
  <c r="AW13" i="18"/>
  <c r="AW19" i="18"/>
  <c r="AW23" i="18"/>
  <c r="AW35" i="18"/>
  <c r="AY13" i="17" l="1"/>
  <c r="AY37" i="17"/>
  <c r="AY38" i="17"/>
  <c r="AY36" i="17"/>
  <c r="AY26" i="17"/>
  <c r="AY22" i="17"/>
  <c r="AY15" i="17"/>
  <c r="AY20" i="17"/>
  <c r="AY23" i="17"/>
  <c r="AY17" i="17"/>
  <c r="AY14" i="17"/>
  <c r="AY19" i="17"/>
  <c r="AY9" i="17"/>
  <c r="AY28" i="17"/>
  <c r="AY31" i="17"/>
  <c r="AY18" i="17"/>
  <c r="AY33" i="17"/>
  <c r="AY30" i="17"/>
  <c r="AY11" i="17"/>
  <c r="AY35" i="17"/>
  <c r="AZ7" i="17"/>
  <c r="AZ34" i="17" s="1"/>
  <c r="AY29" i="17"/>
  <c r="AY34" i="17"/>
  <c r="AY16" i="17"/>
  <c r="AY32" i="17"/>
  <c r="AY21" i="17"/>
  <c r="AY24" i="17"/>
  <c r="AY6" i="17"/>
  <c r="AY25" i="17"/>
  <c r="AY27" i="17"/>
  <c r="AY12"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9" i="17" l="1"/>
  <c r="AZ11" i="17"/>
  <c r="AZ38" i="17"/>
  <c r="AZ29" i="17"/>
  <c r="AZ9" i="17"/>
  <c r="AZ37" i="17"/>
  <c r="BA7" i="17"/>
  <c r="BA25" i="17" s="1"/>
  <c r="AZ35" i="17"/>
  <c r="AZ21" i="17"/>
  <c r="AZ12" i="17"/>
  <c r="AZ16" i="17"/>
  <c r="AZ33" i="17"/>
  <c r="AZ18" i="17"/>
  <c r="AZ26" i="17"/>
  <c r="AZ30" i="17"/>
  <c r="AZ24" i="17"/>
  <c r="AZ36" i="17"/>
  <c r="AZ22" i="17"/>
  <c r="AZ15" i="17"/>
  <c r="AZ20" i="17"/>
  <c r="AZ23" i="17"/>
  <c r="AZ17" i="17"/>
  <c r="AZ31" i="17"/>
  <c r="AZ14" i="17"/>
  <c r="AZ27" i="17"/>
  <c r="AZ32" i="17"/>
  <c r="AZ25" i="17"/>
  <c r="AZ13" i="17"/>
  <c r="AZ19" i="17"/>
  <c r="AZ28"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26" i="17" l="1"/>
  <c r="BA9" i="17"/>
  <c r="BA33" i="17"/>
  <c r="BA11" i="17"/>
  <c r="BA30" i="17"/>
  <c r="BA14" i="17"/>
  <c r="BA21" i="17"/>
  <c r="BA28" i="17"/>
  <c r="BA23" i="17"/>
  <c r="BA31" i="17"/>
  <c r="BA29" i="17"/>
  <c r="BA34" i="17"/>
  <c r="BA35" i="17"/>
  <c r="BA32" i="17"/>
  <c r="BA27" i="17"/>
  <c r="BA16" i="17"/>
  <c r="BA39" i="17"/>
  <c r="BA12" i="17"/>
  <c r="BB7" i="17"/>
  <c r="BB31" i="17" s="1"/>
  <c r="BA38" i="17"/>
  <c r="BA17" i="17"/>
  <c r="BA36" i="17"/>
  <c r="BA13" i="17"/>
  <c r="BA37" i="17"/>
  <c r="BA18" i="17"/>
  <c r="BA24" i="17"/>
  <c r="BA15" i="17"/>
  <c r="BA19" i="17"/>
  <c r="BA20" i="17"/>
  <c r="BA22" i="17"/>
  <c r="AZ28" i="18"/>
  <c r="AZ35" i="18"/>
  <c r="AZ22" i="18"/>
  <c r="AZ21" i="18"/>
  <c r="AZ33" i="18"/>
  <c r="AZ13" i="18"/>
  <c r="BA7" i="18"/>
  <c r="BA28" i="18" s="1"/>
  <c r="AZ18" i="18"/>
  <c r="AZ14" i="18"/>
  <c r="AZ24" i="18"/>
  <c r="AZ26" i="18"/>
  <c r="AZ34" i="18"/>
  <c r="AZ12" i="18"/>
  <c r="AZ19" i="18"/>
  <c r="AZ23" i="18"/>
  <c r="AZ16" i="18"/>
  <c r="AZ15" i="18"/>
  <c r="AZ27" i="18"/>
  <c r="AZ9" i="18"/>
  <c r="AZ20" i="18"/>
  <c r="AZ30" i="18"/>
  <c r="AZ11" i="18"/>
  <c r="AZ29" i="18"/>
  <c r="AZ31" i="18"/>
  <c r="AZ17" i="18"/>
  <c r="AZ25" i="18"/>
  <c r="BB13" i="17"/>
  <c r="BB17" i="17"/>
  <c r="BB11" i="17" l="1"/>
  <c r="BB37" i="17"/>
  <c r="BC7" i="17"/>
  <c r="BB38" i="17"/>
  <c r="BB12" i="17"/>
  <c r="BB36" i="17"/>
  <c r="BB16" i="17"/>
  <c r="BB27" i="17"/>
  <c r="BB18" i="17"/>
  <c r="BB19" i="17"/>
  <c r="BB25" i="17"/>
  <c r="BB26" i="17"/>
  <c r="BB9" i="17"/>
  <c r="BB28" i="17"/>
  <c r="BB34" i="17"/>
  <c r="BB14" i="17"/>
  <c r="BB20" i="17"/>
  <c r="BB21" i="17"/>
  <c r="BB33" i="17"/>
  <c r="BB32" i="17"/>
  <c r="BB30" i="17"/>
  <c r="BB35" i="17"/>
  <c r="BB15" i="17"/>
  <c r="BB29" i="17"/>
  <c r="BB39" i="17"/>
  <c r="BB22" i="17"/>
  <c r="BB23" i="17"/>
  <c r="BB24" i="17"/>
  <c r="BA31" i="18"/>
  <c r="BA33" i="18"/>
  <c r="BC32" i="17"/>
  <c r="BC30" i="17"/>
  <c r="BA9" i="18"/>
  <c r="BA29" i="18"/>
  <c r="BA35" i="18"/>
  <c r="BA25" i="18"/>
  <c r="BA11" i="18"/>
  <c r="BA13" i="18"/>
  <c r="BA20" i="18"/>
  <c r="BA26" i="18"/>
  <c r="BA15" i="18"/>
  <c r="BA21" i="18"/>
  <c r="BA17" i="18"/>
  <c r="BA14" i="18"/>
  <c r="BA30" i="18"/>
  <c r="BA16" i="18"/>
  <c r="BA24" i="18"/>
  <c r="BA22" i="18"/>
  <c r="BA23" i="18"/>
  <c r="BA18" i="18"/>
  <c r="BA32" i="18"/>
  <c r="BA34" i="18"/>
  <c r="BA19" i="18"/>
  <c r="BB7" i="18"/>
  <c r="BB27" i="18" s="1"/>
  <c r="BA27" i="18"/>
  <c r="BA12" i="18"/>
  <c r="BC26" i="17"/>
  <c r="BC22" i="17"/>
  <c r="BC21" i="17" l="1"/>
  <c r="BC24" i="17"/>
  <c r="BC31" i="17"/>
  <c r="BC9" i="17"/>
  <c r="BC23" i="17"/>
  <c r="BC19" i="17"/>
  <c r="BC12" i="17"/>
  <c r="BC33" i="17"/>
  <c r="BC17" i="17"/>
  <c r="BC18" i="17"/>
  <c r="BC34" i="17"/>
  <c r="BC29" i="17"/>
  <c r="BC37" i="17"/>
  <c r="BC16" i="17"/>
  <c r="BC25" i="17"/>
  <c r="BC27" i="17"/>
  <c r="BC14" i="17"/>
  <c r="BC28" i="17"/>
  <c r="BC35" i="17"/>
  <c r="BC11" i="17"/>
  <c r="BC38" i="17"/>
  <c r="BC15" i="17"/>
  <c r="BC36" i="17"/>
  <c r="BD7" i="17"/>
  <c r="BC39" i="17"/>
  <c r="BC13" i="17"/>
  <c r="BC20" i="17"/>
  <c r="BB14" i="18"/>
  <c r="BB12" i="18"/>
  <c r="BB16" i="18"/>
  <c r="BB17" i="18"/>
  <c r="BB23" i="18"/>
  <c r="BB28" i="18"/>
  <c r="BB25" i="18"/>
  <c r="BB11" i="18"/>
  <c r="BB19" i="18"/>
  <c r="BC7" i="18"/>
  <c r="BC29" i="18" s="1"/>
  <c r="BB24" i="18"/>
  <c r="BB29" i="18"/>
  <c r="BB31" i="18"/>
  <c r="BB30" i="18"/>
  <c r="BB15" i="18"/>
  <c r="BB32" i="18"/>
  <c r="BB20" i="18"/>
  <c r="BB33" i="18"/>
  <c r="BB21" i="18"/>
  <c r="BB34" i="18"/>
  <c r="BB26" i="18"/>
  <c r="BB35" i="18"/>
  <c r="BB22" i="18"/>
  <c r="BB13" i="18"/>
  <c r="BB18" i="18"/>
  <c r="BB9" i="18"/>
  <c r="BD13" i="17" l="1"/>
  <c r="BD20" i="17"/>
  <c r="BD33" i="17"/>
  <c r="BD30" i="17"/>
  <c r="BD17" i="17"/>
  <c r="BD15" i="17"/>
  <c r="BD16" i="17"/>
  <c r="BD26" i="17"/>
  <c r="BD14" i="17"/>
  <c r="BD31" i="17"/>
  <c r="BD24" i="17"/>
  <c r="BD9" i="17"/>
  <c r="BD37" i="17"/>
  <c r="BE7" i="17"/>
  <c r="BE26" i="17" s="1"/>
  <c r="BD39" i="17"/>
  <c r="BD12" i="17"/>
  <c r="BD38" i="17"/>
  <c r="BD27" i="17"/>
  <c r="BD34" i="17"/>
  <c r="BD35" i="17"/>
  <c r="BD19" i="17"/>
  <c r="BD36" i="17"/>
  <c r="BD22" i="17"/>
  <c r="BD32" i="17"/>
  <c r="BD11" i="17"/>
  <c r="BD28" i="17"/>
  <c r="BD18" i="17"/>
  <c r="BD29" i="17"/>
  <c r="BD21" i="17"/>
  <c r="BD23" i="17"/>
  <c r="BD25" i="17"/>
  <c r="BC35" i="18"/>
  <c r="BC34" i="18"/>
  <c r="BC31" i="18"/>
  <c r="BC32" i="18"/>
  <c r="BC30" i="18"/>
  <c r="BC33" i="18"/>
  <c r="BC11" i="18"/>
  <c r="BC9" i="18"/>
  <c r="BC18" i="18"/>
  <c r="BC15" i="18"/>
  <c r="BC13" i="18"/>
  <c r="BC14" i="18"/>
  <c r="BC19" i="18"/>
  <c r="BC20" i="18"/>
  <c r="BC21" i="18"/>
  <c r="BC16" i="18"/>
  <c r="BC17" i="18"/>
  <c r="BC26" i="18"/>
  <c r="BC25" i="18"/>
  <c r="BC22" i="18"/>
  <c r="BC23" i="18"/>
  <c r="BC27" i="18"/>
  <c r="BC24" i="18"/>
  <c r="BD7" i="18"/>
  <c r="BD21" i="18" s="1"/>
  <c r="BC28" i="18"/>
  <c r="BC12" i="18"/>
  <c r="BE22" i="17" l="1"/>
  <c r="BE19" i="17"/>
  <c r="BE20" i="17"/>
  <c r="BE36" i="17"/>
  <c r="BE9" i="17"/>
  <c r="BE11" i="17"/>
  <c r="BE31" i="17"/>
  <c r="BE33" i="17"/>
  <c r="BE27" i="17"/>
  <c r="BE35" i="17"/>
  <c r="BE34" i="17"/>
  <c r="BE12" i="17"/>
  <c r="BE16" i="17"/>
  <c r="BE18" i="17"/>
  <c r="BE21" i="17"/>
  <c r="BE30" i="17"/>
  <c r="BE24" i="17"/>
  <c r="BE28" i="17"/>
  <c r="BE23" i="17"/>
  <c r="BE37" i="17"/>
  <c r="BE39" i="17"/>
  <c r="BE14" i="17"/>
  <c r="BE38" i="17"/>
  <c r="BE17" i="17"/>
  <c r="BE29" i="17"/>
  <c r="BE32" i="17"/>
  <c r="BE15" i="17"/>
  <c r="BF7" i="17"/>
  <c r="BF31" i="17" s="1"/>
  <c r="BE25" i="17"/>
  <c r="BE13" i="17"/>
  <c r="BD12" i="18"/>
  <c r="BD13" i="18"/>
  <c r="BD9" i="18"/>
  <c r="BD16" i="18"/>
  <c r="BD17" i="18"/>
  <c r="BD29" i="18"/>
  <c r="BD11" i="18"/>
  <c r="BD27" i="18"/>
  <c r="BD23" i="18"/>
  <c r="BD30" i="18"/>
  <c r="BD32" i="18"/>
  <c r="BD14" i="18"/>
  <c r="BD18" i="18"/>
  <c r="BD28" i="18"/>
  <c r="BD26" i="18"/>
  <c r="BD22" i="18"/>
  <c r="BD15" i="18"/>
  <c r="BD20" i="18"/>
  <c r="BD31" i="18"/>
  <c r="BD33" i="18"/>
  <c r="BD34" i="18"/>
  <c r="BD19" i="18"/>
  <c r="BD35" i="18"/>
  <c r="BD25" i="18"/>
  <c r="BD24" i="18"/>
  <c r="BE7" i="18"/>
  <c r="BE29" i="18" s="1"/>
  <c r="BG7" i="17" l="1"/>
  <c r="BF12" i="17"/>
  <c r="BF6" i="17"/>
  <c r="BF14" i="17"/>
  <c r="BF30" i="17"/>
  <c r="BF27" i="17"/>
  <c r="BF29" i="17"/>
  <c r="BF16" i="17"/>
  <c r="BF17" i="17"/>
  <c r="BF21" i="17"/>
  <c r="BF22" i="17"/>
  <c r="BF24" i="17"/>
  <c r="BF35" i="17"/>
  <c r="BF28" i="17"/>
  <c r="BF18" i="17"/>
  <c r="BF23" i="17"/>
  <c r="BF32" i="17"/>
  <c r="BF39" i="17"/>
  <c r="BF36" i="17"/>
  <c r="BF9" i="17"/>
  <c r="BF34" i="17"/>
  <c r="BF13" i="17"/>
  <c r="BF37" i="17"/>
  <c r="BF15" i="17"/>
  <c r="BF38" i="17"/>
  <c r="BF19" i="17"/>
  <c r="BF11" i="17"/>
  <c r="BF25" i="17"/>
  <c r="BF33" i="17"/>
  <c r="BF20" i="17"/>
  <c r="BF26" i="17"/>
  <c r="BG36" i="17"/>
  <c r="BG38" i="17"/>
  <c r="BG39" i="17"/>
  <c r="BG37" i="17"/>
  <c r="BG34" i="17"/>
  <c r="BG35" i="17"/>
  <c r="BG30" i="17"/>
  <c r="BG32" i="17"/>
  <c r="BG33" i="17"/>
  <c r="BG31" i="17"/>
  <c r="BE20" i="18"/>
  <c r="BE27" i="18"/>
  <c r="BE26" i="18"/>
  <c r="BE34" i="18"/>
  <c r="BE16" i="18"/>
  <c r="BE17" i="18"/>
  <c r="BE32" i="18"/>
  <c r="BE18" i="18"/>
  <c r="BE30" i="18"/>
  <c r="BE19" i="18"/>
  <c r="BE14" i="18"/>
  <c r="BE25" i="18"/>
  <c r="BE15" i="18"/>
  <c r="BE31" i="18"/>
  <c r="BF7" i="18"/>
  <c r="BF13" i="18" s="1"/>
  <c r="BE22" i="18"/>
  <c r="BE33" i="18"/>
  <c r="BE24" i="18"/>
  <c r="BE35" i="18"/>
  <c r="BE11" i="18"/>
  <c r="BE21" i="18"/>
  <c r="BE12" i="18"/>
  <c r="BE23" i="18"/>
  <c r="BE13" i="18"/>
  <c r="BE28" i="18"/>
  <c r="BE9" i="18"/>
  <c r="BG29" i="17"/>
  <c r="BG28" i="17"/>
  <c r="BG27" i="17"/>
  <c r="BG25" i="17"/>
  <c r="BG24" i="17"/>
  <c r="BG23" i="17"/>
  <c r="BG21" i="17"/>
  <c r="BG18" i="17"/>
  <c r="BG17" i="17"/>
  <c r="BG16" i="17"/>
  <c r="BG20" i="17"/>
  <c r="BG15" i="17"/>
  <c r="BG13" i="17"/>
  <c r="BG12" i="17"/>
  <c r="BH7" i="17"/>
  <c r="BG19" i="17"/>
  <c r="BG22" i="17"/>
  <c r="BG11" i="17"/>
  <c r="BG9" i="17"/>
  <c r="BG14" i="17"/>
  <c r="BG26" i="17" l="1"/>
  <c r="BH36" i="17"/>
  <c r="BH39" i="17"/>
  <c r="BH37" i="17"/>
  <c r="BH38" i="17"/>
  <c r="BH34" i="17"/>
  <c r="BH35" i="17"/>
  <c r="BH33" i="17"/>
  <c r="BH31" i="17"/>
  <c r="BH32" i="17"/>
  <c r="BH30" i="17"/>
  <c r="BF19" i="18"/>
  <c r="BG7" i="18"/>
  <c r="BG22" i="18" s="1"/>
  <c r="BF25" i="18"/>
  <c r="BF29" i="18"/>
  <c r="BF30" i="18"/>
  <c r="BF31" i="18"/>
  <c r="BF32" i="18"/>
  <c r="BF33" i="18"/>
  <c r="BF34" i="18"/>
  <c r="BF11" i="18"/>
  <c r="BF16" i="18"/>
  <c r="BF35" i="18"/>
  <c r="BF12" i="18"/>
  <c r="BF22" i="18"/>
  <c r="BF17" i="18"/>
  <c r="BF28" i="18"/>
  <c r="BF6" i="18"/>
  <c r="BF23" i="18"/>
  <c r="BF15" i="18"/>
  <c r="BF20" i="18"/>
  <c r="BF26" i="18"/>
  <c r="BF18" i="18"/>
  <c r="BF21" i="18"/>
  <c r="BF14" i="18"/>
  <c r="BF27" i="18"/>
  <c r="BF9" i="18"/>
  <c r="BF24" i="18"/>
  <c r="BH29" i="17"/>
  <c r="BH28" i="17"/>
  <c r="BH27" i="17"/>
  <c r="BH24" i="17"/>
  <c r="BH26" i="17"/>
  <c r="BH17" i="17"/>
  <c r="BH16" i="17"/>
  <c r="BH25" i="17"/>
  <c r="BH20" i="17"/>
  <c r="BH15" i="17"/>
  <c r="BH22" i="17"/>
  <c r="BH21" i="17"/>
  <c r="BH12" i="17"/>
  <c r="BI7" i="17"/>
  <c r="BH23" i="17"/>
  <c r="BH11" i="17"/>
  <c r="BH9" i="17"/>
  <c r="BH19" i="17"/>
  <c r="BH14" i="17"/>
  <c r="BH18" i="17"/>
  <c r="BH13" i="17"/>
  <c r="BI36" i="17" l="1"/>
  <c r="BI37" i="17"/>
  <c r="BI39" i="17"/>
  <c r="BI38" i="17"/>
  <c r="BG15" i="18"/>
  <c r="BG21" i="18"/>
  <c r="BG25" i="18"/>
  <c r="BG18" i="18"/>
  <c r="BG14" i="18"/>
  <c r="BG19" i="18"/>
  <c r="BG20" i="18"/>
  <c r="BG16" i="18"/>
  <c r="BG17" i="18"/>
  <c r="BG35" i="18"/>
  <c r="BI35" i="17"/>
  <c r="BI34" i="17"/>
  <c r="BG24" i="18"/>
  <c r="BG26" i="18"/>
  <c r="BG23" i="18"/>
  <c r="BG29" i="18"/>
  <c r="BG27" i="18"/>
  <c r="BI33" i="17"/>
  <c r="BI31" i="17"/>
  <c r="BI30" i="17"/>
  <c r="BI32" i="17"/>
  <c r="BG11" i="18"/>
  <c r="BG31" i="18"/>
  <c r="BG13" i="18"/>
  <c r="BG32" i="18"/>
  <c r="BH7" i="18"/>
  <c r="BH35" i="18" s="1"/>
  <c r="BG33" i="18"/>
  <c r="BG9" i="18"/>
  <c r="BG30" i="18"/>
  <c r="BG12" i="18"/>
  <c r="BG34" i="18"/>
  <c r="BG28" i="18"/>
  <c r="BI28" i="17"/>
  <c r="BI23" i="17"/>
  <c r="BI26" i="17"/>
  <c r="BI29" i="17"/>
  <c r="BI27" i="17"/>
  <c r="BI25" i="17"/>
  <c r="BI20" i="17"/>
  <c r="BI15" i="17"/>
  <c r="BI22" i="17"/>
  <c r="BI19" i="17"/>
  <c r="BI21" i="17"/>
  <c r="BI11" i="17"/>
  <c r="BI9" i="17"/>
  <c r="BI14" i="17"/>
  <c r="BI18" i="17"/>
  <c r="BI13" i="17"/>
  <c r="BI24" i="17"/>
  <c r="BI12" i="17"/>
  <c r="BI17" i="17"/>
  <c r="BI16" i="17"/>
  <c r="BJ7" i="17"/>
  <c r="BJ36" i="17" l="1"/>
  <c r="BJ37" i="17"/>
  <c r="BJ39" i="17"/>
  <c r="BJ38" i="17"/>
  <c r="BJ34" i="17"/>
  <c r="BJ35" i="17"/>
  <c r="BH12" i="18"/>
  <c r="BH14" i="18"/>
  <c r="BH17" i="18"/>
  <c r="BH15" i="18"/>
  <c r="BH20" i="18"/>
  <c r="BH19" i="18"/>
  <c r="BH21" i="18"/>
  <c r="BH16" i="18"/>
  <c r="BI7" i="18"/>
  <c r="BI31" i="18" s="1"/>
  <c r="BH28" i="18"/>
  <c r="BH25" i="18"/>
  <c r="BH26" i="18"/>
  <c r="BH22" i="18"/>
  <c r="BH23" i="18"/>
  <c r="BJ31" i="17"/>
  <c r="BJ33" i="17"/>
  <c r="BJ32" i="17"/>
  <c r="BJ30" i="17"/>
  <c r="BH27" i="18"/>
  <c r="BH9" i="18"/>
  <c r="BH30" i="18"/>
  <c r="BH11" i="18"/>
  <c r="BH31" i="18"/>
  <c r="BH32" i="18"/>
  <c r="BH18" i="18"/>
  <c r="BH33" i="18"/>
  <c r="BH34" i="18"/>
  <c r="BH13" i="18"/>
  <c r="BH24" i="18"/>
  <c r="BH29" i="18"/>
  <c r="BJ29" i="17"/>
  <c r="BJ28" i="17"/>
  <c r="BJ27" i="17"/>
  <c r="BJ26" i="17"/>
  <c r="BJ25" i="17"/>
  <c r="BJ24" i="17"/>
  <c r="BJ22" i="17"/>
  <c r="BJ19" i="17"/>
  <c r="BJ21" i="17"/>
  <c r="BJ18" i="17"/>
  <c r="BJ23" i="17"/>
  <c r="BJ14" i="17"/>
  <c r="BJ13" i="17"/>
  <c r="BJ20" i="17"/>
  <c r="BJ17" i="17"/>
  <c r="BJ16" i="17"/>
  <c r="BJ12" i="17"/>
  <c r="BK7" i="17"/>
  <c r="BJ15" i="17"/>
  <c r="BJ9" i="17"/>
  <c r="BJ11" i="17"/>
  <c r="BK36" i="17" l="1"/>
  <c r="BK37" i="17"/>
  <c r="BK39" i="17"/>
  <c r="BK38" i="17"/>
  <c r="BI12" i="18"/>
  <c r="BI11" i="18"/>
  <c r="BI9" i="18"/>
  <c r="BI15" i="18"/>
  <c r="BI16" i="18"/>
  <c r="BI23" i="18"/>
  <c r="BI22" i="18"/>
  <c r="BI27" i="18"/>
  <c r="BI18" i="18"/>
  <c r="BI24" i="18"/>
  <c r="BI14" i="18"/>
  <c r="BI19" i="18"/>
  <c r="BI28" i="18"/>
  <c r="BI33" i="18"/>
  <c r="BK34" i="17"/>
  <c r="BK35" i="17"/>
  <c r="BI35" i="18"/>
  <c r="BI29" i="18"/>
  <c r="BI30" i="18"/>
  <c r="BJ7" i="18"/>
  <c r="BJ34" i="18" s="1"/>
  <c r="BI32" i="18"/>
  <c r="BI34" i="18"/>
  <c r="BI20" i="18"/>
  <c r="BI21" i="18"/>
  <c r="BI25" i="18"/>
  <c r="BI13" i="18"/>
  <c r="BI26" i="18"/>
  <c r="BI17" i="18"/>
  <c r="BK33" i="17"/>
  <c r="BK31" i="17"/>
  <c r="BK32" i="17"/>
  <c r="BK30" i="17"/>
  <c r="BK29" i="17"/>
  <c r="BK28" i="17"/>
  <c r="BK27" i="17"/>
  <c r="BK26" i="17"/>
  <c r="BK25" i="17"/>
  <c r="BK24" i="17"/>
  <c r="BK21" i="17"/>
  <c r="BK18" i="17"/>
  <c r="BK23" i="17"/>
  <c r="BK17" i="17"/>
  <c r="BK16" i="17"/>
  <c r="BK20" i="17"/>
  <c r="BK13" i="17"/>
  <c r="BK22" i="17"/>
  <c r="BK19" i="17"/>
  <c r="BK12" i="17"/>
  <c r="BL7" i="17"/>
  <c r="BK15" i="17"/>
  <c r="BK11" i="17"/>
  <c r="BK9" i="17"/>
  <c r="BK14" i="17"/>
  <c r="BL12" i="17" l="1"/>
  <c r="BL28" i="17"/>
  <c r="BL13" i="17"/>
  <c r="BL29" i="17"/>
  <c r="BL14" i="17"/>
  <c r="BL30" i="17"/>
  <c r="BL15" i="17"/>
  <c r="BL31" i="17"/>
  <c r="BL16" i="17"/>
  <c r="BL32" i="17"/>
  <c r="BL17" i="17"/>
  <c r="BL33" i="17"/>
  <c r="BL18" i="17"/>
  <c r="BL34" i="17"/>
  <c r="BL19" i="17"/>
  <c r="BL35" i="17"/>
  <c r="BL20" i="17"/>
  <c r="BL36" i="17"/>
  <c r="BL21" i="17"/>
  <c r="BL37" i="17"/>
  <c r="BL22" i="17"/>
  <c r="BL38" i="17"/>
  <c r="BL23" i="17"/>
  <c r="BL39" i="17"/>
  <c r="BL24" i="17"/>
  <c r="BL25" i="17"/>
  <c r="BL26" i="17"/>
  <c r="BL27" i="17"/>
  <c r="BM7" i="17"/>
  <c r="BJ30" i="18"/>
  <c r="BJ11" i="18"/>
  <c r="BJ32" i="18"/>
  <c r="BJ33" i="18"/>
  <c r="BJ12" i="18"/>
  <c r="BJ35" i="18"/>
  <c r="BJ31" i="18"/>
  <c r="BJ14" i="18"/>
  <c r="BK7" i="18"/>
  <c r="BK35" i="18" s="1"/>
  <c r="BJ16" i="18"/>
  <c r="BJ15" i="18"/>
  <c r="BJ20" i="18"/>
  <c r="BJ21" i="18"/>
  <c r="BJ17" i="18"/>
  <c r="BJ19" i="18"/>
  <c r="BJ9" i="18"/>
  <c r="BJ28" i="18"/>
  <c r="BJ22" i="18"/>
  <c r="BJ29" i="18"/>
  <c r="BJ25" i="18"/>
  <c r="BJ23" i="18"/>
  <c r="BJ26" i="18"/>
  <c r="BJ27" i="18"/>
  <c r="BJ24" i="18"/>
  <c r="BJ13" i="18"/>
  <c r="BJ18" i="18"/>
  <c r="BL11" i="17"/>
  <c r="BL9" i="17"/>
  <c r="BM9" i="17" l="1"/>
  <c r="BM6" i="17"/>
  <c r="BN7" i="17"/>
  <c r="BN11" i="17" s="1"/>
  <c r="BM14" i="17"/>
  <c r="BM30" i="17"/>
  <c r="BM19" i="17"/>
  <c r="BM35" i="17"/>
  <c r="BM38" i="17"/>
  <c r="BM21" i="17"/>
  <c r="BM23" i="17"/>
  <c r="BM25" i="17"/>
  <c r="BM34" i="17"/>
  <c r="BM36" i="17"/>
  <c r="BM20" i="17"/>
  <c r="BM26" i="17"/>
  <c r="BM29" i="17"/>
  <c r="BM33" i="17"/>
  <c r="BM37" i="17"/>
  <c r="BM24" i="17"/>
  <c r="BM27" i="17"/>
  <c r="BM31" i="17"/>
  <c r="BM18" i="17"/>
  <c r="BM39" i="17"/>
  <c r="BM32" i="17"/>
  <c r="BM16" i="17"/>
  <c r="BM17" i="17"/>
  <c r="BM28" i="17"/>
  <c r="BM22" i="17"/>
  <c r="BM15" i="17"/>
  <c r="BN12" i="17"/>
  <c r="BN13" i="17"/>
  <c r="BM11" i="17"/>
  <c r="BM12" i="17"/>
  <c r="BM13" i="17"/>
  <c r="BO7" i="17"/>
  <c r="BN9" i="17"/>
  <c r="BK13" i="18"/>
  <c r="BK11" i="18"/>
  <c r="BK25" i="18"/>
  <c r="BL7" i="18"/>
  <c r="BL29" i="18" s="1"/>
  <c r="BK16" i="18"/>
  <c r="BK14" i="18"/>
  <c r="BK19" i="18"/>
  <c r="BK21" i="18"/>
  <c r="BK17" i="18"/>
  <c r="BK12" i="18"/>
  <c r="BK26" i="18"/>
  <c r="BK22" i="18"/>
  <c r="BK23" i="18"/>
  <c r="BK27" i="18"/>
  <c r="BK24" i="18"/>
  <c r="BK18" i="18"/>
  <c r="BK28" i="18"/>
  <c r="BK9" i="18"/>
  <c r="BK29" i="18"/>
  <c r="BK30" i="18"/>
  <c r="BK31" i="18"/>
  <c r="BK15" i="18"/>
  <c r="BK32" i="18"/>
  <c r="BK33" i="18"/>
  <c r="BK34" i="18"/>
  <c r="BK20" i="18"/>
  <c r="BO20" i="17" l="1"/>
  <c r="BO36" i="17"/>
  <c r="BO25" i="17"/>
  <c r="BO14" i="17"/>
  <c r="BO16" i="17"/>
  <c r="BO27" i="17"/>
  <c r="BO38" i="17"/>
  <c r="BO23" i="17"/>
  <c r="BO30" i="17"/>
  <c r="BO34" i="17"/>
  <c r="BO19" i="17"/>
  <c r="BO28" i="17"/>
  <c r="BO32" i="17"/>
  <c r="BO35" i="17"/>
  <c r="BO39" i="17"/>
  <c r="BO31" i="17"/>
  <c r="BO26" i="17"/>
  <c r="BO29" i="17"/>
  <c r="BO33" i="17"/>
  <c r="BO37" i="17"/>
  <c r="BO17" i="17"/>
  <c r="BO15" i="17"/>
  <c r="BO24" i="17"/>
  <c r="BO21" i="17"/>
  <c r="BO18" i="17"/>
  <c r="BO22" i="17"/>
  <c r="BN25" i="17"/>
  <c r="BN14" i="17"/>
  <c r="BN30" i="17"/>
  <c r="BN27" i="17"/>
  <c r="BN38" i="17"/>
  <c r="BN23" i="17"/>
  <c r="BN19" i="17"/>
  <c r="BN28" i="17"/>
  <c r="BN32" i="17"/>
  <c r="BN35" i="17"/>
  <c r="BN36" i="17"/>
  <c r="BN39" i="17"/>
  <c r="BN20" i="17"/>
  <c r="BN26" i="17"/>
  <c r="BN29" i="17"/>
  <c r="BN33" i="17"/>
  <c r="BN37" i="17"/>
  <c r="BN31" i="17"/>
  <c r="BN15" i="17"/>
  <c r="BN16" i="17"/>
  <c r="BN17" i="17"/>
  <c r="BN21" i="17"/>
  <c r="BN18" i="17"/>
  <c r="BN24" i="17"/>
  <c r="BN22" i="17"/>
  <c r="BN34" i="17"/>
  <c r="BO11" i="17"/>
  <c r="BO12" i="17"/>
  <c r="BO13" i="17"/>
  <c r="BP7" i="17"/>
  <c r="BO9" i="17"/>
  <c r="BL35" i="18"/>
  <c r="BL30" i="18"/>
  <c r="BL31" i="18"/>
  <c r="BL32" i="18"/>
  <c r="BL33" i="18"/>
  <c r="BL34" i="18"/>
  <c r="BL12" i="18"/>
  <c r="BL17" i="18"/>
  <c r="BL13" i="18"/>
  <c r="BL9" i="18"/>
  <c r="BL14" i="18"/>
  <c r="BL28" i="18"/>
  <c r="BL11" i="18"/>
  <c r="BL18" i="18"/>
  <c r="BL19" i="18"/>
  <c r="BL15" i="18"/>
  <c r="BL20" i="18"/>
  <c r="BL24" i="18"/>
  <c r="BL25" i="18"/>
  <c r="BL21" i="18"/>
  <c r="BL26" i="18"/>
  <c r="BL22" i="18"/>
  <c r="BL27" i="18"/>
  <c r="BL23" i="18"/>
  <c r="BL16" i="18"/>
  <c r="F13" i="16"/>
  <c r="F12" i="16"/>
  <c r="BP15" i="17" l="1"/>
  <c r="BP31" i="17"/>
  <c r="BP20" i="17"/>
  <c r="BP36" i="17"/>
  <c r="BP29" i="17"/>
  <c r="BP14" i="17"/>
  <c r="BP16" i="17"/>
  <c r="BP25" i="17"/>
  <c r="BP27" i="17"/>
  <c r="BP35" i="17"/>
  <c r="BP33" i="17"/>
  <c r="BP37" i="17"/>
  <c r="BP30" i="17"/>
  <c r="BP34" i="17"/>
  <c r="BP38" i="17"/>
  <c r="BP19" i="17"/>
  <c r="BP28" i="17"/>
  <c r="BP32" i="17"/>
  <c r="BP39" i="17"/>
  <c r="BP26" i="17"/>
  <c r="BP24" i="17"/>
  <c r="BP21" i="17"/>
  <c r="BP17" i="17"/>
  <c r="BP18" i="17"/>
  <c r="BP22" i="17"/>
  <c r="BP23" i="17"/>
  <c r="BP11" i="17"/>
  <c r="BP13" i="17"/>
  <c r="BP12" i="17"/>
  <c r="BQ7" i="17"/>
  <c r="BP9" i="17"/>
  <c r="F24" i="16"/>
  <c r="F25" i="16" s="1"/>
  <c r="F26" i="16" s="1"/>
  <c r="F16" i="16"/>
  <c r="F28" i="16" s="1"/>
  <c r="F18" i="16"/>
  <c r="F19" i="16" s="1"/>
  <c r="F20" i="16" s="1"/>
  <c r="F21" i="16" s="1"/>
  <c r="F14" i="16"/>
  <c r="F15" i="16"/>
  <c r="BQ26" i="17" l="1"/>
  <c r="BQ15" i="17"/>
  <c r="BQ31" i="17"/>
  <c r="BQ18" i="17"/>
  <c r="BQ29" i="17"/>
  <c r="BQ25" i="17"/>
  <c r="BQ14" i="17"/>
  <c r="BQ16" i="17"/>
  <c r="BQ37" i="17"/>
  <c r="BQ36" i="17"/>
  <c r="BQ34" i="17"/>
  <c r="BQ19" i="17"/>
  <c r="BQ35" i="17"/>
  <c r="BQ39" i="17"/>
  <c r="BQ20" i="17"/>
  <c r="BQ27" i="17"/>
  <c r="BQ30" i="17"/>
  <c r="BQ38" i="17"/>
  <c r="BQ28" i="17"/>
  <c r="BQ32" i="17"/>
  <c r="BQ33" i="17"/>
  <c r="BQ23" i="17"/>
  <c r="BQ21" i="17"/>
  <c r="BQ24" i="17"/>
  <c r="BQ17" i="17"/>
  <c r="BQ22" i="17"/>
  <c r="BQ11" i="17"/>
  <c r="BQ13" i="17"/>
  <c r="BQ12" i="17"/>
  <c r="BR7" i="17"/>
  <c r="BQ9" i="17"/>
  <c r="F27" i="16"/>
  <c r="F30" i="16" s="1"/>
  <c r="F31" i="16" s="1"/>
  <c r="F32" i="16" s="1"/>
  <c r="F22" i="16"/>
  <c r="BR21" i="17" l="1"/>
  <c r="BR37" i="17"/>
  <c r="BR26" i="17"/>
  <c r="BR31" i="17"/>
  <c r="BR33" i="17"/>
  <c r="BR29" i="17"/>
  <c r="BR18" i="17"/>
  <c r="BR14" i="17"/>
  <c r="BR16" i="17"/>
  <c r="BR30" i="17"/>
  <c r="BR34" i="17"/>
  <c r="BR38" i="17"/>
  <c r="BR19" i="17"/>
  <c r="BR27" i="17"/>
  <c r="BR25" i="17"/>
  <c r="BR32" i="17"/>
  <c r="BR35" i="17"/>
  <c r="BR36" i="17"/>
  <c r="BR20" i="17"/>
  <c r="BR28" i="17"/>
  <c r="BR39" i="17"/>
  <c r="BR22" i="17"/>
  <c r="BR17" i="17"/>
  <c r="BR23" i="17"/>
  <c r="BR24" i="17"/>
  <c r="BR15" i="17"/>
  <c r="BR11" i="17"/>
  <c r="BR13" i="17"/>
  <c r="BR12" i="17"/>
  <c r="BS7" i="17"/>
  <c r="BR9" i="17"/>
  <c r="C6" i="16" a="1"/>
  <c r="C6" i="16" s="1"/>
  <c r="I7" i="16" s="1"/>
  <c r="I26" i="16" s="1"/>
  <c r="BS16" i="17" l="1"/>
  <c r="BS32" i="17"/>
  <c r="BS21" i="17"/>
  <c r="BS37" i="17"/>
  <c r="BS20" i="17"/>
  <c r="BS22" i="17"/>
  <c r="BS31" i="17"/>
  <c r="BS33" i="17"/>
  <c r="BS18" i="17"/>
  <c r="BS14" i="17"/>
  <c r="BS29" i="17"/>
  <c r="BS27" i="17"/>
  <c r="BS30" i="17"/>
  <c r="BS34" i="17"/>
  <c r="BS36" i="17"/>
  <c r="BS38" i="17"/>
  <c r="BS26" i="17"/>
  <c r="BS23" i="17"/>
  <c r="BS15" i="17"/>
  <c r="BS25" i="17"/>
  <c r="BS28" i="17"/>
  <c r="BS35" i="17"/>
  <c r="BS24" i="17"/>
  <c r="BS17" i="17"/>
  <c r="BS19" i="17"/>
  <c r="BS39" i="17"/>
  <c r="BS11" i="17"/>
  <c r="BS13" i="17"/>
  <c r="BS12" i="17"/>
  <c r="BT7" i="17"/>
  <c r="BT6" i="17" s="1"/>
  <c r="BS9"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T27" i="17" l="1"/>
  <c r="BT16" i="17"/>
  <c r="BT32" i="17"/>
  <c r="BT35" i="17"/>
  <c r="BT33" i="17"/>
  <c r="BT20" i="17"/>
  <c r="BT22" i="17"/>
  <c r="BT18" i="17"/>
  <c r="BT31" i="17"/>
  <c r="BT15" i="17"/>
  <c r="BT21" i="17"/>
  <c r="BT29" i="17"/>
  <c r="BT14" i="17"/>
  <c r="BT36" i="17"/>
  <c r="BT19" i="17"/>
  <c r="BT37" i="17"/>
  <c r="BT23" i="17"/>
  <c r="BT30" i="17"/>
  <c r="BT24" i="17"/>
  <c r="BT17" i="17"/>
  <c r="BT28" i="17"/>
  <c r="BT25" i="17"/>
  <c r="BT38" i="17"/>
  <c r="BT34" i="17"/>
  <c r="BT26" i="17"/>
  <c r="BT39" i="17"/>
  <c r="BT11" i="17"/>
  <c r="BT13" i="17"/>
  <c r="BT12" i="17"/>
  <c r="BU7" i="17"/>
  <c r="BT9"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U22" i="17" l="1"/>
  <c r="BU38" i="17"/>
  <c r="BU27" i="17"/>
  <c r="BU24" i="17"/>
  <c r="BU35" i="17"/>
  <c r="BU20" i="17"/>
  <c r="BU31" i="17"/>
  <c r="BU15" i="17"/>
  <c r="BU21" i="17"/>
  <c r="BU14" i="17"/>
  <c r="BU29" i="17"/>
  <c r="BU33" i="17"/>
  <c r="BU36" i="17"/>
  <c r="BU19" i="17"/>
  <c r="BU37" i="17"/>
  <c r="BU32" i="17"/>
  <c r="BU16" i="17"/>
  <c r="BU30" i="17"/>
  <c r="BU18" i="17"/>
  <c r="BU23" i="17"/>
  <c r="BU25" i="17"/>
  <c r="BU17" i="17"/>
  <c r="BU34" i="17"/>
  <c r="BU26" i="17"/>
  <c r="BU28" i="17"/>
  <c r="BU39" i="17"/>
  <c r="BU11" i="17"/>
  <c r="BU13" i="17"/>
  <c r="BU12" i="17"/>
  <c r="BV7" i="17"/>
  <c r="BU9"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V17" i="17" l="1"/>
  <c r="BV33" i="17"/>
  <c r="BV22" i="17"/>
  <c r="BV38" i="17"/>
  <c r="BV37" i="17"/>
  <c r="BV39" i="17"/>
  <c r="BV24" i="17"/>
  <c r="BV35" i="17"/>
  <c r="BV20" i="17"/>
  <c r="BV15" i="17"/>
  <c r="BV21" i="17"/>
  <c r="BV14" i="17"/>
  <c r="BV26" i="17"/>
  <c r="BV34" i="17"/>
  <c r="BV23" i="17"/>
  <c r="BV30" i="17"/>
  <c r="BV25" i="17"/>
  <c r="BV29" i="17"/>
  <c r="BV27" i="17"/>
  <c r="BV36" i="17"/>
  <c r="BV19" i="17"/>
  <c r="BV32" i="17"/>
  <c r="BV16" i="17"/>
  <c r="BV31" i="17"/>
  <c r="BV18" i="17"/>
  <c r="BV28" i="17"/>
  <c r="BV11" i="17"/>
  <c r="BV13" i="17"/>
  <c r="BV12" i="17"/>
  <c r="BW7" i="17"/>
  <c r="BV9"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W28" i="17" l="1"/>
  <c r="BW17" i="17"/>
  <c r="BW33" i="17"/>
  <c r="BW26" i="17"/>
  <c r="BW37" i="17"/>
  <c r="BW39" i="17"/>
  <c r="BW22" i="17"/>
  <c r="BW24" i="17"/>
  <c r="BW21" i="17"/>
  <c r="BW15" i="17"/>
  <c r="BW14" i="17"/>
  <c r="BW20" i="17"/>
  <c r="BW35" i="17"/>
  <c r="BW16" i="17"/>
  <c r="BW34" i="17"/>
  <c r="BW29" i="17"/>
  <c r="BW27" i="17"/>
  <c r="BW38" i="17"/>
  <c r="BW19" i="17"/>
  <c r="BW32" i="17"/>
  <c r="BW23" i="17"/>
  <c r="BW30" i="17"/>
  <c r="BW18" i="17"/>
  <c r="BW31" i="17"/>
  <c r="BW25" i="17"/>
  <c r="BW36" i="17"/>
  <c r="BW11" i="17"/>
  <c r="BW13" i="17"/>
  <c r="BW12" i="17"/>
  <c r="BX7" i="17"/>
  <c r="BW9"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X23" i="17" l="1"/>
  <c r="BX39" i="17"/>
  <c r="BX28" i="17"/>
  <c r="BX15" i="17"/>
  <c r="BX22" i="17"/>
  <c r="BX26" i="17"/>
  <c r="BX24" i="17"/>
  <c r="BX37" i="17"/>
  <c r="BX21" i="17"/>
  <c r="BX14" i="17"/>
  <c r="BX19" i="17"/>
  <c r="BX20" i="17"/>
  <c r="BX32" i="17"/>
  <c r="BX27" i="17"/>
  <c r="BX16" i="17"/>
  <c r="BX38" i="17"/>
  <c r="BX17" i="17"/>
  <c r="BX29" i="17"/>
  <c r="BX35" i="17"/>
  <c r="BX30" i="17"/>
  <c r="BX34" i="17"/>
  <c r="BX33" i="17"/>
  <c r="BX31" i="17"/>
  <c r="BX36" i="17"/>
  <c r="BX18" i="17"/>
  <c r="BX25" i="17"/>
  <c r="BX11" i="17"/>
  <c r="BX13" i="17"/>
  <c r="BX12" i="17"/>
  <c r="BY7" i="17"/>
  <c r="BX9"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Y18" i="17" l="1"/>
  <c r="BY34" i="17"/>
  <c r="BY23" i="17"/>
  <c r="BY39" i="17"/>
  <c r="BY28" i="17"/>
  <c r="BY30" i="17"/>
  <c r="BY15" i="17"/>
  <c r="BY26" i="17"/>
  <c r="BY16" i="17"/>
  <c r="BY22" i="17"/>
  <c r="BY14" i="17"/>
  <c r="BY20" i="17"/>
  <c r="BY32" i="17"/>
  <c r="BY27" i="17"/>
  <c r="BY35" i="17"/>
  <c r="BY38" i="17"/>
  <c r="BY33" i="17"/>
  <c r="BY29" i="17"/>
  <c r="BY19" i="17"/>
  <c r="BY21" i="17"/>
  <c r="BY37" i="17"/>
  <c r="BY24" i="17"/>
  <c r="BY25" i="17"/>
  <c r="BY31" i="17"/>
  <c r="BY17" i="17"/>
  <c r="BY36" i="17"/>
  <c r="BY11" i="17"/>
  <c r="BY13" i="17"/>
  <c r="BY12" i="17"/>
  <c r="BZ7" i="17"/>
  <c r="BY9"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Z29" i="17" l="1"/>
  <c r="BZ18" i="17"/>
  <c r="BZ34" i="17"/>
  <c r="BZ17" i="17"/>
  <c r="BZ19" i="17"/>
  <c r="BZ28" i="17"/>
  <c r="BZ30" i="17"/>
  <c r="BZ15" i="17"/>
  <c r="BZ39" i="17"/>
  <c r="BZ23" i="17"/>
  <c r="BZ16" i="17"/>
  <c r="BZ22" i="17"/>
  <c r="BZ31" i="17"/>
  <c r="BZ35" i="17"/>
  <c r="BZ14" i="17"/>
  <c r="BZ26" i="17"/>
  <c r="BZ37" i="17"/>
  <c r="BZ32" i="17"/>
  <c r="BZ27" i="17"/>
  <c r="BZ24" i="17"/>
  <c r="BZ38" i="17"/>
  <c r="BZ20" i="17"/>
  <c r="BZ33" i="17"/>
  <c r="BZ36" i="17"/>
  <c r="BZ25" i="17"/>
  <c r="BZ21" i="17"/>
  <c r="BZ11" i="17"/>
  <c r="BZ13" i="17"/>
  <c r="BZ12" i="17"/>
  <c r="CA7" i="17"/>
  <c r="CA6" i="17" s="1"/>
  <c r="BZ9"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CA24" i="17" l="1"/>
  <c r="CA29" i="17"/>
  <c r="CA32" i="17"/>
  <c r="CA17" i="17"/>
  <c r="CA19" i="17"/>
  <c r="CA28" i="17"/>
  <c r="CA30" i="17"/>
  <c r="CA15" i="17"/>
  <c r="CA23" i="17"/>
  <c r="CA16" i="17"/>
  <c r="CA22" i="17"/>
  <c r="CA18" i="17"/>
  <c r="CA25" i="17"/>
  <c r="CA36" i="17"/>
  <c r="CA31" i="17"/>
  <c r="CA34" i="17"/>
  <c r="CA20" i="17"/>
  <c r="CA27" i="17"/>
  <c r="CA38" i="17"/>
  <c r="CA14" i="17"/>
  <c r="CA26" i="17"/>
  <c r="CA37" i="17"/>
  <c r="CA35" i="17"/>
  <c r="CA33" i="17"/>
  <c r="CA21" i="17"/>
  <c r="CA39" i="17"/>
  <c r="CA11" i="17"/>
  <c r="CA13" i="17"/>
  <c r="CA12" i="17"/>
  <c r="CB7" i="17"/>
  <c r="CA9"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B19" i="17" l="1"/>
  <c r="CB35" i="17"/>
  <c r="CB24" i="17"/>
  <c r="CB21" i="17"/>
  <c r="CB32" i="17"/>
  <c r="CB17" i="17"/>
  <c r="CB22" i="17"/>
  <c r="CB23" i="17"/>
  <c r="CB16" i="17"/>
  <c r="CB15" i="17"/>
  <c r="CB39" i="17"/>
  <c r="CB36" i="17"/>
  <c r="CB37" i="17"/>
  <c r="CB30" i="17"/>
  <c r="CB18" i="17"/>
  <c r="CB25" i="17"/>
  <c r="CB26" i="17"/>
  <c r="CB34" i="17"/>
  <c r="CB29" i="17"/>
  <c r="CB20" i="17"/>
  <c r="CB31" i="17"/>
  <c r="CB14" i="17"/>
  <c r="CB27" i="17"/>
  <c r="CB28" i="17"/>
  <c r="CB33" i="17"/>
  <c r="CB38" i="17"/>
  <c r="CB11" i="17"/>
  <c r="CB13" i="17"/>
  <c r="CB12" i="17"/>
  <c r="CC7" i="17"/>
  <c r="CB9"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C14" i="17" l="1"/>
  <c r="CC30" i="17"/>
  <c r="CC19" i="17"/>
  <c r="CC35" i="17"/>
  <c r="CC34" i="17"/>
  <c r="CC36" i="17"/>
  <c r="CC21" i="17"/>
  <c r="CC32" i="17"/>
  <c r="CC17" i="17"/>
  <c r="CC23" i="17"/>
  <c r="CC16" i="17"/>
  <c r="CC22" i="17"/>
  <c r="CC15" i="17"/>
  <c r="CC39" i="17"/>
  <c r="CC26" i="17"/>
  <c r="CC31" i="17"/>
  <c r="CC37" i="17"/>
  <c r="CC24" i="17"/>
  <c r="CC27" i="17"/>
  <c r="CC18" i="17"/>
  <c r="CC25" i="17"/>
  <c r="CC29" i="17"/>
  <c r="CC20" i="17"/>
  <c r="CC28" i="17"/>
  <c r="CC38" i="17"/>
  <c r="CC33" i="17"/>
  <c r="CC11" i="17"/>
  <c r="CC12" i="17"/>
  <c r="CC13" i="17"/>
  <c r="CD7" i="17"/>
  <c r="CC9"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D25" i="17" l="1"/>
  <c r="CD14" i="17"/>
  <c r="CD30" i="17"/>
  <c r="CD23" i="17"/>
  <c r="CD36" i="17"/>
  <c r="CD34" i="17"/>
  <c r="CD19" i="17"/>
  <c r="CD21" i="17"/>
  <c r="CD17" i="17"/>
  <c r="CD28" i="17"/>
  <c r="CD39" i="17"/>
  <c r="CD37" i="17"/>
  <c r="CD22" i="17"/>
  <c r="CD18" i="17"/>
  <c r="CD31" i="17"/>
  <c r="CD32" i="17"/>
  <c r="CD15" i="17"/>
  <c r="CD26" i="17"/>
  <c r="CD29" i="17"/>
  <c r="CD16" i="17"/>
  <c r="CD35" i="17"/>
  <c r="CD20" i="17"/>
  <c r="CD24" i="17"/>
  <c r="CD38" i="17"/>
  <c r="CD33" i="17"/>
  <c r="CD27" i="17"/>
  <c r="CD11" i="17"/>
  <c r="CD12" i="17"/>
  <c r="CD13" i="17"/>
  <c r="CE7" i="17"/>
  <c r="CD9"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E20" i="17" l="1"/>
  <c r="CE36" i="17"/>
  <c r="CE25" i="17"/>
  <c r="CE38" i="17"/>
  <c r="CE23" i="17"/>
  <c r="CE19" i="17"/>
  <c r="CE21" i="17"/>
  <c r="CE34" i="17"/>
  <c r="CE18" i="17"/>
  <c r="CE24" i="17"/>
  <c r="CE17" i="17"/>
  <c r="CE33" i="17"/>
  <c r="CE14" i="17"/>
  <c r="CE16" i="17"/>
  <c r="CE28" i="17"/>
  <c r="CE22" i="17"/>
  <c r="CE15" i="17"/>
  <c r="CE31" i="17"/>
  <c r="CE26" i="17"/>
  <c r="CE29" i="17"/>
  <c r="CE32" i="17"/>
  <c r="CE39" i="17"/>
  <c r="CE37" i="17"/>
  <c r="CE35" i="17"/>
  <c r="CE30" i="17"/>
  <c r="CE27" i="17"/>
  <c r="CE11" i="17"/>
  <c r="CE12" i="17"/>
  <c r="CE13" i="17"/>
  <c r="CF7" i="17"/>
  <c r="CE9" i="17"/>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F15" i="17" l="1"/>
  <c r="CF31" i="17"/>
  <c r="CF20" i="17"/>
  <c r="CF36" i="17"/>
  <c r="CF25" i="17"/>
  <c r="CF27" i="17"/>
  <c r="CF38" i="17"/>
  <c r="CF23" i="17"/>
  <c r="CF18" i="17"/>
  <c r="CF24" i="17"/>
  <c r="CF17" i="17"/>
  <c r="CF14" i="17"/>
  <c r="CF33" i="17"/>
  <c r="CF34" i="17"/>
  <c r="CF29" i="17"/>
  <c r="CF16" i="17"/>
  <c r="CF32" i="17"/>
  <c r="CF28" i="17"/>
  <c r="CF22" i="17"/>
  <c r="CF39" i="17"/>
  <c r="CF19" i="17"/>
  <c r="CF26" i="17"/>
  <c r="CF37" i="17"/>
  <c r="CF35" i="17"/>
  <c r="CF21" i="17"/>
  <c r="CF30" i="17"/>
  <c r="CF11" i="17"/>
  <c r="CF13" i="17"/>
  <c r="CF12" i="17"/>
  <c r="CG7" i="17"/>
  <c r="CF9" i="17"/>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G26" i="17" l="1"/>
  <c r="CG15" i="17"/>
  <c r="CG31" i="17"/>
  <c r="CG14" i="17"/>
  <c r="CG16" i="17"/>
  <c r="CG36" i="17"/>
  <c r="CG25" i="17"/>
  <c r="CG27" i="17"/>
  <c r="CG38" i="17"/>
  <c r="CG23" i="17"/>
  <c r="CG18" i="17"/>
  <c r="CG24" i="17"/>
  <c r="CG17" i="17"/>
  <c r="CG33" i="17"/>
  <c r="CG39" i="17"/>
  <c r="CG34" i="17"/>
  <c r="CG32" i="17"/>
  <c r="CG22" i="17"/>
  <c r="CG19" i="17"/>
  <c r="CG28" i="17"/>
  <c r="CG29" i="17"/>
  <c r="CG37" i="17"/>
  <c r="CG20" i="17"/>
  <c r="CG35" i="17"/>
  <c r="CG30" i="17"/>
  <c r="CG21" i="17"/>
  <c r="CG11" i="17"/>
  <c r="CG13" i="17"/>
  <c r="CG12" i="17"/>
  <c r="CH7" i="17"/>
  <c r="CH6" i="17" s="1"/>
  <c r="CG9" i="17"/>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H21" i="17" l="1"/>
  <c r="CH37" i="17"/>
  <c r="CH26" i="17"/>
  <c r="CH29" i="17"/>
  <c r="CH14" i="17"/>
  <c r="CH16" i="17"/>
  <c r="CH25" i="17"/>
  <c r="CH27" i="17"/>
  <c r="CH33" i="17"/>
  <c r="CH17" i="17"/>
  <c r="CH24" i="17"/>
  <c r="CH23" i="17"/>
  <c r="CH18" i="17"/>
  <c r="CH36" i="17"/>
  <c r="CH28" i="17"/>
  <c r="CH19" i="17"/>
  <c r="CH39" i="17"/>
  <c r="CH22" i="17"/>
  <c r="CH15" i="17"/>
  <c r="CH31" i="17"/>
  <c r="CH34" i="17"/>
  <c r="CH35" i="17"/>
  <c r="CH30" i="17"/>
  <c r="CH32" i="17"/>
  <c r="CH20" i="17"/>
  <c r="CH38" i="17"/>
  <c r="CH11" i="17"/>
  <c r="CH13" i="17"/>
  <c r="CH12" i="17"/>
  <c r="CI7" i="17"/>
  <c r="CH9" i="17"/>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I16" i="17" l="1"/>
  <c r="CI32" i="17"/>
  <c r="CI21" i="17"/>
  <c r="CI37" i="17"/>
  <c r="CI18" i="17"/>
  <c r="CI25" i="17"/>
  <c r="CI29" i="17"/>
  <c r="CI14" i="17"/>
  <c r="CI28" i="17"/>
  <c r="CI31" i="17"/>
  <c r="CI35" i="17"/>
  <c r="CI39" i="17"/>
  <c r="CI33" i="17"/>
  <c r="CI24" i="17"/>
  <c r="CI30" i="17"/>
  <c r="CI38" i="17"/>
  <c r="CI22" i="17"/>
  <c r="CI23" i="17"/>
  <c r="CI26" i="17"/>
  <c r="CI34" i="17"/>
  <c r="CI36" i="17"/>
  <c r="CI15" i="17"/>
  <c r="CI19" i="17"/>
  <c r="CI17" i="17"/>
  <c r="CI20" i="17"/>
  <c r="CI27" i="17"/>
  <c r="CI11" i="17"/>
  <c r="CI13" i="17"/>
  <c r="CI12" i="17"/>
  <c r="CJ7" i="17"/>
  <c r="CI9" i="17"/>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J27" i="17" l="1"/>
  <c r="CJ16" i="17"/>
  <c r="CJ32" i="17"/>
  <c r="CJ31" i="17"/>
  <c r="CJ33" i="17"/>
  <c r="CJ18" i="17"/>
  <c r="CJ29" i="17"/>
  <c r="CJ14" i="17"/>
  <c r="CJ19" i="17"/>
  <c r="CJ25" i="17"/>
  <c r="CJ26" i="17"/>
  <c r="CJ30" i="17"/>
  <c r="CJ34" i="17"/>
  <c r="CJ37" i="17"/>
  <c r="CJ38" i="17"/>
  <c r="CJ28" i="17"/>
  <c r="CJ35" i="17"/>
  <c r="CJ39" i="17"/>
  <c r="CJ21" i="17"/>
  <c r="CJ15" i="17"/>
  <c r="CJ36" i="17"/>
  <c r="CJ22" i="17"/>
  <c r="CJ23" i="17"/>
  <c r="CJ20" i="17"/>
  <c r="CJ24" i="17"/>
  <c r="CJ17" i="17"/>
  <c r="CJ11" i="17"/>
  <c r="CJ13" i="17"/>
  <c r="CJ12" i="17"/>
  <c r="CK7" i="17"/>
  <c r="CJ9" i="17"/>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K22" i="17" l="1"/>
  <c r="CK38" i="17"/>
  <c r="CK27" i="17"/>
  <c r="CK20" i="17"/>
  <c r="CK31" i="17"/>
  <c r="CK33" i="17"/>
  <c r="CK16" i="17"/>
  <c r="CK18" i="17"/>
  <c r="CK29" i="17"/>
  <c r="CK32" i="17"/>
  <c r="CK36" i="17"/>
  <c r="CK19" i="17"/>
  <c r="CK25" i="17"/>
  <c r="CK26" i="17"/>
  <c r="CK30" i="17"/>
  <c r="CK34" i="17"/>
  <c r="CK37" i="17"/>
  <c r="CK39" i="17"/>
  <c r="CK28" i="17"/>
  <c r="CK35" i="17"/>
  <c r="CK17" i="17"/>
  <c r="CK23" i="17"/>
  <c r="CK21" i="17"/>
  <c r="CK14" i="17"/>
  <c r="CK15" i="17"/>
  <c r="CK24" i="17"/>
  <c r="CK11" i="17"/>
  <c r="CK13" i="17"/>
  <c r="CK12" i="17"/>
  <c r="CL7" i="17"/>
  <c r="CK9" i="17"/>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L17" i="17" l="1"/>
  <c r="CL33" i="17"/>
  <c r="CL22" i="17"/>
  <c r="CL38" i="17"/>
  <c r="CL35" i="17"/>
  <c r="CL16" i="17"/>
  <c r="CL20" i="17"/>
  <c r="CL31" i="17"/>
  <c r="CL18" i="17"/>
  <c r="CL27" i="17"/>
  <c r="CL39" i="17"/>
  <c r="CL29" i="17"/>
  <c r="CL32" i="17"/>
  <c r="CL36" i="17"/>
  <c r="CL37" i="17"/>
  <c r="CL28" i="17"/>
  <c r="CL19" i="17"/>
  <c r="CL25" i="17"/>
  <c r="CL26" i="17"/>
  <c r="CL30" i="17"/>
  <c r="CL34" i="17"/>
  <c r="CL23" i="17"/>
  <c r="CL14" i="17"/>
  <c r="CL21" i="17"/>
  <c r="CL15" i="17"/>
  <c r="CL24" i="17"/>
  <c r="CL11" i="17"/>
  <c r="CL13" i="17"/>
  <c r="CL12" i="17"/>
  <c r="CM7" i="17"/>
  <c r="CL9" i="17"/>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M28" i="17" l="1"/>
  <c r="CM17" i="17"/>
  <c r="CM33" i="17"/>
  <c r="CM22" i="17"/>
  <c r="CM24" i="17"/>
  <c r="CM35" i="17"/>
  <c r="CM20" i="17"/>
  <c r="CM19" i="17"/>
  <c r="CM26" i="17"/>
  <c r="CM27" i="17"/>
  <c r="CM31" i="17"/>
  <c r="CM38" i="17"/>
  <c r="CM25" i="17"/>
  <c r="CM37" i="17"/>
  <c r="CM18" i="17"/>
  <c r="CM39" i="17"/>
  <c r="CM29" i="17"/>
  <c r="CM32" i="17"/>
  <c r="CM36" i="17"/>
  <c r="CM30" i="17"/>
  <c r="CM34" i="17"/>
  <c r="CM16" i="17"/>
  <c r="CM21" i="17"/>
  <c r="CM14" i="17"/>
  <c r="CM15" i="17"/>
  <c r="CM23" i="17"/>
  <c r="CM11" i="17"/>
  <c r="CM13" i="17"/>
  <c r="CM12" i="17"/>
  <c r="CN7" i="17"/>
  <c r="CM9" i="17"/>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N23" i="17" l="1"/>
  <c r="CN39" i="17"/>
  <c r="CN28" i="17"/>
  <c r="CN37" i="17"/>
  <c r="CN22" i="17"/>
  <c r="CN24" i="17"/>
  <c r="CN20" i="17"/>
  <c r="CN33" i="17"/>
  <c r="CN35" i="17"/>
  <c r="CN38" i="17"/>
  <c r="CN25" i="17"/>
  <c r="CN29" i="17"/>
  <c r="CN32" i="17"/>
  <c r="CN26" i="17"/>
  <c r="CN30" i="17"/>
  <c r="CN27" i="17"/>
  <c r="CN31" i="17"/>
  <c r="CN36" i="17"/>
  <c r="CN19" i="17"/>
  <c r="CN34" i="17"/>
  <c r="CN18" i="17"/>
  <c r="CN21" i="17"/>
  <c r="CN16" i="17"/>
  <c r="CN17" i="17"/>
  <c r="CN14" i="17"/>
  <c r="CN15" i="17"/>
  <c r="CN11" i="17"/>
  <c r="CN13" i="17"/>
  <c r="CN12" i="17"/>
  <c r="CO7" i="17"/>
  <c r="CN9" i="17"/>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CO6" i="17" l="1"/>
  <c r="CP7" i="17"/>
  <c r="CO18" i="17"/>
  <c r="CO34" i="17"/>
  <c r="CO23" i="17"/>
  <c r="CO39" i="17"/>
  <c r="CO26" i="17"/>
  <c r="CO37" i="17"/>
  <c r="CO22" i="17"/>
  <c r="CO24" i="17"/>
  <c r="CO14" i="17"/>
  <c r="CO20" i="17"/>
  <c r="CO27" i="17"/>
  <c r="CO31" i="17"/>
  <c r="CO35" i="17"/>
  <c r="CO32" i="17"/>
  <c r="CO28" i="17"/>
  <c r="CO36" i="17"/>
  <c r="CO33" i="17"/>
  <c r="CO38" i="17"/>
  <c r="CO29" i="17"/>
  <c r="CO30" i="17"/>
  <c r="CO21" i="17"/>
  <c r="CO19" i="17"/>
  <c r="CO17" i="17"/>
  <c r="CO25" i="17"/>
  <c r="CO15" i="17"/>
  <c r="CO16" i="17"/>
  <c r="CO11" i="17"/>
  <c r="CO13" i="17"/>
  <c r="CO12" i="17"/>
  <c r="CO9" i="17"/>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CP29" i="17" l="1"/>
  <c r="CP18" i="17"/>
  <c r="CP34" i="17"/>
  <c r="CP15" i="17"/>
  <c r="CP39" i="17"/>
  <c r="CP26" i="17"/>
  <c r="CP37" i="17"/>
  <c r="CP22" i="17"/>
  <c r="CP24" i="17"/>
  <c r="CP21" i="17"/>
  <c r="CP27" i="17"/>
  <c r="CP35" i="17"/>
  <c r="CP38" i="17"/>
  <c r="CP14" i="17"/>
  <c r="CP20" i="17"/>
  <c r="CP33" i="17"/>
  <c r="CP31" i="17"/>
  <c r="CP30" i="17"/>
  <c r="CP19" i="17"/>
  <c r="CP17" i="17"/>
  <c r="CP36" i="17"/>
  <c r="CP25" i="17"/>
  <c r="CP28" i="17"/>
  <c r="CP16" i="17"/>
  <c r="CP23" i="17"/>
  <c r="CP32" i="17"/>
  <c r="CP11" i="17"/>
  <c r="CP13" i="17"/>
  <c r="CP12" i="17"/>
  <c r="CP9" i="17"/>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14" i="16" l="1"/>
  <c r="BJ24" i="16"/>
  <c r="BJ30" i="16"/>
  <c r="BJ31" i="16"/>
  <c r="BJ32" i="16"/>
  <c r="BJ33" i="16"/>
  <c r="BJ34" i="16"/>
  <c r="BJ9" i="16"/>
  <c r="BJ35" i="16"/>
  <c r="BJ16" i="16"/>
  <c r="BJ19" i="16"/>
  <c r="BJ13" i="16"/>
  <c r="BJ15" i="16"/>
  <c r="BJ17" i="16"/>
  <c r="BJ20" i="16"/>
  <c r="BJ21" i="16"/>
  <c r="BJ26" i="16"/>
  <c r="BJ18" i="16"/>
  <c r="BJ22" i="16"/>
  <c r="BJ23" i="16"/>
  <c r="BJ27" i="16"/>
  <c r="BK7" i="16"/>
  <c r="BK26" i="16" s="1"/>
  <c r="BJ29" i="16"/>
  <c r="BJ11" i="16"/>
  <c r="BJ28" i="16"/>
  <c r="BJ12" i="16"/>
  <c r="BK29" i="16" l="1"/>
  <c r="BK30" i="16"/>
  <c r="BK34" i="16"/>
  <c r="BK35" i="16"/>
  <c r="BK28" i="16"/>
  <c r="BK31" i="16"/>
  <c r="BK32" i="16"/>
  <c r="BK33" i="16"/>
  <c r="BK13" i="16"/>
  <c r="BK14" i="16"/>
  <c r="BK12" i="16"/>
  <c r="BK9" i="16"/>
  <c r="BK11" i="16"/>
  <c r="BL7" i="16"/>
  <c r="BL35" i="16" s="1"/>
  <c r="BK27" i="16"/>
  <c r="BK20" i="16"/>
  <c r="BK23" i="16"/>
  <c r="BK19" i="16"/>
  <c r="BK22" i="16"/>
  <c r="BK18" i="16"/>
  <c r="BK25" i="16"/>
  <c r="BK24" i="16"/>
  <c r="BK16" i="16"/>
  <c r="BK17" i="16"/>
  <c r="BK21" i="16"/>
  <c r="BK15" i="16"/>
  <c r="BL20" i="16" l="1"/>
  <c r="BL22" i="16"/>
  <c r="BL15" i="16"/>
  <c r="BL25" i="16"/>
  <c r="BL26" i="16"/>
  <c r="BL27" i="16"/>
  <c r="BL19" i="16"/>
  <c r="BL29" i="16"/>
  <c r="BL12" i="16"/>
  <c r="BL30" i="16"/>
  <c r="BL17" i="16"/>
  <c r="BL31" i="16"/>
  <c r="BL18" i="16"/>
  <c r="BL13" i="16"/>
  <c r="BL14" i="16"/>
  <c r="BL11" i="16"/>
  <c r="BL23" i="16"/>
  <c r="BL28" i="16"/>
  <c r="BL32" i="16"/>
  <c r="BL21" i="16"/>
  <c r="BL24" i="16"/>
  <c r="BL9" i="16"/>
  <c r="BL33" i="16"/>
  <c r="BL16" i="16"/>
  <c r="BL34"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<sst xmlns="http://schemas.openxmlformats.org/spreadsheetml/2006/main" count="189" uniqueCount="71">
  <si>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</si>
  <si>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</si>
  <si>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</si>
  <si>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</si>
  <si>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</si>
  <si>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</si>
  <si>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</si>
  <si>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</si>
  <si>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</si>
  <si>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</si>
  <si>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</si>
  <si>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</si>
  <si>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</si>
  <si>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</si>
  <si>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</si>
  <si>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</si>
  <si>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</si>
  <si>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</si>
  <si>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</si>
  <si>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</si>
  <si>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</si>
  <si>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</si>
  <si>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</si>
  <si>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</si>
  <si>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</si>
  <si>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</si>
  <si>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</si>
  <si>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</si>
  <si>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</si>
  <si>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</si>
  <si>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</si>
  <si>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</si>
  <si>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</si>
  <si>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</si>
  <si>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</si>
  <si>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Gupreet Bawa</t>
  </si>
  <si>
    <t>Hayden Cook</t>
  </si>
  <si>
    <t>Project start date:</t>
  </si>
  <si>
    <t>Scrolling increment:</t>
  </si>
  <si>
    <t>P.I.S.T.A</t>
  </si>
  <si>
    <t>Base de Dados</t>
  </si>
  <si>
    <t>Fernando,Miguel,Pedro,Rafael,Sara</t>
  </si>
  <si>
    <t>TASK</t>
  </si>
  <si>
    <t>Definição de Sistema</t>
  </si>
  <si>
    <t>Contextualização</t>
  </si>
  <si>
    <t>Fundamentação</t>
  </si>
  <si>
    <t>Objetivos</t>
  </si>
  <si>
    <t>Viabilidade</t>
  </si>
  <si>
    <t>Recursos</t>
  </si>
  <si>
    <t>Equipa</t>
  </si>
  <si>
    <t>Plano de Execução</t>
  </si>
  <si>
    <t>Diagrama de Gantt</t>
  </si>
  <si>
    <t>Revisão e Aprovação</t>
  </si>
  <si>
    <t>Levantamento de Requisitos</t>
  </si>
  <si>
    <t>Modelo Conceptual</t>
  </si>
  <si>
    <t>Análise de Requisitos</t>
  </si>
  <si>
    <t>Validação</t>
  </si>
  <si>
    <t>Definição do Método</t>
  </si>
  <si>
    <t>Definição do Processo de Modulações</t>
  </si>
  <si>
    <t>Criação do Modelo Conceptual</t>
  </si>
  <si>
    <t>Revisão e Validação</t>
  </si>
  <si>
    <t>Implementação Física</t>
  </si>
  <si>
    <t>Tradução do Modelo Lógico/Interrogações</t>
  </si>
  <si>
    <t>Definição e Caracterização de Vistas</t>
  </si>
  <si>
    <t>Cálculo do Espaço</t>
  </si>
  <si>
    <t>Indexação do Sistemas de Dados</t>
  </si>
  <si>
    <t>Definição do Plano de Segurança</t>
  </si>
  <si>
    <t>Implementação do Sistema de Recolha de Dados</t>
  </si>
  <si>
    <t>Definição do Sistema</t>
  </si>
  <si>
    <t>Implementação</t>
  </si>
  <si>
    <t>Revisão do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</si>
</sst>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4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0"/>
      <name val="Calibri"/>
      <family val="2"/>
      <scheme val="major"/>
    </font>
    <font>
      <sz val="11"/>
      <color theme="3" tint="0.39997558519241921"/>
      <name val="Calibri"/>
      <family val="2"/>
      <scheme val="minor"/>
    </font>
    <font>
      <b/>
      <sz val="11"/>
      <color theme="3" tint="0.39997558519241921"/>
      <name val="Calibri"/>
      <family val="2"/>
      <scheme val="minor"/>
    </font>
    <font>
      <b/>
      <sz val="14"/>
      <color theme="3" tint="-0.499984740745262"/>
      <name val="Calibri"/>
      <family val="2"/>
      <scheme val="minor"/>
    </font>
    <font>
      <sz val="11"/>
      <color theme="9" tint="-0.499984740745262"/>
      <name val="Calibri"/>
      <family val="2"/>
      <scheme val="minor"/>
    </font>
    <font>
      <b/>
      <sz val="11"/>
      <color theme="9" tint="-0.499984740745262"/>
      <name val="Calibri"/>
      <family val="2"/>
      <scheme val="minor"/>
    </font>
    <font>
      <b/>
      <sz val="14"/>
      <color rgb="FFC00000"/>
      <name val="Calibri"/>
      <family val="2"/>
      <scheme val="minor"/>
    </font>
  </fonts>
  <fills count="20">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rgb="FFFF9966"/>
        <bgColor indexed="64"/>
      </patternFill>
    </fill>
    <fill>
      <patternFill patternType="solid">
        <fgColor rgb="FFD2F3F8"/>
        <bgColor indexed="64"/>
      </patternFill>
    </fill>
    <fill>
      <patternFill patternType="solid">
        <fgColor rgb="FF66FF3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7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5" fillId="0" borderId="0" xfId="5" applyFont="1" applyFill="1" applyAlignment="1">
      <alignment horizontal="left" vertical="center" indent="2"/>
    </xf>
    <xf numFmtId="0" fontId="36" fillId="0" borderId="4" xfId="0" applyFont="1" applyBorder="1" applyAlignment="1">
      <alignment horizontal="center" vertical="center"/>
    </xf>
    <xf numFmtId="0" fontId="36" fillId="15" borderId="0" xfId="0" applyFont="1" applyFill="1" applyAlignment="1">
      <alignment horizontal="center" vertical="center"/>
    </xf>
    <xf numFmtId="9" fontId="37" fillId="15" borderId="0" xfId="2" applyFont="1" applyFill="1" applyBorder="1">
      <alignment horizontal="center" vertical="center"/>
    </xf>
    <xf numFmtId="14" fontId="36" fillId="15" borderId="0" xfId="9" applyFont="1" applyFill="1" applyBorder="1">
      <alignment horizontal="center" vertical="center"/>
    </xf>
    <xf numFmtId="37" fontId="36" fillId="15" borderId="0" xfId="10" applyFont="1" applyFill="1" applyBorder="1">
      <alignment horizontal="center" vertical="center"/>
    </xf>
    <xf numFmtId="0" fontId="36" fillId="15" borderId="4" xfId="0" applyFont="1" applyFill="1" applyBorder="1" applyAlignment="1">
      <alignment horizontal="center" vertical="center"/>
    </xf>
    <xf numFmtId="0" fontId="38" fillId="15" borderId="0" xfId="0" applyFont="1" applyFill="1" applyAlignment="1">
      <alignment horizontal="left" vertical="center" wrapText="1"/>
    </xf>
    <xf numFmtId="0" fontId="34" fillId="16" borderId="0" xfId="0" applyFont="1" applyFill="1" applyAlignment="1">
      <alignment horizontal="left" vertical="center" wrapText="1"/>
    </xf>
    <xf numFmtId="0" fontId="3" fillId="16" borderId="0" xfId="0" applyFont="1" applyFill="1" applyAlignment="1">
      <alignment horizontal="center" vertical="center"/>
    </xf>
    <xf numFmtId="9" fontId="16" fillId="16" borderId="0" xfId="2" applyFont="1" applyFill="1" applyBorder="1">
      <alignment horizontal="center" vertical="center"/>
    </xf>
    <xf numFmtId="14" fontId="3" fillId="16" borderId="0" xfId="9" applyFont="1" applyFill="1" applyBorder="1">
      <alignment horizontal="center" vertical="center"/>
    </xf>
    <xf numFmtId="37" fontId="3" fillId="16" borderId="0" xfId="10" applyFont="1" applyFill="1" applyBorder="1">
      <alignment horizontal="center" vertical="center"/>
    </xf>
    <xf numFmtId="0" fontId="0" fillId="16" borderId="4" xfId="0" applyFill="1" applyBorder="1" applyAlignment="1">
      <alignment horizontal="center" vertical="center"/>
    </xf>
    <xf numFmtId="0" fontId="39" fillId="17" borderId="0" xfId="0" applyFont="1" applyFill="1" applyAlignment="1">
      <alignment horizontal="center" vertical="center"/>
    </xf>
    <xf numFmtId="9" fontId="40" fillId="17" borderId="0" xfId="2" applyFont="1" applyFill="1" applyBorder="1">
      <alignment horizontal="center" vertical="center"/>
    </xf>
    <xf numFmtId="14" fontId="39" fillId="17" borderId="0" xfId="9" applyFont="1" applyFill="1" applyBorder="1">
      <alignment horizontal="center" vertical="center"/>
    </xf>
    <xf numFmtId="37" fontId="39" fillId="17" borderId="0" xfId="10" applyFont="1" applyFill="1" applyBorder="1">
      <alignment horizontal="center" vertical="center"/>
    </xf>
    <xf numFmtId="0" fontId="39" fillId="17" borderId="4" xfId="0" applyFont="1" applyFill="1" applyBorder="1" applyAlignment="1">
      <alignment horizontal="center" vertical="center"/>
    </xf>
    <xf numFmtId="0" fontId="41" fillId="17" borderId="0" xfId="0" applyFont="1" applyFill="1" applyAlignment="1">
      <alignment horizontal="left" vertical="center" wrapText="1"/>
    </xf>
    <xf numFmtId="0" fontId="38" fillId="18" borderId="0" xfId="0" applyFont="1" applyFill="1" applyAlignment="1">
      <alignment horizontal="left" vertical="center" wrapText="1"/>
    </xf>
    <xf numFmtId="0" fontId="36" fillId="18" borderId="0" xfId="0" applyFont="1" applyFill="1" applyAlignment="1">
      <alignment horizontal="center" vertical="center"/>
    </xf>
    <xf numFmtId="9" fontId="37" fillId="18" borderId="0" xfId="2" applyFont="1" applyFill="1" applyBorder="1">
      <alignment horizontal="center" vertical="center"/>
    </xf>
    <xf numFmtId="14" fontId="36" fillId="18" borderId="0" xfId="9" applyFont="1" applyFill="1" applyBorder="1">
      <alignment horizontal="center" vertical="center"/>
    </xf>
    <xf numFmtId="37" fontId="36" fillId="18" borderId="0" xfId="10" applyFont="1" applyFill="1" applyBorder="1">
      <alignment horizontal="center" vertical="center"/>
    </xf>
    <xf numFmtId="0" fontId="36" fillId="18" borderId="4" xfId="0" applyFont="1" applyFill="1" applyBorder="1" applyAlignment="1">
      <alignment horizontal="center" vertical="center"/>
    </xf>
    <xf numFmtId="0" fontId="38" fillId="19" borderId="0" xfId="0" applyFont="1" applyFill="1" applyAlignment="1">
      <alignment horizontal="left" vertical="center" wrapText="1"/>
    </xf>
    <xf numFmtId="0" fontId="36" fillId="19" borderId="0" xfId="0" applyFont="1" applyFill="1" applyAlignment="1">
      <alignment horizontal="center" vertical="center"/>
    </xf>
    <xf numFmtId="9" fontId="37" fillId="19" borderId="0" xfId="2" applyFont="1" applyFill="1" applyBorder="1">
      <alignment horizontal="center" vertical="center"/>
    </xf>
    <xf numFmtId="14" fontId="36" fillId="19" borderId="0" xfId="9" applyFont="1" applyFill="1" applyBorder="1">
      <alignment horizontal="center" vertical="center"/>
    </xf>
    <xf numFmtId="37" fontId="36" fillId="19" borderId="0" xfId="10" applyFont="1" applyFill="1" applyBorder="1">
      <alignment horizontal="center" vertical="center"/>
    </xf>
    <xf numFmtId="0" fontId="36" fillId="19" borderId="4" xfId="0" applyFont="1" applyFill="1" applyBorder="1" applyAlignment="1">
      <alignment horizontal="center" vertical="center"/>
    </xf>
    <xf numFmtId="9" fontId="16" fillId="2" borderId="0" xfId="2" applyNumberFormat="1" applyFont="1" applyFill="1" applyBorder="1" applyAlignment="1">
      <alignment horizontal="center" vertical="center"/>
    </xf>
    <xf numFmtId="14" fontId="1" fillId="0" borderId="0" xfId="9" applyFont="1" applyFill="1" applyBorder="1">
      <alignment horizontal="center" vertical="center"/>
    </xf>
    <xf numFmtId="14" fontId="1" fillId="0" borderId="0" xfId="9" applyNumberFormat="1" applyFont="1" applyBorder="1" applyAlignment="1">
      <alignment horizontal="center" vertical="center"/>
    </xf>
    <xf numFmtId="0" fontId="3" fillId="2" borderId="0" xfId="0" applyFont="1" applyFill="1" applyBorder="1" applyAlignment="1">
      <alignment horizontal="center" vertical="center"/>
    </xf>
  </cellXfs>
  <cellStyles count="12">
    <cellStyle name="Cabeçalho 1" xfId="6" builtinId="16" customBuiltin="1"/>
    <cellStyle name="Cabeçalho 2" xfId="7" builtinId="17" customBuiltin="1"/>
    <cellStyle name="Cabeçalho 3" xfId="8" builtinId="18" customBuiltin="1"/>
    <cellStyle name="Cor3" xfId="11" builtinId="37"/>
    <cellStyle name="Date" xfId="9" xr:uid="{229918B6-DD13-4F5A-97B9-305F7E002AA3}"/>
    <cellStyle name="Hiperligação" xfId="1" builtinId="8" customBuiltin="1"/>
    <cellStyle name="Normal" xfId="0" builtinId="0"/>
    <cellStyle name="Percentagem" xfId="2" builtinId="5" customBuiltin="1"/>
    <cellStyle name="Separador de milhares [0]" xfId="10" builtinId="6" customBuiltin="1"/>
    <cellStyle name="Título" xfId="5" builtinId="15" customBuiltin="1"/>
    <cellStyle name="Vírgula" xfId="4" builtinId="3" customBuiltin="1"/>
    <cellStyle name="zHiddenText" xfId="3" xr:uid="{26E66EE6-E33F-4D77-BAE4-0FB4F5BBF673}"/>
  </cellStyles>
  <dxfs count="67">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6"/>
      <tableStyleElement type="headerRow" dxfId="65"/>
      <tableStyleElement type="firstRowStripe" dxfId="64"/>
      <tableStyleElement type="secondRowStripe" dxfId="63"/>
    </tableStyle>
    <tableStyle name="ToDoList" pivot="0" count="9" xr9:uid="{00000000-0011-0000-FFFF-FFFF00000000}">
      <tableStyleElement type="wholeTable" dxfId="62"/>
      <tableStyleElement type="headerRow" dxfId="61"/>
      <tableStyleElement type="totalRow" dxfId="60"/>
      <tableStyleElement type="firstColumn" dxfId="59"/>
      <tableStyleElement type="lastColumn" dxfId="58"/>
      <tableStyleElement type="firstRowStripe" dxfId="57"/>
      <tableStyleElement type="secondRowStripe" dxfId="56"/>
      <tableStyleElement type="firstColumnStripe" dxfId="55"/>
      <tableStyleElement type="secondColumnStripe" dxfId="5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3366FF"/>
      <color rgb="FF66FF33"/>
      <color rgb="FFD2F3F8"/>
      <color rgb="FFFF9966"/>
      <color rgb="FF000000"/>
      <color rgb="FF215881"/>
      <color rgb="FF42648A"/>
      <color rgb="FF969696"/>
      <color rgb="FFC0C0C0"/>
      <color rgb="FF427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3" dataDxfId="5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TASK" dataDxfId="51"/>
    <tableColumn id="2" xr3:uid="{39BD914E-FB02-4352-846C-6D59624DC0B0}" name="Category" dataDxfId="50"/>
    <tableColumn id="3" xr3:uid="{D274194F-BCA0-44F3-84B2-217254EE241C}" name="Assigned to" dataDxfId="49"/>
    <tableColumn id="4" xr3:uid="{8385BC6F-56EE-4363-A106-8DB0A1E4EF5A}" name="Progress" dataDxfId="48"/>
    <tableColumn id="5" xr3:uid="{02926609-7B93-4B6F-BE96-92EC7A949E4B}" name="Start" dataDxfId="47" dataCellStyle="Date"/>
    <tableColumn id="6" xr3:uid="{8FF9BE8E-04B7-4B39-AC27-D2E534204BC3}" name="Days" dataDxfId="4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4"/>
    <tableColumn id="2" xr3:uid="{529EEF64-D037-4ACF-8CA4-0C10FE2D1FBB}" name="Category" dataDxfId="43"/>
    <tableColumn id="3" xr3:uid="{711D01BA-2785-403A-9636-CCC7E2ADA584}" name="Assigned to" dataDxfId="42"/>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0"/>
    <tableColumn id="2" xr3:uid="{4492A0B8-068F-4002-9E8D-E1F5FED367F0}" name="Category" dataDxfId="39"/>
    <tableColumn id="3" xr3:uid="{DF1A764E-7050-4528-B7F9-B6AB99372146}" name="Assigned to" dataDxfId="38"/>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55" zoomScaleNormal="34" workbookViewId="0">
      <selection activeCell="D6" sqref="D6"/>
    </sheetView>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105"/>
    </row>
    <row r="2" spans="1:13" ht="50.1" customHeight="1" x14ac:dyDescent="0.6">
      <c r="A2" s="7"/>
      <c r="B2" s="111"/>
      <c r="C2" s="126" t="s">
        <v>29</v>
      </c>
      <c r="D2" s="126"/>
      <c r="E2" s="126"/>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05" customHeight="1" x14ac:dyDescent="0.5">
      <c r="A4" s="7"/>
      <c r="B4" s="106"/>
      <c r="C4" s="127" t="s">
        <v>32</v>
      </c>
      <c r="D4" s="127"/>
      <c r="E4" s="127"/>
      <c r="F4" s="106"/>
      <c r="G4" s="7"/>
      <c r="H4" s="7"/>
      <c r="I4" s="7"/>
      <c r="J4" s="7"/>
      <c r="K4" s="7"/>
      <c r="L4" s="7"/>
      <c r="M4" s="7"/>
    </row>
    <row r="5" spans="1:13" s="8" customFormat="1" ht="67.05" customHeight="1" x14ac:dyDescent="0.5">
      <c r="A5" s="7"/>
      <c r="B5" s="106"/>
      <c r="C5" s="127" t="s">
        <v>33</v>
      </c>
      <c r="D5" s="127"/>
      <c r="E5" s="127"/>
      <c r="F5" s="106"/>
      <c r="G5" s="7"/>
      <c r="H5" s="7"/>
      <c r="I5" s="7"/>
      <c r="J5" s="7"/>
      <c r="K5" s="7"/>
      <c r="L5" s="7"/>
      <c r="M5" s="7"/>
    </row>
    <row r="6" spans="1:13" ht="14.55" x14ac:dyDescent="0.35">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CP43"/>
  <sheetViews>
    <sheetView showGridLines="0" tabSelected="1" showRuler="0" zoomScale="58" zoomScaleNormal="100" zoomScalePageLayoutView="70" workbookViewId="0">
      <selection activeCell="BG4" sqref="BG4"/>
    </sheetView>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109" width="3.5546875" customWidth="1"/>
  </cols>
  <sheetData>
    <row r="1" spans="1:94" ht="25.05" customHeight="1" x14ac:dyDescent="0.3"/>
    <row r="2" spans="1:94" ht="49.95" customHeight="1" x14ac:dyDescent="0.3">
      <c r="A2" s="10"/>
      <c r="B2" s="130" t="s">
        <v>39</v>
      </c>
      <c r="C2" s="130"/>
      <c r="D2" s="130"/>
      <c r="E2" s="130"/>
      <c r="F2" s="130"/>
      <c r="G2" s="130"/>
      <c r="H2" s="130"/>
      <c r="I2" s="131"/>
      <c r="J2" s="131"/>
      <c r="K2" s="131"/>
      <c r="L2" s="131"/>
      <c r="M2" s="131"/>
      <c r="N2" s="131"/>
      <c r="O2" s="132"/>
      <c r="P2" s="132"/>
      <c r="Q2" s="132"/>
      <c r="R2" s="132"/>
      <c r="S2" s="132"/>
      <c r="T2" s="132"/>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94" ht="19.95" customHeight="1" x14ac:dyDescent="0.3">
      <c r="A3" s="10"/>
      <c r="B3" s="66"/>
      <c r="C3" s="67"/>
      <c r="D3" s="68"/>
      <c r="E3" s="68"/>
      <c r="F3" s="69"/>
      <c r="G3" s="68"/>
      <c r="H3" s="68"/>
      <c r="I3" s="82"/>
      <c r="J3" s="1"/>
      <c r="K3" s="1"/>
      <c r="L3" s="1"/>
    </row>
    <row r="4" spans="1:94" ht="30" customHeight="1" x14ac:dyDescent="0.3">
      <c r="A4" s="10"/>
      <c r="B4" s="70" t="s">
        <v>40</v>
      </c>
      <c r="C4" s="71"/>
      <c r="D4" s="72"/>
      <c r="E4" s="73"/>
      <c r="F4" s="74"/>
      <c r="G4" s="75" t="s">
        <v>15</v>
      </c>
      <c r="H4" s="73"/>
      <c r="I4" s="133" t="s">
        <v>21</v>
      </c>
      <c r="J4" s="133"/>
      <c r="K4" s="133"/>
      <c r="L4" s="133"/>
      <c r="N4" s="134" t="s">
        <v>22</v>
      </c>
      <c r="O4" s="134"/>
      <c r="P4" s="134"/>
      <c r="Q4" s="134"/>
      <c r="S4" s="135" t="s">
        <v>23</v>
      </c>
      <c r="T4" s="135"/>
      <c r="U4" s="135"/>
      <c r="V4" s="135"/>
      <c r="X4" s="128" t="s">
        <v>24</v>
      </c>
      <c r="Y4" s="128"/>
      <c r="Z4" s="128"/>
      <c r="AA4" s="128"/>
      <c r="AC4" s="129" t="s">
        <v>16</v>
      </c>
      <c r="AD4" s="129"/>
      <c r="AE4" s="129"/>
      <c r="AF4" s="129"/>
    </row>
    <row r="5" spans="1:94" ht="30" customHeight="1" x14ac:dyDescent="0.3">
      <c r="A5" s="10"/>
      <c r="B5" s="143" t="s">
        <v>41</v>
      </c>
      <c r="C5" s="123"/>
      <c r="D5" s="123"/>
      <c r="E5" s="73"/>
      <c r="F5" s="74"/>
      <c r="G5" s="73"/>
      <c r="H5" s="73"/>
    </row>
    <row r="6" spans="1:94" ht="30" customHeight="1" x14ac:dyDescent="0.4">
      <c r="A6" s="10"/>
      <c r="B6" s="77" t="s">
        <v>37</v>
      </c>
      <c r="C6" s="78">
        <v>45356</v>
      </c>
      <c r="D6" s="79"/>
      <c r="E6" s="73"/>
      <c r="F6" s="74"/>
      <c r="G6" s="73"/>
      <c r="H6" s="73"/>
      <c r="I6" s="89" t="str">
        <f ca="1">TEXT(I7,"mmmm")</f>
        <v>março</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abril</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c r="BM6" s="89" t="str">
        <f t="shared" ref="BM6" ca="1" si="0">IF(OR(TEXT(BM7,"mmmm")=BF6,TEXT(BM7,"mmmm")=AY6,TEXT(BM7,"mmmm")=AR6,TEXT(BM7,"mmmm")=AK6),"",TEXT(BM7,"mmmm"))</f>
        <v/>
      </c>
      <c r="BN6" s="89"/>
      <c r="BO6" s="89"/>
      <c r="BP6" s="89"/>
      <c r="BQ6" s="89"/>
      <c r="BR6" s="89"/>
      <c r="BS6" s="89"/>
      <c r="BT6" s="89" t="str">
        <f t="shared" ref="BT6" ca="1" si="1">IF(OR(TEXT(BT7,"mmmm")=BM6,TEXT(BT7,"mmmm")=BF6,TEXT(BT7,"mmmm")=AY6,TEXT(BT7,"mmmm")=AR6),"",TEXT(BT7,"mmmm"))</f>
        <v>maio</v>
      </c>
      <c r="BU6" s="89"/>
      <c r="BV6" s="89"/>
      <c r="BW6" s="89"/>
      <c r="BX6" s="89"/>
      <c r="BY6" s="89"/>
      <c r="BZ6" s="90"/>
      <c r="CA6" s="90" t="str">
        <f t="shared" ref="CA6" ca="1" si="2">IF(OR(TEXT(CA7,"mmmm")=BT6,TEXT(CA7,"mmmm")=BM6,TEXT(CA7,"mmmm")=BF6,TEXT(CA7,"mmmm")=AY6),"",TEXT(CA7,"mmmm"))</f>
        <v/>
      </c>
      <c r="CB6" s="90"/>
      <c r="CC6" s="90"/>
      <c r="CD6" s="91"/>
      <c r="CE6" s="88"/>
      <c r="CF6" s="88"/>
      <c r="CG6" s="88"/>
      <c r="CH6" s="88" t="str">
        <f t="shared" ref="CH6" ca="1" si="3">IF(OR(TEXT(CH7,"mmmm")=CA6,TEXT(CH7,"mmmm")=BT6,TEXT(CH7,"mmmm")=BM6,TEXT(CH7,"mmmm")=BF6),"",TEXT(CH7,"mmmm"))</f>
        <v/>
      </c>
      <c r="CI6" s="88"/>
      <c r="CJ6" s="88"/>
      <c r="CK6" s="88"/>
      <c r="CL6" s="88"/>
      <c r="CM6" s="88"/>
      <c r="CN6" s="88"/>
      <c r="CO6" s="89" t="str">
        <f t="shared" ref="CO6" ca="1" si="4">IF(OR(TEXT(CO7,"mmmm")=CH6,TEXT(CO7,"mmmm")=CA6,TEXT(CO7,"mmmm")=BT6,TEXT(CO7,"mmmm")=BM6),"",TEXT(CO7,"mmmm"))</f>
        <v/>
      </c>
      <c r="CP6" s="89"/>
    </row>
    <row r="7" spans="1:94" ht="30" customHeight="1" x14ac:dyDescent="0.3">
      <c r="A7" s="10"/>
      <c r="B7" s="77" t="s">
        <v>38</v>
      </c>
      <c r="C7" s="80">
        <v>-1</v>
      </c>
      <c r="D7" s="72"/>
      <c r="E7" s="73"/>
      <c r="F7" s="73"/>
      <c r="G7" s="73"/>
      <c r="H7" s="81"/>
      <c r="I7" s="96">
        <f ca="1">IFERROR(Project_Start+Scrolling_Increment,TODAY())</f>
        <v>45355</v>
      </c>
      <c r="J7" s="97">
        <f ca="1">I7+1</f>
        <v>45356</v>
      </c>
      <c r="K7" s="97">
        <f t="shared" ref="K7:AX7" ca="1" si="5">J7+1</f>
        <v>45357</v>
      </c>
      <c r="L7" s="97">
        <f t="shared" ca="1" si="5"/>
        <v>45358</v>
      </c>
      <c r="M7" s="97">
        <f t="shared" ca="1" si="5"/>
        <v>45359</v>
      </c>
      <c r="N7" s="97">
        <f t="shared" ca="1" si="5"/>
        <v>45360</v>
      </c>
      <c r="O7" s="98">
        <f t="shared" ca="1" si="5"/>
        <v>45361</v>
      </c>
      <c r="P7" s="97">
        <f ca="1">O7+1</f>
        <v>45362</v>
      </c>
      <c r="Q7" s="97">
        <f ca="1">P7+1</f>
        <v>45363</v>
      </c>
      <c r="R7" s="97">
        <f t="shared" ca="1" si="5"/>
        <v>45364</v>
      </c>
      <c r="S7" s="97">
        <f t="shared" ca="1" si="5"/>
        <v>45365</v>
      </c>
      <c r="T7" s="97">
        <f t="shared" ca="1" si="5"/>
        <v>45366</v>
      </c>
      <c r="U7" s="97">
        <f t="shared" ca="1" si="5"/>
        <v>45367</v>
      </c>
      <c r="V7" s="98">
        <f t="shared" ca="1" si="5"/>
        <v>45368</v>
      </c>
      <c r="W7" s="97">
        <f ca="1">V7+1</f>
        <v>45369</v>
      </c>
      <c r="X7" s="97">
        <f ca="1">W7+1</f>
        <v>45370</v>
      </c>
      <c r="Y7" s="97">
        <f t="shared" ca="1" si="5"/>
        <v>45371</v>
      </c>
      <c r="Z7" s="97">
        <f t="shared" ca="1" si="5"/>
        <v>45372</v>
      </c>
      <c r="AA7" s="97">
        <f t="shared" ca="1" si="5"/>
        <v>45373</v>
      </c>
      <c r="AB7" s="97">
        <f t="shared" ca="1" si="5"/>
        <v>45374</v>
      </c>
      <c r="AC7" s="98">
        <f t="shared" ca="1" si="5"/>
        <v>45375</v>
      </c>
      <c r="AD7" s="97">
        <f ca="1">AC7+1</f>
        <v>45376</v>
      </c>
      <c r="AE7" s="97">
        <f ca="1">AD7+1</f>
        <v>45377</v>
      </c>
      <c r="AF7" s="97">
        <f t="shared" ca="1" si="5"/>
        <v>45378</v>
      </c>
      <c r="AG7" s="97">
        <f t="shared" ca="1" si="5"/>
        <v>45379</v>
      </c>
      <c r="AH7" s="97">
        <f t="shared" ca="1" si="5"/>
        <v>45380</v>
      </c>
      <c r="AI7" s="97">
        <f t="shared" ca="1" si="5"/>
        <v>45381</v>
      </c>
      <c r="AJ7" s="98">
        <f t="shared" ca="1" si="5"/>
        <v>45382</v>
      </c>
      <c r="AK7" s="97">
        <f ca="1">AJ7+1</f>
        <v>45383</v>
      </c>
      <c r="AL7" s="97">
        <f ca="1">AK7+1</f>
        <v>45384</v>
      </c>
      <c r="AM7" s="97">
        <f t="shared" ca="1" si="5"/>
        <v>45385</v>
      </c>
      <c r="AN7" s="97">
        <f t="shared" ca="1" si="5"/>
        <v>45386</v>
      </c>
      <c r="AO7" s="97">
        <f t="shared" ca="1" si="5"/>
        <v>45387</v>
      </c>
      <c r="AP7" s="97">
        <f t="shared" ca="1" si="5"/>
        <v>45388</v>
      </c>
      <c r="AQ7" s="98">
        <f t="shared" ca="1" si="5"/>
        <v>45389</v>
      </c>
      <c r="AR7" s="97">
        <f ca="1">AQ7+1</f>
        <v>45390</v>
      </c>
      <c r="AS7" s="97">
        <f ca="1">AR7+1</f>
        <v>45391</v>
      </c>
      <c r="AT7" s="97">
        <f t="shared" ca="1" si="5"/>
        <v>45392</v>
      </c>
      <c r="AU7" s="97">
        <f t="shared" ca="1" si="5"/>
        <v>45393</v>
      </c>
      <c r="AV7" s="97">
        <f t="shared" ca="1" si="5"/>
        <v>45394</v>
      </c>
      <c r="AW7" s="97">
        <f t="shared" ca="1" si="5"/>
        <v>45395</v>
      </c>
      <c r="AX7" s="98">
        <f t="shared" ca="1" si="5"/>
        <v>45396</v>
      </c>
      <c r="AY7" s="97">
        <f ca="1">AX7+1</f>
        <v>45397</v>
      </c>
      <c r="AZ7" s="97">
        <f ca="1">AY7+1</f>
        <v>45398</v>
      </c>
      <c r="BA7" s="97">
        <f t="shared" ref="BA7:BE7" ca="1" si="6">AZ7+1</f>
        <v>45399</v>
      </c>
      <c r="BB7" s="97">
        <f t="shared" ca="1" si="6"/>
        <v>45400</v>
      </c>
      <c r="BC7" s="97">
        <f t="shared" ca="1" si="6"/>
        <v>45401</v>
      </c>
      <c r="BD7" s="97">
        <f t="shared" ca="1" si="6"/>
        <v>45402</v>
      </c>
      <c r="BE7" s="98">
        <f t="shared" ca="1" si="6"/>
        <v>45403</v>
      </c>
      <c r="BF7" s="97">
        <f ca="1">BE7+1</f>
        <v>45404</v>
      </c>
      <c r="BG7" s="97">
        <f ca="1">BF7+1</f>
        <v>45405</v>
      </c>
      <c r="BH7" s="97">
        <f t="shared" ref="BH7:BL7" ca="1" si="7">BG7+1</f>
        <v>45406</v>
      </c>
      <c r="BI7" s="97">
        <f t="shared" ca="1" si="7"/>
        <v>45407</v>
      </c>
      <c r="BJ7" s="97">
        <f t="shared" ca="1" si="7"/>
        <v>45408</v>
      </c>
      <c r="BK7" s="97">
        <f t="shared" ca="1" si="7"/>
        <v>45409</v>
      </c>
      <c r="BL7" s="98">
        <f t="shared" ca="1" si="7"/>
        <v>45410</v>
      </c>
      <c r="BM7" s="98">
        <f t="shared" ref="BM7" ca="1" si="8">BL7+1</f>
        <v>45411</v>
      </c>
      <c r="BN7" s="98">
        <f t="shared" ref="BN7" ca="1" si="9">BM7+1</f>
        <v>45412</v>
      </c>
      <c r="BO7" s="98">
        <f t="shared" ref="BO7" ca="1" si="10">BN7+1</f>
        <v>45413</v>
      </c>
      <c r="BP7" s="98">
        <f t="shared" ref="BP7" ca="1" si="11">BO7+1</f>
        <v>45414</v>
      </c>
      <c r="BQ7" s="98">
        <f t="shared" ref="BQ7" ca="1" si="12">BP7+1</f>
        <v>45415</v>
      </c>
      <c r="BR7" s="98">
        <f t="shared" ref="BR7" ca="1" si="13">BQ7+1</f>
        <v>45416</v>
      </c>
      <c r="BS7" s="98">
        <f t="shared" ref="BS7" ca="1" si="14">BR7+1</f>
        <v>45417</v>
      </c>
      <c r="BT7" s="98">
        <f t="shared" ref="BT7" ca="1" si="15">BS7+1</f>
        <v>45418</v>
      </c>
      <c r="BU7" s="98">
        <f t="shared" ref="BU7" ca="1" si="16">BT7+1</f>
        <v>45419</v>
      </c>
      <c r="BV7" s="98">
        <f t="shared" ref="BV7" ca="1" si="17">BU7+1</f>
        <v>45420</v>
      </c>
      <c r="BW7" s="98">
        <f t="shared" ref="BW7" ca="1" si="18">BV7+1</f>
        <v>45421</v>
      </c>
      <c r="BX7" s="98">
        <f t="shared" ref="BX7" ca="1" si="19">BW7+1</f>
        <v>45422</v>
      </c>
      <c r="BY7" s="98">
        <f t="shared" ref="BY7" ca="1" si="20">BX7+1</f>
        <v>45423</v>
      </c>
      <c r="BZ7" s="98">
        <f t="shared" ref="BZ7" ca="1" si="21">BY7+1</f>
        <v>45424</v>
      </c>
      <c r="CA7" s="98">
        <f t="shared" ref="CA7" ca="1" si="22">BZ7+1</f>
        <v>45425</v>
      </c>
      <c r="CB7" s="98">
        <f t="shared" ref="CB7" ca="1" si="23">CA7+1</f>
        <v>45426</v>
      </c>
      <c r="CC7" s="98">
        <f t="shared" ref="CC7" ca="1" si="24">CB7+1</f>
        <v>45427</v>
      </c>
      <c r="CD7" s="98">
        <f t="shared" ref="CD7" ca="1" si="25">CC7+1</f>
        <v>45428</v>
      </c>
      <c r="CE7" s="98">
        <f t="shared" ref="CE7" ca="1" si="26">CD7+1</f>
        <v>45429</v>
      </c>
      <c r="CF7" s="98">
        <f t="shared" ref="CF7" ca="1" si="27">CE7+1</f>
        <v>45430</v>
      </c>
      <c r="CG7" s="98">
        <f t="shared" ref="CG7" ca="1" si="28">CF7+1</f>
        <v>45431</v>
      </c>
      <c r="CH7" s="98">
        <f t="shared" ref="CH7" ca="1" si="29">CG7+1</f>
        <v>45432</v>
      </c>
      <c r="CI7" s="98">
        <f t="shared" ref="CI7" ca="1" si="30">CH7+1</f>
        <v>45433</v>
      </c>
      <c r="CJ7" s="98">
        <f t="shared" ref="CJ7" ca="1" si="31">CI7+1</f>
        <v>45434</v>
      </c>
      <c r="CK7" s="98">
        <f t="shared" ref="CK7" ca="1" si="32">CJ7+1</f>
        <v>45435</v>
      </c>
      <c r="CL7" s="98">
        <f t="shared" ref="CL7" ca="1" si="33">CK7+1</f>
        <v>45436</v>
      </c>
      <c r="CM7" s="98">
        <f t="shared" ref="CM7" ca="1" si="34">CL7+1</f>
        <v>45437</v>
      </c>
      <c r="CN7" s="98">
        <f t="shared" ref="CN7" ca="1" si="35">CM7+1</f>
        <v>45438</v>
      </c>
      <c r="CO7" s="98">
        <f t="shared" ref="CO7" ca="1" si="36">CN7+1</f>
        <v>45439</v>
      </c>
      <c r="CP7" s="98">
        <f ca="1">CO7+1</f>
        <v>45440</v>
      </c>
    </row>
    <row r="8" spans="1:94"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row>
    <row r="9" spans="1:94" ht="40.049999999999997" customHeight="1" x14ac:dyDescent="0.3">
      <c r="A9" s="10"/>
      <c r="B9" s="112" t="s">
        <v>42</v>
      </c>
      <c r="C9" s="113" t="s">
        <v>6</v>
      </c>
      <c r="D9" s="113" t="s">
        <v>19</v>
      </c>
      <c r="E9" s="113" t="s">
        <v>9</v>
      </c>
      <c r="F9" s="113" t="s">
        <v>10</v>
      </c>
      <c r="G9" s="113" t="s">
        <v>20</v>
      </c>
      <c r="H9" s="86"/>
      <c r="I9" s="104" t="str">
        <f t="shared" ref="I9:BT9" ca="1" si="37">LEFT(TEXT(I7,"ddd"),1)</f>
        <v>s</v>
      </c>
      <c r="J9" s="104" t="str">
        <f t="shared" ca="1" si="37"/>
        <v>t</v>
      </c>
      <c r="K9" s="104" t="str">
        <f t="shared" ca="1" si="37"/>
        <v>q</v>
      </c>
      <c r="L9" s="104" t="str">
        <f t="shared" ca="1" si="37"/>
        <v>q</v>
      </c>
      <c r="M9" s="104" t="str">
        <f t="shared" ca="1" si="37"/>
        <v>s</v>
      </c>
      <c r="N9" s="104" t="str">
        <f t="shared" ca="1" si="37"/>
        <v>s</v>
      </c>
      <c r="O9" s="104" t="str">
        <f t="shared" ca="1" si="37"/>
        <v>d</v>
      </c>
      <c r="P9" s="104" t="str">
        <f t="shared" ca="1" si="37"/>
        <v>s</v>
      </c>
      <c r="Q9" s="104" t="str">
        <f t="shared" ca="1" si="37"/>
        <v>t</v>
      </c>
      <c r="R9" s="104" t="str">
        <f t="shared" ca="1" si="37"/>
        <v>q</v>
      </c>
      <c r="S9" s="104" t="str">
        <f t="shared" ca="1" si="37"/>
        <v>q</v>
      </c>
      <c r="T9" s="104" t="str">
        <f t="shared" ca="1" si="37"/>
        <v>s</v>
      </c>
      <c r="U9" s="104" t="str">
        <f t="shared" ca="1" si="37"/>
        <v>s</v>
      </c>
      <c r="V9" s="104" t="str">
        <f t="shared" ca="1" si="37"/>
        <v>d</v>
      </c>
      <c r="W9" s="104" t="str">
        <f t="shared" ca="1" si="37"/>
        <v>s</v>
      </c>
      <c r="X9" s="104" t="str">
        <f t="shared" ca="1" si="37"/>
        <v>t</v>
      </c>
      <c r="Y9" s="104" t="str">
        <f t="shared" ca="1" si="37"/>
        <v>q</v>
      </c>
      <c r="Z9" s="104" t="str">
        <f t="shared" ca="1" si="37"/>
        <v>q</v>
      </c>
      <c r="AA9" s="104" t="str">
        <f t="shared" ca="1" si="37"/>
        <v>s</v>
      </c>
      <c r="AB9" s="104" t="str">
        <f t="shared" ca="1" si="37"/>
        <v>s</v>
      </c>
      <c r="AC9" s="104" t="str">
        <f t="shared" ca="1" si="37"/>
        <v>d</v>
      </c>
      <c r="AD9" s="104" t="str">
        <f t="shared" ca="1" si="37"/>
        <v>s</v>
      </c>
      <c r="AE9" s="104" t="str">
        <f t="shared" ca="1" si="37"/>
        <v>t</v>
      </c>
      <c r="AF9" s="104" t="str">
        <f t="shared" ca="1" si="37"/>
        <v>q</v>
      </c>
      <c r="AG9" s="104" t="str">
        <f t="shared" ca="1" si="37"/>
        <v>q</v>
      </c>
      <c r="AH9" s="104" t="str">
        <f t="shared" ca="1" si="37"/>
        <v>s</v>
      </c>
      <c r="AI9" s="104" t="str">
        <f t="shared" ca="1" si="37"/>
        <v>s</v>
      </c>
      <c r="AJ9" s="104" t="str">
        <f t="shared" ca="1" si="37"/>
        <v>d</v>
      </c>
      <c r="AK9" s="104" t="str">
        <f t="shared" ca="1" si="37"/>
        <v>s</v>
      </c>
      <c r="AL9" s="104" t="str">
        <f t="shared" ca="1" si="37"/>
        <v>t</v>
      </c>
      <c r="AM9" s="104" t="str">
        <f t="shared" ca="1" si="37"/>
        <v>q</v>
      </c>
      <c r="AN9" s="104" t="str">
        <f t="shared" ca="1" si="37"/>
        <v>q</v>
      </c>
      <c r="AO9" s="104" t="str">
        <f t="shared" ca="1" si="37"/>
        <v>s</v>
      </c>
      <c r="AP9" s="104" t="str">
        <f t="shared" ca="1" si="37"/>
        <v>s</v>
      </c>
      <c r="AQ9" s="104" t="str">
        <f t="shared" ca="1" si="37"/>
        <v>d</v>
      </c>
      <c r="AR9" s="104" t="str">
        <f t="shared" ca="1" si="37"/>
        <v>s</v>
      </c>
      <c r="AS9" s="104" t="str">
        <f t="shared" ca="1" si="37"/>
        <v>t</v>
      </c>
      <c r="AT9" s="104" t="str">
        <f t="shared" ca="1" si="37"/>
        <v>q</v>
      </c>
      <c r="AU9" s="104" t="str">
        <f t="shared" ca="1" si="37"/>
        <v>q</v>
      </c>
      <c r="AV9" s="104" t="str">
        <f t="shared" ca="1" si="37"/>
        <v>s</v>
      </c>
      <c r="AW9" s="104" t="str">
        <f t="shared" ca="1" si="37"/>
        <v>s</v>
      </c>
      <c r="AX9" s="104" t="str">
        <f t="shared" ca="1" si="37"/>
        <v>d</v>
      </c>
      <c r="AY9" s="104" t="str">
        <f t="shared" ca="1" si="37"/>
        <v>s</v>
      </c>
      <c r="AZ9" s="104" t="str">
        <f t="shared" ca="1" si="37"/>
        <v>t</v>
      </c>
      <c r="BA9" s="104" t="str">
        <f t="shared" ca="1" si="37"/>
        <v>q</v>
      </c>
      <c r="BB9" s="104" t="str">
        <f t="shared" ca="1" si="37"/>
        <v>q</v>
      </c>
      <c r="BC9" s="104" t="str">
        <f t="shared" ca="1" si="37"/>
        <v>s</v>
      </c>
      <c r="BD9" s="104" t="str">
        <f t="shared" ca="1" si="37"/>
        <v>s</v>
      </c>
      <c r="BE9" s="104" t="str">
        <f t="shared" ca="1" si="37"/>
        <v>d</v>
      </c>
      <c r="BF9" s="104" t="str">
        <f t="shared" ca="1" si="37"/>
        <v>s</v>
      </c>
      <c r="BG9" s="104" t="str">
        <f t="shared" ca="1" si="37"/>
        <v>t</v>
      </c>
      <c r="BH9" s="104" t="str">
        <f t="shared" ca="1" si="37"/>
        <v>q</v>
      </c>
      <c r="BI9" s="104" t="str">
        <f t="shared" ca="1" si="37"/>
        <v>q</v>
      </c>
      <c r="BJ9" s="104" t="str">
        <f t="shared" ca="1" si="37"/>
        <v>s</v>
      </c>
      <c r="BK9" s="104" t="str">
        <f t="shared" ca="1" si="37"/>
        <v>s</v>
      </c>
      <c r="BL9" s="104" t="str">
        <f t="shared" ca="1" si="37"/>
        <v>d</v>
      </c>
      <c r="BM9" s="104" t="str">
        <f t="shared" ca="1" si="37"/>
        <v>s</v>
      </c>
      <c r="BN9" s="104" t="str">
        <f t="shared" ca="1" si="37"/>
        <v>t</v>
      </c>
      <c r="BO9" s="104" t="str">
        <f t="shared" ca="1" si="37"/>
        <v>q</v>
      </c>
      <c r="BP9" s="104" t="str">
        <f t="shared" ca="1" si="37"/>
        <v>q</v>
      </c>
      <c r="BQ9" s="104" t="str">
        <f t="shared" ca="1" si="37"/>
        <v>s</v>
      </c>
      <c r="BR9" s="104" t="str">
        <f t="shared" ca="1" si="37"/>
        <v>s</v>
      </c>
      <c r="BS9" s="104" t="str">
        <f t="shared" ca="1" si="37"/>
        <v>d</v>
      </c>
      <c r="BT9" s="104" t="str">
        <f t="shared" ca="1" si="37"/>
        <v>s</v>
      </c>
      <c r="BU9" s="104" t="str">
        <f t="shared" ref="BU9:CP9" ca="1" si="38">LEFT(TEXT(BU7,"ddd"),1)</f>
        <v>t</v>
      </c>
      <c r="BV9" s="104" t="str">
        <f t="shared" ca="1" si="38"/>
        <v>q</v>
      </c>
      <c r="BW9" s="104" t="str">
        <f t="shared" ca="1" si="38"/>
        <v>q</v>
      </c>
      <c r="BX9" s="104" t="str">
        <f t="shared" ca="1" si="38"/>
        <v>s</v>
      </c>
      <c r="BY9" s="104" t="str">
        <f t="shared" ca="1" si="38"/>
        <v>s</v>
      </c>
      <c r="BZ9" s="104" t="str">
        <f t="shared" ca="1" si="38"/>
        <v>d</v>
      </c>
      <c r="CA9" s="104" t="str">
        <f t="shared" ca="1" si="38"/>
        <v>s</v>
      </c>
      <c r="CB9" s="104" t="str">
        <f t="shared" ca="1" si="38"/>
        <v>t</v>
      </c>
      <c r="CC9" s="104" t="str">
        <f t="shared" ca="1" si="38"/>
        <v>q</v>
      </c>
      <c r="CD9" s="104" t="str">
        <f t="shared" ca="1" si="38"/>
        <v>q</v>
      </c>
      <c r="CE9" s="104" t="str">
        <f t="shared" ca="1" si="38"/>
        <v>s</v>
      </c>
      <c r="CF9" s="104" t="str">
        <f t="shared" ca="1" si="38"/>
        <v>s</v>
      </c>
      <c r="CG9" s="104" t="str">
        <f t="shared" ca="1" si="38"/>
        <v>d</v>
      </c>
      <c r="CH9" s="104" t="str">
        <f t="shared" ca="1" si="38"/>
        <v>s</v>
      </c>
      <c r="CI9" s="104" t="str">
        <f t="shared" ca="1" si="38"/>
        <v>t</v>
      </c>
      <c r="CJ9" s="104" t="str">
        <f t="shared" ca="1" si="38"/>
        <v>q</v>
      </c>
      <c r="CK9" s="104" t="str">
        <f t="shared" ca="1" si="38"/>
        <v>q</v>
      </c>
      <c r="CL9" s="104" t="str">
        <f t="shared" ca="1" si="38"/>
        <v>s</v>
      </c>
      <c r="CM9" s="104" t="str">
        <f t="shared" ca="1" si="38"/>
        <v>s</v>
      </c>
      <c r="CN9" s="104" t="str">
        <f t="shared" ca="1" si="38"/>
        <v>d</v>
      </c>
      <c r="CO9" s="104" t="str">
        <f t="shared" ca="1" si="38"/>
        <v>s</v>
      </c>
      <c r="CP9" s="104" t="str">
        <f t="shared" ca="1" si="38"/>
        <v>t</v>
      </c>
    </row>
    <row r="10" spans="1:94"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94" s="1" customFormat="1" ht="40.049999999999997" customHeight="1" x14ac:dyDescent="0.3">
      <c r="A11" s="10"/>
      <c r="B11" s="162" t="s">
        <v>43</v>
      </c>
      <c r="C11" s="157"/>
      <c r="D11" s="157"/>
      <c r="E11" s="158"/>
      <c r="F11" s="159"/>
      <c r="G11" s="160"/>
      <c r="H11" s="157"/>
      <c r="I11" s="161" t="str">
        <f t="shared" ref="I11:X20" ca="1" si="39">IF(AND($C11="Goal",I$7&gt;=$F11,I$7&lt;=$F11+$G11-1),2,IF(AND($C11="Milestone",I$7&gt;=$F11,I$7&lt;=$F11+$G11-1),1,""))</f>
        <v/>
      </c>
      <c r="J11" s="161" t="str">
        <f t="shared" ca="1" si="39"/>
        <v/>
      </c>
      <c r="K11" s="161" t="str">
        <f t="shared" ca="1" si="39"/>
        <v/>
      </c>
      <c r="L11" s="161" t="str">
        <f t="shared" ca="1" si="39"/>
        <v/>
      </c>
      <c r="M11" s="161" t="str">
        <f t="shared" ca="1" si="39"/>
        <v/>
      </c>
      <c r="N11" s="161" t="str">
        <f t="shared" ca="1" si="39"/>
        <v/>
      </c>
      <c r="O11" s="161" t="str">
        <f t="shared" ca="1" si="39"/>
        <v/>
      </c>
      <c r="P11" s="161" t="str">
        <f t="shared" ca="1" si="39"/>
        <v/>
      </c>
      <c r="Q11" s="161" t="str">
        <f t="shared" ca="1" si="39"/>
        <v/>
      </c>
      <c r="R11" s="161" t="str">
        <f t="shared" ca="1" si="39"/>
        <v/>
      </c>
      <c r="S11" s="161" t="str">
        <f t="shared" ca="1" si="39"/>
        <v/>
      </c>
      <c r="T11" s="161" t="str">
        <f t="shared" ca="1" si="39"/>
        <v/>
      </c>
      <c r="U11" s="161" t="str">
        <f t="shared" ca="1" si="39"/>
        <v/>
      </c>
      <c r="V11" s="161" t="str">
        <f t="shared" ca="1" si="39"/>
        <v/>
      </c>
      <c r="W11" s="161" t="str">
        <f t="shared" ca="1" si="39"/>
        <v/>
      </c>
      <c r="X11" s="161" t="str">
        <f t="shared" ca="1" si="39"/>
        <v/>
      </c>
      <c r="Y11" s="161" t="str">
        <f t="shared" ref="Y11:AN20" ca="1" si="40">IF(AND($C11="Goal",Y$7&gt;=$F11,Y$7&lt;=$F11+$G11-1),2,IF(AND($C11="Milestone",Y$7&gt;=$F11,Y$7&lt;=$F11+$G11-1),1,""))</f>
        <v/>
      </c>
      <c r="Z11" s="161" t="str">
        <f t="shared" ca="1" si="40"/>
        <v/>
      </c>
      <c r="AA11" s="161" t="str">
        <f t="shared" ca="1" si="40"/>
        <v/>
      </c>
      <c r="AB11" s="161" t="str">
        <f t="shared" ca="1" si="40"/>
        <v/>
      </c>
      <c r="AC11" s="161" t="str">
        <f t="shared" ca="1" si="40"/>
        <v/>
      </c>
      <c r="AD11" s="161" t="str">
        <f t="shared" ca="1" si="40"/>
        <v/>
      </c>
      <c r="AE11" s="161" t="str">
        <f t="shared" ca="1" si="40"/>
        <v/>
      </c>
      <c r="AF11" s="161" t="str">
        <f t="shared" ca="1" si="40"/>
        <v/>
      </c>
      <c r="AG11" s="161" t="str">
        <f t="shared" ca="1" si="40"/>
        <v/>
      </c>
      <c r="AH11" s="161" t="str">
        <f t="shared" ca="1" si="40"/>
        <v/>
      </c>
      <c r="AI11" s="161" t="str">
        <f t="shared" ca="1" si="40"/>
        <v/>
      </c>
      <c r="AJ11" s="161" t="str">
        <f t="shared" ca="1" si="40"/>
        <v/>
      </c>
      <c r="AK11" s="161" t="str">
        <f t="shared" ca="1" si="40"/>
        <v/>
      </c>
      <c r="AL11" s="161" t="str">
        <f t="shared" ca="1" si="40"/>
        <v/>
      </c>
      <c r="AM11" s="161" t="str">
        <f t="shared" ca="1" si="40"/>
        <v/>
      </c>
      <c r="AN11" s="161" t="str">
        <f t="shared" ca="1" si="40"/>
        <v/>
      </c>
      <c r="AO11" s="161" t="str">
        <f t="shared" ref="AO11:BD20" ca="1" si="41">IF(AND($C11="Goal",AO$7&gt;=$F11,AO$7&lt;=$F11+$G11-1),2,IF(AND($C11="Milestone",AO$7&gt;=$F11,AO$7&lt;=$F11+$G11-1),1,""))</f>
        <v/>
      </c>
      <c r="AP11" s="161" t="str">
        <f t="shared" ca="1" si="41"/>
        <v/>
      </c>
      <c r="AQ11" s="161" t="str">
        <f t="shared" ca="1" si="41"/>
        <v/>
      </c>
      <c r="AR11" s="161" t="str">
        <f t="shared" ca="1" si="41"/>
        <v/>
      </c>
      <c r="AS11" s="161" t="str">
        <f t="shared" ca="1" si="41"/>
        <v/>
      </c>
      <c r="AT11" s="161" t="str">
        <f t="shared" ca="1" si="41"/>
        <v/>
      </c>
      <c r="AU11" s="161" t="str">
        <f t="shared" ca="1" si="41"/>
        <v/>
      </c>
      <c r="AV11" s="161" t="str">
        <f t="shared" ca="1" si="41"/>
        <v/>
      </c>
      <c r="AW11" s="161" t="str">
        <f t="shared" ca="1" si="41"/>
        <v/>
      </c>
      <c r="AX11" s="161" t="str">
        <f t="shared" ca="1" si="41"/>
        <v/>
      </c>
      <c r="AY11" s="161" t="str">
        <f t="shared" ca="1" si="41"/>
        <v/>
      </c>
      <c r="AZ11" s="161" t="str">
        <f t="shared" ca="1" si="41"/>
        <v/>
      </c>
      <c r="BA11" s="161" t="str">
        <f t="shared" ca="1" si="41"/>
        <v/>
      </c>
      <c r="BB11" s="161" t="str">
        <f t="shared" ca="1" si="41"/>
        <v/>
      </c>
      <c r="BC11" s="161" t="str">
        <f t="shared" ca="1" si="41"/>
        <v/>
      </c>
      <c r="BD11" s="161" t="str">
        <f t="shared" ca="1" si="41"/>
        <v/>
      </c>
      <c r="BE11" s="161" t="str">
        <f t="shared" ref="BE11:BT20" ca="1" si="42">IF(AND($C11="Goal",BE$7&gt;=$F11,BE$7&lt;=$F11+$G11-1),2,IF(AND($C11="Milestone",BE$7&gt;=$F11,BE$7&lt;=$F11+$G11-1),1,""))</f>
        <v/>
      </c>
      <c r="BF11" s="161" t="str">
        <f t="shared" ca="1" si="42"/>
        <v/>
      </c>
      <c r="BG11" s="161" t="str">
        <f t="shared" ca="1" si="42"/>
        <v/>
      </c>
      <c r="BH11" s="161" t="str">
        <f t="shared" ca="1" si="42"/>
        <v/>
      </c>
      <c r="BI11" s="161" t="str">
        <f t="shared" ca="1" si="42"/>
        <v/>
      </c>
      <c r="BJ11" s="161" t="str">
        <f t="shared" ca="1" si="42"/>
        <v/>
      </c>
      <c r="BK11" s="161" t="str">
        <f t="shared" ca="1" si="42"/>
        <v/>
      </c>
      <c r="BL11" s="161" t="str">
        <f t="shared" ca="1" si="42"/>
        <v/>
      </c>
      <c r="BM11" s="161" t="str">
        <f t="shared" ca="1" si="42"/>
        <v/>
      </c>
      <c r="BN11" s="161" t="str">
        <f t="shared" ca="1" si="42"/>
        <v/>
      </c>
      <c r="BO11" s="161" t="str">
        <f t="shared" ca="1" si="42"/>
        <v/>
      </c>
      <c r="BP11" s="161" t="str">
        <f t="shared" ca="1" si="42"/>
        <v/>
      </c>
      <c r="BQ11" s="161" t="str">
        <f t="shared" ca="1" si="42"/>
        <v/>
      </c>
      <c r="BR11" s="161" t="str">
        <f t="shared" ca="1" si="42"/>
        <v/>
      </c>
      <c r="BS11" s="161" t="str">
        <f t="shared" ca="1" si="42"/>
        <v/>
      </c>
      <c r="BT11" s="161" t="str">
        <f t="shared" ca="1" si="42"/>
        <v/>
      </c>
      <c r="BU11" s="161" t="str">
        <f t="shared" ref="BU11:CP12" ca="1" si="43">IF(AND($C11="Goal",BU$7&gt;=$F11,BU$7&lt;=$F11+$G11-1),2,IF(AND($C11="Milestone",BU$7&gt;=$F11,BU$7&lt;=$F11+$G11-1),1,""))</f>
        <v/>
      </c>
      <c r="BV11" s="161" t="str">
        <f t="shared" ca="1" si="43"/>
        <v/>
      </c>
      <c r="BW11" s="161" t="str">
        <f t="shared" ca="1" si="43"/>
        <v/>
      </c>
      <c r="BX11" s="161" t="str">
        <f t="shared" ca="1" si="43"/>
        <v/>
      </c>
      <c r="BY11" s="161" t="str">
        <f t="shared" ca="1" si="43"/>
        <v/>
      </c>
      <c r="BZ11" s="161" t="str">
        <f t="shared" ca="1" si="43"/>
        <v/>
      </c>
      <c r="CA11" s="161" t="str">
        <f t="shared" ca="1" si="43"/>
        <v/>
      </c>
      <c r="CB11" s="161" t="str">
        <f t="shared" ca="1" si="43"/>
        <v/>
      </c>
      <c r="CC11" s="161" t="str">
        <f t="shared" ca="1" si="43"/>
        <v/>
      </c>
      <c r="CD11" s="161" t="str">
        <f t="shared" ca="1" si="43"/>
        <v/>
      </c>
      <c r="CE11" s="161" t="str">
        <f t="shared" ca="1" si="43"/>
        <v/>
      </c>
      <c r="CF11" s="161" t="str">
        <f t="shared" ca="1" si="43"/>
        <v/>
      </c>
      <c r="CG11" s="161" t="str">
        <f t="shared" ca="1" si="43"/>
        <v/>
      </c>
      <c r="CH11" s="161" t="str">
        <f t="shared" ca="1" si="43"/>
        <v/>
      </c>
      <c r="CI11" s="161" t="str">
        <f t="shared" ca="1" si="43"/>
        <v/>
      </c>
      <c r="CJ11" s="161" t="str">
        <f t="shared" ca="1" si="43"/>
        <v/>
      </c>
      <c r="CK11" s="161" t="str">
        <f t="shared" ca="1" si="43"/>
        <v/>
      </c>
      <c r="CL11" s="161" t="str">
        <f t="shared" ca="1" si="43"/>
        <v/>
      </c>
      <c r="CM11" s="161" t="str">
        <f t="shared" ca="1" si="43"/>
        <v/>
      </c>
      <c r="CN11" s="161" t="str">
        <f t="shared" ca="1" si="43"/>
        <v/>
      </c>
      <c r="CO11" s="161" t="str">
        <f t="shared" ca="1" si="43"/>
        <v/>
      </c>
      <c r="CP11" s="161" t="str">
        <f t="shared" ca="1" si="43"/>
        <v/>
      </c>
    </row>
    <row r="12" spans="1:94" s="1" customFormat="1" ht="40.049999999999997" customHeight="1" x14ac:dyDescent="0.3">
      <c r="A12" s="10"/>
      <c r="B12" s="122" t="s">
        <v>44</v>
      </c>
      <c r="C12" s="57" t="s">
        <v>13</v>
      </c>
      <c r="D12" s="57"/>
      <c r="E12" s="58">
        <v>1</v>
      </c>
      <c r="F12" s="176">
        <v>45356</v>
      </c>
      <c r="G12" s="60">
        <v>2</v>
      </c>
      <c r="H12" s="57"/>
      <c r="I12" s="26" t="str">
        <f ca="1">IF(AND($C12="Goal",I$7&gt;=$F12,I$7&lt;=$F12+$G12-1),2,IF(AND($C12="Milestone",I$7&gt;=$F12,I$7&lt;=$F12+$G12-1),1,""))</f>
        <v/>
      </c>
      <c r="J12" s="26" t="str">
        <f t="shared" ca="1" si="39"/>
        <v/>
      </c>
      <c r="K12" s="26" t="str">
        <f t="shared" ca="1" si="39"/>
        <v/>
      </c>
      <c r="L12" s="26" t="str">
        <f t="shared" ca="1" si="39"/>
        <v/>
      </c>
      <c r="M12" s="26" t="str">
        <f t="shared" ca="1" si="39"/>
        <v/>
      </c>
      <c r="N12" s="26" t="str">
        <f t="shared" ca="1" si="39"/>
        <v/>
      </c>
      <c r="O12" s="26" t="str">
        <f t="shared" ca="1" si="39"/>
        <v/>
      </c>
      <c r="P12" s="26" t="str">
        <f t="shared" ca="1" si="39"/>
        <v/>
      </c>
      <c r="Q12" s="26" t="str">
        <f t="shared" ca="1" si="39"/>
        <v/>
      </c>
      <c r="R12" s="26" t="str">
        <f t="shared" ca="1" si="39"/>
        <v/>
      </c>
      <c r="S12" s="26" t="str">
        <f t="shared" ca="1" si="39"/>
        <v/>
      </c>
      <c r="T12" s="26" t="str">
        <f t="shared" ca="1" si="39"/>
        <v/>
      </c>
      <c r="U12" s="26" t="str">
        <f t="shared" ca="1" si="39"/>
        <v/>
      </c>
      <c r="V12" s="26" t="str">
        <f t="shared" ca="1" si="39"/>
        <v/>
      </c>
      <c r="W12" s="26" t="str">
        <f t="shared" ca="1" si="39"/>
        <v/>
      </c>
      <c r="X12" s="26" t="str">
        <f t="shared" ca="1" si="39"/>
        <v/>
      </c>
      <c r="Y12" s="26" t="str">
        <f t="shared" ca="1" si="40"/>
        <v/>
      </c>
      <c r="Z12" s="26" t="str">
        <f t="shared" ca="1" si="40"/>
        <v/>
      </c>
      <c r="AA12" s="26" t="str">
        <f t="shared" ca="1" si="40"/>
        <v/>
      </c>
      <c r="AB12" s="26" t="str">
        <f t="shared" ca="1" si="40"/>
        <v/>
      </c>
      <c r="AC12" s="26" t="str">
        <f t="shared" ca="1" si="40"/>
        <v/>
      </c>
      <c r="AD12" s="26" t="str">
        <f t="shared" ca="1" si="40"/>
        <v/>
      </c>
      <c r="AE12" s="26" t="str">
        <f t="shared" ca="1" si="40"/>
        <v/>
      </c>
      <c r="AF12" s="26" t="str">
        <f t="shared" ca="1" si="40"/>
        <v/>
      </c>
      <c r="AG12" s="26" t="str">
        <f t="shared" ca="1" si="40"/>
        <v/>
      </c>
      <c r="AH12" s="26" t="str">
        <f t="shared" ca="1" si="40"/>
        <v/>
      </c>
      <c r="AI12" s="26" t="str">
        <f t="shared" ca="1" si="40"/>
        <v/>
      </c>
      <c r="AJ12" s="26" t="str">
        <f t="shared" ca="1" si="40"/>
        <v/>
      </c>
      <c r="AK12" s="26" t="str">
        <f t="shared" ca="1" si="40"/>
        <v/>
      </c>
      <c r="AL12" s="26" t="str">
        <f t="shared" ca="1" si="40"/>
        <v/>
      </c>
      <c r="AM12" s="26" t="str">
        <f t="shared" ca="1" si="40"/>
        <v/>
      </c>
      <c r="AN12" s="26" t="str">
        <f t="shared" ca="1" si="40"/>
        <v/>
      </c>
      <c r="AO12" s="26" t="str">
        <f t="shared" ca="1" si="41"/>
        <v/>
      </c>
      <c r="AP12" s="26" t="str">
        <f t="shared" ca="1" si="41"/>
        <v/>
      </c>
      <c r="AQ12" s="26" t="str">
        <f t="shared" ca="1" si="41"/>
        <v/>
      </c>
      <c r="AR12" s="26" t="str">
        <f t="shared" ca="1" si="41"/>
        <v/>
      </c>
      <c r="AS12" s="26" t="str">
        <f t="shared" ca="1" si="41"/>
        <v/>
      </c>
      <c r="AT12" s="26" t="str">
        <f t="shared" ca="1" si="41"/>
        <v/>
      </c>
      <c r="AU12" s="26" t="str">
        <f t="shared" ca="1" si="41"/>
        <v/>
      </c>
      <c r="AV12" s="26" t="str">
        <f t="shared" ca="1" si="41"/>
        <v/>
      </c>
      <c r="AW12" s="26" t="str">
        <f t="shared" ca="1" si="41"/>
        <v/>
      </c>
      <c r="AX12" s="26" t="str">
        <f t="shared" ca="1" si="41"/>
        <v/>
      </c>
      <c r="AY12" s="26" t="str">
        <f t="shared" ca="1" si="41"/>
        <v/>
      </c>
      <c r="AZ12" s="26" t="str">
        <f t="shared" ca="1" si="41"/>
        <v/>
      </c>
      <c r="BA12" s="26" t="str">
        <f t="shared" ca="1" si="41"/>
        <v/>
      </c>
      <c r="BB12" s="26" t="str">
        <f t="shared" ca="1" si="41"/>
        <v/>
      </c>
      <c r="BC12" s="26" t="str">
        <f t="shared" ca="1" si="41"/>
        <v/>
      </c>
      <c r="BD12" s="26" t="str">
        <f t="shared" ca="1" si="41"/>
        <v/>
      </c>
      <c r="BE12" s="26" t="str">
        <f t="shared" ca="1" si="42"/>
        <v/>
      </c>
      <c r="BF12" s="26" t="str">
        <f t="shared" ca="1" si="42"/>
        <v/>
      </c>
      <c r="BG12" s="26" t="str">
        <f t="shared" ca="1" si="42"/>
        <v/>
      </c>
      <c r="BH12" s="26" t="str">
        <f t="shared" ca="1" si="42"/>
        <v/>
      </c>
      <c r="BI12" s="26" t="str">
        <f t="shared" ca="1" si="42"/>
        <v/>
      </c>
      <c r="BJ12" s="26" t="str">
        <f t="shared" ca="1" si="42"/>
        <v/>
      </c>
      <c r="BK12" s="26" t="str">
        <f t="shared" ca="1" si="42"/>
        <v/>
      </c>
      <c r="BL12" s="26" t="str">
        <f t="shared" ca="1" si="42"/>
        <v/>
      </c>
      <c r="BM12" s="26" t="str">
        <f t="shared" ca="1" si="42"/>
        <v/>
      </c>
      <c r="BN12" s="26" t="str">
        <f t="shared" ca="1" si="42"/>
        <v/>
      </c>
      <c r="BO12" s="26" t="str">
        <f t="shared" ca="1" si="42"/>
        <v/>
      </c>
      <c r="BP12" s="26" t="str">
        <f t="shared" ca="1" si="42"/>
        <v/>
      </c>
      <c r="BQ12" s="26" t="str">
        <f t="shared" ca="1" si="42"/>
        <v/>
      </c>
      <c r="BR12" s="26" t="str">
        <f t="shared" ca="1" si="42"/>
        <v/>
      </c>
      <c r="BS12" s="26" t="str">
        <f t="shared" ca="1" si="42"/>
        <v/>
      </c>
      <c r="BT12" s="26" t="str">
        <f t="shared" ca="1" si="42"/>
        <v/>
      </c>
      <c r="BU12" s="26" t="str">
        <f t="shared" ca="1" si="43"/>
        <v/>
      </c>
      <c r="BV12" s="26" t="str">
        <f t="shared" ca="1" si="43"/>
        <v/>
      </c>
      <c r="BW12" s="26" t="str">
        <f t="shared" ca="1" si="43"/>
        <v/>
      </c>
      <c r="BX12" s="26" t="str">
        <f t="shared" ca="1" si="43"/>
        <v/>
      </c>
      <c r="BY12" s="26" t="str">
        <f t="shared" ca="1" si="43"/>
        <v/>
      </c>
      <c r="BZ12" s="26" t="str">
        <f t="shared" ca="1" si="43"/>
        <v/>
      </c>
      <c r="CA12" s="26" t="str">
        <f t="shared" ca="1" si="43"/>
        <v/>
      </c>
      <c r="CB12" s="26" t="str">
        <f t="shared" ca="1" si="43"/>
        <v/>
      </c>
      <c r="CC12" s="26" t="str">
        <f t="shared" ca="1" si="43"/>
        <v/>
      </c>
      <c r="CD12" s="26" t="str">
        <f t="shared" ca="1" si="43"/>
        <v/>
      </c>
      <c r="CE12" s="26" t="str">
        <f t="shared" ca="1" si="43"/>
        <v/>
      </c>
      <c r="CF12" s="26" t="str">
        <f t="shared" ca="1" si="43"/>
        <v/>
      </c>
      <c r="CG12" s="26" t="str">
        <f t="shared" ca="1" si="43"/>
        <v/>
      </c>
      <c r="CH12" s="26" t="str">
        <f t="shared" ca="1" si="43"/>
        <v/>
      </c>
      <c r="CI12" s="26" t="str">
        <f t="shared" ca="1" si="43"/>
        <v/>
      </c>
      <c r="CJ12" s="26" t="str">
        <f t="shared" ca="1" si="43"/>
        <v/>
      </c>
      <c r="CK12" s="26" t="str">
        <f t="shared" ca="1" si="43"/>
        <v/>
      </c>
      <c r="CL12" s="26" t="str">
        <f t="shared" ca="1" si="43"/>
        <v/>
      </c>
      <c r="CM12" s="26" t="str">
        <f t="shared" ca="1" si="43"/>
        <v/>
      </c>
      <c r="CN12" s="26" t="str">
        <f t="shared" ca="1" si="43"/>
        <v/>
      </c>
      <c r="CO12" s="26" t="str">
        <f t="shared" ca="1" si="43"/>
        <v/>
      </c>
      <c r="CP12" s="26" t="str">
        <f t="shared" ca="1" si="43"/>
        <v/>
      </c>
    </row>
    <row r="13" spans="1:94" s="1" customFormat="1" ht="40.049999999999997" customHeight="1" x14ac:dyDescent="0.3">
      <c r="A13" s="10"/>
      <c r="B13" s="122" t="s">
        <v>45</v>
      </c>
      <c r="C13" s="57" t="s">
        <v>13</v>
      </c>
      <c r="D13" s="57"/>
      <c r="E13" s="58">
        <v>1</v>
      </c>
      <c r="F13" s="176">
        <v>45356</v>
      </c>
      <c r="G13" s="60">
        <v>2</v>
      </c>
      <c r="H13" s="57"/>
      <c r="I13" s="144" t="str">
        <f t="shared" ref="I13:I19" ca="1" si="44">IF(AND($C13="Goal",I$7&gt;=$F13,I$7&lt;=$F13+$G13-1),2,IF(AND($C13="Milestone",I$7&gt;=$F13,I$7&lt;=$F13+$G13-1),1,""))</f>
        <v/>
      </c>
      <c r="J13" s="26" t="str">
        <f ca="1">IF(AND($C13="Goal",J$7&gt;=$F13,J$7&lt;=$F13+$G13-1),2,IF(AND($C13="Milestone",J$7&gt;=$F13,J$7&lt;=$F13+$G13-1),1,""))</f>
        <v/>
      </c>
      <c r="K13" s="26" t="str">
        <f t="shared" ca="1" si="39"/>
        <v/>
      </c>
      <c r="L13" s="26" t="str">
        <f t="shared" ca="1" si="39"/>
        <v/>
      </c>
      <c r="M13" s="26" t="str">
        <f t="shared" ca="1" si="39"/>
        <v/>
      </c>
      <c r="N13" s="26" t="str">
        <f t="shared" ca="1" si="39"/>
        <v/>
      </c>
      <c r="O13" s="26" t="str">
        <f t="shared" ca="1" si="39"/>
        <v/>
      </c>
      <c r="P13" s="26" t="str">
        <f t="shared" ca="1" si="39"/>
        <v/>
      </c>
      <c r="Q13" s="26" t="str">
        <f t="shared" ca="1" si="39"/>
        <v/>
      </c>
      <c r="R13" s="26" t="str">
        <f t="shared" ca="1" si="39"/>
        <v/>
      </c>
      <c r="S13" s="26" t="str">
        <f t="shared" ca="1" si="39"/>
        <v/>
      </c>
      <c r="T13" s="26" t="str">
        <f t="shared" ca="1" si="39"/>
        <v/>
      </c>
      <c r="U13" s="26" t="str">
        <f t="shared" ca="1" si="39"/>
        <v/>
      </c>
      <c r="V13" s="26" t="str">
        <f t="shared" ca="1" si="39"/>
        <v/>
      </c>
      <c r="W13" s="26" t="str">
        <f t="shared" ca="1" si="39"/>
        <v/>
      </c>
      <c r="X13" s="26" t="str">
        <f t="shared" ca="1" si="39"/>
        <v/>
      </c>
      <c r="Y13" s="26" t="str">
        <f t="shared" ca="1" si="40"/>
        <v/>
      </c>
      <c r="Z13" s="26" t="str">
        <f t="shared" ca="1" si="40"/>
        <v/>
      </c>
      <c r="AA13" s="26" t="str">
        <f t="shared" ca="1" si="40"/>
        <v/>
      </c>
      <c r="AB13" s="26" t="str">
        <f t="shared" ca="1" si="40"/>
        <v/>
      </c>
      <c r="AC13" s="26" t="str">
        <f t="shared" ca="1" si="40"/>
        <v/>
      </c>
      <c r="AD13" s="26" t="str">
        <f t="shared" ca="1" si="40"/>
        <v/>
      </c>
      <c r="AE13" s="26" t="str">
        <f t="shared" ca="1" si="40"/>
        <v/>
      </c>
      <c r="AF13" s="26" t="str">
        <f t="shared" ca="1" si="40"/>
        <v/>
      </c>
      <c r="AG13" s="26" t="str">
        <f t="shared" ca="1" si="40"/>
        <v/>
      </c>
      <c r="AH13" s="26" t="str">
        <f t="shared" ca="1" si="40"/>
        <v/>
      </c>
      <c r="AI13" s="26" t="str">
        <f t="shared" ca="1" si="40"/>
        <v/>
      </c>
      <c r="AJ13" s="26" t="str">
        <f t="shared" ca="1" si="40"/>
        <v/>
      </c>
      <c r="AK13" s="26" t="str">
        <f t="shared" ca="1" si="40"/>
        <v/>
      </c>
      <c r="AL13" s="26" t="str">
        <f t="shared" ca="1" si="40"/>
        <v/>
      </c>
      <c r="AM13" s="26" t="str">
        <f t="shared" ca="1" si="40"/>
        <v/>
      </c>
      <c r="AN13" s="26" t="str">
        <f t="shared" ca="1" si="40"/>
        <v/>
      </c>
      <c r="AO13" s="26" t="str">
        <f t="shared" ca="1" si="41"/>
        <v/>
      </c>
      <c r="AP13" s="26" t="str">
        <f t="shared" ca="1" si="41"/>
        <v/>
      </c>
      <c r="AQ13" s="26" t="str">
        <f t="shared" ca="1" si="41"/>
        <v/>
      </c>
      <c r="AR13" s="26" t="str">
        <f t="shared" ca="1" si="41"/>
        <v/>
      </c>
      <c r="AS13" s="26" t="str">
        <f t="shared" ca="1" si="41"/>
        <v/>
      </c>
      <c r="AT13" s="26" t="str">
        <f t="shared" ca="1" si="41"/>
        <v/>
      </c>
      <c r="AU13" s="26" t="str">
        <f t="shared" ca="1" si="41"/>
        <v/>
      </c>
      <c r="AV13" s="26" t="str">
        <f t="shared" ca="1" si="41"/>
        <v/>
      </c>
      <c r="AW13" s="26" t="str">
        <f t="shared" ca="1" si="41"/>
        <v/>
      </c>
      <c r="AX13" s="26" t="str">
        <f t="shared" ca="1" si="41"/>
        <v/>
      </c>
      <c r="AY13" s="26" t="str">
        <f t="shared" ca="1" si="41"/>
        <v/>
      </c>
      <c r="AZ13" s="26" t="str">
        <f t="shared" ca="1" si="41"/>
        <v/>
      </c>
      <c r="BA13" s="26" t="str">
        <f t="shared" ca="1" si="41"/>
        <v/>
      </c>
      <c r="BB13" s="26" t="str">
        <f t="shared" ca="1" si="41"/>
        <v/>
      </c>
      <c r="BC13" s="26" t="str">
        <f t="shared" ca="1" si="41"/>
        <v/>
      </c>
      <c r="BD13" s="26" t="str">
        <f t="shared" ca="1" si="41"/>
        <v/>
      </c>
      <c r="BE13" s="26" t="str">
        <f t="shared" ca="1" si="42"/>
        <v/>
      </c>
      <c r="BF13" s="26" t="str">
        <f t="shared" ca="1" si="42"/>
        <v/>
      </c>
      <c r="BG13" s="26" t="str">
        <f t="shared" ca="1" si="42"/>
        <v/>
      </c>
      <c r="BH13" s="26" t="str">
        <f t="shared" ca="1" si="42"/>
        <v/>
      </c>
      <c r="BI13" s="26" t="str">
        <f t="shared" ca="1" si="42"/>
        <v/>
      </c>
      <c r="BJ13" s="26" t="str">
        <f t="shared" ca="1" si="42"/>
        <v/>
      </c>
      <c r="BK13" s="26" t="str">
        <f t="shared" ca="1" si="42"/>
        <v/>
      </c>
      <c r="BL13" s="26" t="str">
        <f t="shared" ca="1" si="42"/>
        <v/>
      </c>
      <c r="BM13" s="26" t="str">
        <f t="shared" ref="BM13:CP18" ca="1" si="45">IF(AND($C13="Goal",BM$7&gt;=$F13,BM$7&lt;=$F13+$G13-1),2,IF(AND($C13="Milestone",BM$7&gt;=$F13,BM$7&lt;=$F13+$G13-1),1,""))</f>
        <v/>
      </c>
      <c r="BN13" s="26" t="str">
        <f t="shared" ca="1" si="45"/>
        <v/>
      </c>
      <c r="BO13" s="26" t="str">
        <f t="shared" ca="1" si="45"/>
        <v/>
      </c>
      <c r="BP13" s="26" t="str">
        <f t="shared" ca="1" si="45"/>
        <v/>
      </c>
      <c r="BQ13" s="26" t="str">
        <f t="shared" ca="1" si="45"/>
        <v/>
      </c>
      <c r="BR13" s="26" t="str">
        <f t="shared" ca="1" si="45"/>
        <v/>
      </c>
      <c r="BS13" s="26" t="str">
        <f t="shared" ca="1" si="45"/>
        <v/>
      </c>
      <c r="BT13" s="26" t="str">
        <f t="shared" ca="1" si="45"/>
        <v/>
      </c>
      <c r="BU13" s="26" t="str">
        <f t="shared" ca="1" si="45"/>
        <v/>
      </c>
      <c r="BV13" s="26" t="str">
        <f t="shared" ca="1" si="45"/>
        <v/>
      </c>
      <c r="BW13" s="26" t="str">
        <f t="shared" ca="1" si="45"/>
        <v/>
      </c>
      <c r="BX13" s="26" t="str">
        <f t="shared" ca="1" si="45"/>
        <v/>
      </c>
      <c r="BY13" s="26" t="str">
        <f t="shared" ca="1" si="45"/>
        <v/>
      </c>
      <c r="BZ13" s="26" t="str">
        <f t="shared" ca="1" si="45"/>
        <v/>
      </c>
      <c r="CA13" s="26" t="str">
        <f t="shared" ca="1" si="45"/>
        <v/>
      </c>
      <c r="CB13" s="26" t="str">
        <f t="shared" ca="1" si="45"/>
        <v/>
      </c>
      <c r="CC13" s="26" t="str">
        <f t="shared" ca="1" si="45"/>
        <v/>
      </c>
      <c r="CD13" s="26" t="str">
        <f t="shared" ca="1" si="45"/>
        <v/>
      </c>
      <c r="CE13" s="26" t="str">
        <f t="shared" ca="1" si="45"/>
        <v/>
      </c>
      <c r="CF13" s="26" t="str">
        <f t="shared" ca="1" si="45"/>
        <v/>
      </c>
      <c r="CG13" s="26" t="str">
        <f t="shared" ca="1" si="45"/>
        <v/>
      </c>
      <c r="CH13" s="26" t="str">
        <f t="shared" ca="1" si="45"/>
        <v/>
      </c>
      <c r="CI13" s="26" t="str">
        <f t="shared" ca="1" si="45"/>
        <v/>
      </c>
      <c r="CJ13" s="26" t="str">
        <f t="shared" ca="1" si="45"/>
        <v/>
      </c>
      <c r="CK13" s="26" t="str">
        <f t="shared" ca="1" si="45"/>
        <v/>
      </c>
      <c r="CL13" s="26" t="str">
        <f t="shared" ca="1" si="45"/>
        <v/>
      </c>
      <c r="CM13" s="26" t="str">
        <f t="shared" ca="1" si="45"/>
        <v/>
      </c>
      <c r="CN13" s="26" t="str">
        <f t="shared" ca="1" si="45"/>
        <v/>
      </c>
      <c r="CO13" s="26" t="str">
        <f t="shared" ca="1" si="45"/>
        <v/>
      </c>
      <c r="CP13" s="26" t="str">
        <f t="shared" ca="1" si="45"/>
        <v/>
      </c>
    </row>
    <row r="14" spans="1:94" s="1" customFormat="1" ht="40.049999999999997" customHeight="1" x14ac:dyDescent="0.3">
      <c r="A14" s="9"/>
      <c r="B14" s="122" t="s">
        <v>46</v>
      </c>
      <c r="C14" s="57" t="s">
        <v>13</v>
      </c>
      <c r="D14" s="57"/>
      <c r="E14" s="58">
        <v>1</v>
      </c>
      <c r="F14" s="176">
        <v>45356</v>
      </c>
      <c r="G14" s="60">
        <v>2</v>
      </c>
      <c r="H14" s="57"/>
      <c r="I14" s="26" t="str">
        <f t="shared" ca="1" si="44"/>
        <v/>
      </c>
      <c r="J14" s="26" t="str">
        <f t="shared" ca="1" si="39"/>
        <v/>
      </c>
      <c r="K14" s="26" t="str">
        <f t="shared" ca="1" si="39"/>
        <v/>
      </c>
      <c r="L14" s="26" t="str">
        <f t="shared" ca="1" si="39"/>
        <v/>
      </c>
      <c r="M14" s="26" t="str">
        <f t="shared" ca="1" si="39"/>
        <v/>
      </c>
      <c r="N14" s="26" t="str">
        <f t="shared" ca="1" si="39"/>
        <v/>
      </c>
      <c r="O14" s="26" t="str">
        <f t="shared" ca="1" si="39"/>
        <v/>
      </c>
      <c r="P14" s="26" t="str">
        <f t="shared" ca="1" si="39"/>
        <v/>
      </c>
      <c r="Q14" s="26" t="str">
        <f t="shared" ca="1" si="39"/>
        <v/>
      </c>
      <c r="R14" s="26" t="str">
        <f t="shared" ca="1" si="39"/>
        <v/>
      </c>
      <c r="S14" s="26" t="str">
        <f t="shared" ca="1" si="39"/>
        <v/>
      </c>
      <c r="T14" s="26" t="str">
        <f t="shared" ca="1" si="39"/>
        <v/>
      </c>
      <c r="U14" s="26" t="str">
        <f t="shared" ca="1" si="39"/>
        <v/>
      </c>
      <c r="V14" s="26" t="str">
        <f t="shared" ca="1" si="39"/>
        <v/>
      </c>
      <c r="W14" s="26" t="str">
        <f t="shared" ca="1" si="39"/>
        <v/>
      </c>
      <c r="X14" s="26" t="str">
        <f t="shared" ca="1" si="39"/>
        <v/>
      </c>
      <c r="Y14" s="26" t="str">
        <f t="shared" ca="1" si="40"/>
        <v/>
      </c>
      <c r="Z14" s="26" t="str">
        <f t="shared" ca="1" si="40"/>
        <v/>
      </c>
      <c r="AA14" s="26" t="str">
        <f t="shared" ca="1" si="40"/>
        <v/>
      </c>
      <c r="AB14" s="26" t="str">
        <f t="shared" ca="1" si="40"/>
        <v/>
      </c>
      <c r="AC14" s="26" t="str">
        <f t="shared" ca="1" si="40"/>
        <v/>
      </c>
      <c r="AD14" s="26" t="str">
        <f t="shared" ca="1" si="40"/>
        <v/>
      </c>
      <c r="AE14" s="26" t="str">
        <f t="shared" ca="1" si="40"/>
        <v/>
      </c>
      <c r="AF14" s="26" t="str">
        <f t="shared" ca="1" si="40"/>
        <v/>
      </c>
      <c r="AG14" s="26" t="str">
        <f t="shared" ca="1" si="40"/>
        <v/>
      </c>
      <c r="AH14" s="26" t="str">
        <f t="shared" ca="1" si="40"/>
        <v/>
      </c>
      <c r="AI14" s="26" t="str">
        <f t="shared" ca="1" si="40"/>
        <v/>
      </c>
      <c r="AJ14" s="26" t="str">
        <f t="shared" ca="1" si="40"/>
        <v/>
      </c>
      <c r="AK14" s="26" t="str">
        <f t="shared" ca="1" si="40"/>
        <v/>
      </c>
      <c r="AL14" s="26" t="str">
        <f t="shared" ca="1" si="40"/>
        <v/>
      </c>
      <c r="AM14" s="26" t="str">
        <f t="shared" ca="1" si="40"/>
        <v/>
      </c>
      <c r="AN14" s="26" t="str">
        <f t="shared" ca="1" si="40"/>
        <v/>
      </c>
      <c r="AO14" s="26" t="str">
        <f t="shared" ca="1" si="41"/>
        <v/>
      </c>
      <c r="AP14" s="26" t="str">
        <f t="shared" ca="1" si="41"/>
        <v/>
      </c>
      <c r="AQ14" s="26" t="str">
        <f t="shared" ca="1" si="41"/>
        <v/>
      </c>
      <c r="AR14" s="26" t="str">
        <f t="shared" ca="1" si="41"/>
        <v/>
      </c>
      <c r="AS14" s="26" t="str">
        <f t="shared" ca="1" si="41"/>
        <v/>
      </c>
      <c r="AT14" s="26" t="str">
        <f t="shared" ca="1" si="41"/>
        <v/>
      </c>
      <c r="AU14" s="26" t="str">
        <f t="shared" ca="1" si="41"/>
        <v/>
      </c>
      <c r="AV14" s="26" t="str">
        <f t="shared" ca="1" si="41"/>
        <v/>
      </c>
      <c r="AW14" s="26" t="str">
        <f t="shared" ca="1" si="41"/>
        <v/>
      </c>
      <c r="AX14" s="26" t="str">
        <f t="shared" ca="1" si="41"/>
        <v/>
      </c>
      <c r="AY14" s="26" t="str">
        <f t="shared" ca="1" si="41"/>
        <v/>
      </c>
      <c r="AZ14" s="26" t="str">
        <f t="shared" ca="1" si="41"/>
        <v/>
      </c>
      <c r="BA14" s="26" t="str">
        <f t="shared" ca="1" si="41"/>
        <v/>
      </c>
      <c r="BB14" s="26" t="str">
        <f t="shared" ca="1" si="41"/>
        <v/>
      </c>
      <c r="BC14" s="26" t="str">
        <f t="shared" ca="1" si="41"/>
        <v/>
      </c>
      <c r="BD14" s="26" t="str">
        <f t="shared" ca="1" si="41"/>
        <v/>
      </c>
      <c r="BE14" s="26" t="str">
        <f t="shared" ca="1" si="42"/>
        <v/>
      </c>
      <c r="BF14" s="26" t="str">
        <f t="shared" ca="1" si="42"/>
        <v/>
      </c>
      <c r="BG14" s="26" t="str">
        <f t="shared" ca="1" si="42"/>
        <v/>
      </c>
      <c r="BH14" s="26" t="str">
        <f t="shared" ca="1" si="42"/>
        <v/>
      </c>
      <c r="BI14" s="26" t="str">
        <f t="shared" ca="1" si="42"/>
        <v/>
      </c>
      <c r="BJ14" s="26" t="str">
        <f t="shared" ca="1" si="42"/>
        <v/>
      </c>
      <c r="BK14" s="26" t="str">
        <f t="shared" ca="1" si="42"/>
        <v/>
      </c>
      <c r="BL14" s="26" t="str">
        <f t="shared" ca="1" si="42"/>
        <v/>
      </c>
      <c r="BM14" s="26" t="str">
        <f t="shared" ca="1" si="42"/>
        <v/>
      </c>
      <c r="BN14" s="26" t="str">
        <f t="shared" ca="1" si="42"/>
        <v/>
      </c>
      <c r="BO14" s="26" t="str">
        <f t="shared" ca="1" si="42"/>
        <v/>
      </c>
      <c r="BP14" s="26" t="str">
        <f t="shared" ca="1" si="42"/>
        <v/>
      </c>
      <c r="BQ14" s="26" t="str">
        <f t="shared" ca="1" si="42"/>
        <v/>
      </c>
      <c r="BR14" s="26" t="str">
        <f t="shared" ca="1" si="42"/>
        <v/>
      </c>
      <c r="BS14" s="26" t="str">
        <f t="shared" ca="1" si="42"/>
        <v/>
      </c>
      <c r="BT14" s="26" t="str">
        <f t="shared" ca="1" si="42"/>
        <v/>
      </c>
      <c r="BU14" s="26" t="str">
        <f t="shared" ca="1" si="45"/>
        <v/>
      </c>
      <c r="BV14" s="26" t="str">
        <f t="shared" ca="1" si="45"/>
        <v/>
      </c>
      <c r="BW14" s="26" t="str">
        <f t="shared" ca="1" si="45"/>
        <v/>
      </c>
      <c r="BX14" s="26" t="str">
        <f t="shared" ca="1" si="45"/>
        <v/>
      </c>
      <c r="BY14" s="26" t="str">
        <f t="shared" ca="1" si="45"/>
        <v/>
      </c>
      <c r="BZ14" s="26" t="str">
        <f t="shared" ca="1" si="45"/>
        <v/>
      </c>
      <c r="CA14" s="26" t="str">
        <f t="shared" ca="1" si="45"/>
        <v/>
      </c>
      <c r="CB14" s="26" t="str">
        <f t="shared" ca="1" si="45"/>
        <v/>
      </c>
      <c r="CC14" s="26" t="str">
        <f t="shared" ca="1" si="45"/>
        <v/>
      </c>
      <c r="CD14" s="26" t="str">
        <f t="shared" ca="1" si="45"/>
        <v/>
      </c>
      <c r="CE14" s="26" t="str">
        <f t="shared" ca="1" si="45"/>
        <v/>
      </c>
      <c r="CF14" s="26" t="str">
        <f t="shared" ca="1" si="45"/>
        <v/>
      </c>
      <c r="CG14" s="26" t="str">
        <f t="shared" ca="1" si="45"/>
        <v/>
      </c>
      <c r="CH14" s="26" t="str">
        <f t="shared" ca="1" si="45"/>
        <v/>
      </c>
      <c r="CI14" s="26" t="str">
        <f t="shared" ca="1" si="45"/>
        <v/>
      </c>
      <c r="CJ14" s="26" t="str">
        <f t="shared" ca="1" si="45"/>
        <v/>
      </c>
      <c r="CK14" s="26" t="str">
        <f t="shared" ca="1" si="45"/>
        <v/>
      </c>
      <c r="CL14" s="26" t="str">
        <f t="shared" ca="1" si="45"/>
        <v/>
      </c>
      <c r="CM14" s="26" t="str">
        <f t="shared" ca="1" si="45"/>
        <v/>
      </c>
      <c r="CN14" s="26" t="str">
        <f t="shared" ca="1" si="45"/>
        <v/>
      </c>
      <c r="CO14" s="26" t="str">
        <f t="shared" ca="1" si="45"/>
        <v/>
      </c>
      <c r="CP14" s="26" t="str">
        <f t="shared" ca="1" si="45"/>
        <v/>
      </c>
    </row>
    <row r="15" spans="1:94" s="1" customFormat="1" ht="40.049999999999997" customHeight="1" x14ac:dyDescent="0.3">
      <c r="A15" s="9"/>
      <c r="B15" s="122" t="s">
        <v>47</v>
      </c>
      <c r="C15" s="57" t="s">
        <v>13</v>
      </c>
      <c r="D15" s="57"/>
      <c r="E15" s="58">
        <v>1</v>
      </c>
      <c r="F15" s="176">
        <v>45356</v>
      </c>
      <c r="G15" s="60">
        <v>2</v>
      </c>
      <c r="H15" s="57"/>
      <c r="I15" s="26" t="str">
        <f t="shared" ca="1" si="44"/>
        <v/>
      </c>
      <c r="J15" s="26" t="str">
        <f t="shared" ca="1" si="39"/>
        <v/>
      </c>
      <c r="K15" s="26" t="str">
        <f t="shared" ca="1" si="39"/>
        <v/>
      </c>
      <c r="L15" s="26" t="str">
        <f t="shared" ca="1" si="39"/>
        <v/>
      </c>
      <c r="M15" s="26" t="str">
        <f t="shared" ca="1" si="39"/>
        <v/>
      </c>
      <c r="N15" s="26" t="str">
        <f t="shared" ca="1" si="39"/>
        <v/>
      </c>
      <c r="O15" s="26" t="str">
        <f t="shared" ca="1" si="39"/>
        <v/>
      </c>
      <c r="P15" s="26" t="str">
        <f t="shared" ca="1" si="39"/>
        <v/>
      </c>
      <c r="Q15" s="26" t="str">
        <f t="shared" ca="1" si="39"/>
        <v/>
      </c>
      <c r="R15" s="26" t="str">
        <f t="shared" ca="1" si="39"/>
        <v/>
      </c>
      <c r="S15" s="26" t="str">
        <f t="shared" ca="1" si="39"/>
        <v/>
      </c>
      <c r="T15" s="26" t="str">
        <f t="shared" ca="1" si="39"/>
        <v/>
      </c>
      <c r="U15" s="26" t="str">
        <f t="shared" ca="1" si="39"/>
        <v/>
      </c>
      <c r="V15" s="26" t="str">
        <f t="shared" ca="1" si="39"/>
        <v/>
      </c>
      <c r="W15" s="26" t="str">
        <f t="shared" ca="1" si="39"/>
        <v/>
      </c>
      <c r="X15" s="26" t="str">
        <f t="shared" ca="1" si="39"/>
        <v/>
      </c>
      <c r="Y15" s="26" t="str">
        <f t="shared" ca="1" si="40"/>
        <v/>
      </c>
      <c r="Z15" s="26" t="str">
        <f t="shared" ca="1" si="40"/>
        <v/>
      </c>
      <c r="AA15" s="26" t="str">
        <f t="shared" ca="1" si="40"/>
        <v/>
      </c>
      <c r="AB15" s="26" t="str">
        <f t="shared" ca="1" si="40"/>
        <v/>
      </c>
      <c r="AC15" s="26" t="str">
        <f t="shared" ca="1" si="40"/>
        <v/>
      </c>
      <c r="AD15" s="26" t="str">
        <f t="shared" ca="1" si="40"/>
        <v/>
      </c>
      <c r="AE15" s="26" t="str">
        <f t="shared" ca="1" si="40"/>
        <v/>
      </c>
      <c r="AF15" s="26" t="str">
        <f t="shared" ca="1" si="40"/>
        <v/>
      </c>
      <c r="AG15" s="26" t="str">
        <f t="shared" ca="1" si="40"/>
        <v/>
      </c>
      <c r="AH15" s="26" t="str">
        <f t="shared" ca="1" si="40"/>
        <v/>
      </c>
      <c r="AI15" s="26" t="str">
        <f t="shared" ca="1" si="40"/>
        <v/>
      </c>
      <c r="AJ15" s="26" t="str">
        <f t="shared" ca="1" si="40"/>
        <v/>
      </c>
      <c r="AK15" s="26" t="str">
        <f t="shared" ca="1" si="40"/>
        <v/>
      </c>
      <c r="AL15" s="26" t="str">
        <f t="shared" ca="1" si="40"/>
        <v/>
      </c>
      <c r="AM15" s="26" t="str">
        <f t="shared" ca="1" si="40"/>
        <v/>
      </c>
      <c r="AN15" s="26" t="str">
        <f t="shared" ca="1" si="40"/>
        <v/>
      </c>
      <c r="AO15" s="26" t="str">
        <f t="shared" ca="1" si="41"/>
        <v/>
      </c>
      <c r="AP15" s="26" t="str">
        <f t="shared" ca="1" si="41"/>
        <v/>
      </c>
      <c r="AQ15" s="26" t="str">
        <f t="shared" ca="1" si="41"/>
        <v/>
      </c>
      <c r="AR15" s="26" t="str">
        <f t="shared" ca="1" si="41"/>
        <v/>
      </c>
      <c r="AS15" s="26" t="str">
        <f t="shared" ca="1" si="41"/>
        <v/>
      </c>
      <c r="AT15" s="26" t="str">
        <f t="shared" ca="1" si="41"/>
        <v/>
      </c>
      <c r="AU15" s="26" t="str">
        <f t="shared" ca="1" si="41"/>
        <v/>
      </c>
      <c r="AV15" s="26" t="str">
        <f t="shared" ca="1" si="41"/>
        <v/>
      </c>
      <c r="AW15" s="26" t="str">
        <f t="shared" ca="1" si="41"/>
        <v/>
      </c>
      <c r="AX15" s="26" t="str">
        <f t="shared" ca="1" si="41"/>
        <v/>
      </c>
      <c r="AY15" s="26" t="str">
        <f t="shared" ca="1" si="41"/>
        <v/>
      </c>
      <c r="AZ15" s="26" t="str">
        <f t="shared" ca="1" si="41"/>
        <v/>
      </c>
      <c r="BA15" s="26" t="str">
        <f t="shared" ca="1" si="41"/>
        <v/>
      </c>
      <c r="BB15" s="26" t="str">
        <f t="shared" ca="1" si="41"/>
        <v/>
      </c>
      <c r="BC15" s="26" t="str">
        <f t="shared" ca="1" si="41"/>
        <v/>
      </c>
      <c r="BD15" s="26" t="str">
        <f t="shared" ca="1" si="41"/>
        <v/>
      </c>
      <c r="BE15" s="26" t="str">
        <f t="shared" ca="1" si="42"/>
        <v/>
      </c>
      <c r="BF15" s="26" t="str">
        <f t="shared" ca="1" si="42"/>
        <v/>
      </c>
      <c r="BG15" s="26" t="str">
        <f t="shared" ca="1" si="42"/>
        <v/>
      </c>
      <c r="BH15" s="26" t="str">
        <f t="shared" ca="1" si="42"/>
        <v/>
      </c>
      <c r="BI15" s="26" t="str">
        <f t="shared" ca="1" si="42"/>
        <v/>
      </c>
      <c r="BJ15" s="26" t="str">
        <f t="shared" ca="1" si="42"/>
        <v/>
      </c>
      <c r="BK15" s="26" t="str">
        <f t="shared" ca="1" si="42"/>
        <v/>
      </c>
      <c r="BL15" s="26" t="str">
        <f t="shared" ca="1" si="42"/>
        <v/>
      </c>
      <c r="BM15" s="26" t="str">
        <f t="shared" ca="1" si="45"/>
        <v/>
      </c>
      <c r="BN15" s="26" t="str">
        <f t="shared" ca="1" si="45"/>
        <v/>
      </c>
      <c r="BO15" s="26" t="str">
        <f t="shared" ca="1" si="45"/>
        <v/>
      </c>
      <c r="BP15" s="26" t="str">
        <f t="shared" ca="1" si="45"/>
        <v/>
      </c>
      <c r="BQ15" s="26" t="str">
        <f t="shared" ca="1" si="45"/>
        <v/>
      </c>
      <c r="BR15" s="26" t="str">
        <f t="shared" ca="1" si="45"/>
        <v/>
      </c>
      <c r="BS15" s="26" t="str">
        <f t="shared" ca="1" si="45"/>
        <v/>
      </c>
      <c r="BT15" s="26" t="str">
        <f t="shared" ca="1" si="45"/>
        <v/>
      </c>
      <c r="BU15" s="26" t="str">
        <f t="shared" ca="1" si="45"/>
        <v/>
      </c>
      <c r="BV15" s="26" t="str">
        <f t="shared" ca="1" si="45"/>
        <v/>
      </c>
      <c r="BW15" s="26" t="str">
        <f t="shared" ca="1" si="45"/>
        <v/>
      </c>
      <c r="BX15" s="26" t="str">
        <f t="shared" ca="1" si="45"/>
        <v/>
      </c>
      <c r="BY15" s="26" t="str">
        <f t="shared" ca="1" si="45"/>
        <v/>
      </c>
      <c r="BZ15" s="26" t="str">
        <f t="shared" ca="1" si="45"/>
        <v/>
      </c>
      <c r="CA15" s="26" t="str">
        <f t="shared" ca="1" si="45"/>
        <v/>
      </c>
      <c r="CB15" s="26" t="str">
        <f t="shared" ca="1" si="45"/>
        <v/>
      </c>
      <c r="CC15" s="26" t="str">
        <f t="shared" ca="1" si="45"/>
        <v/>
      </c>
      <c r="CD15" s="26" t="str">
        <f t="shared" ca="1" si="45"/>
        <v/>
      </c>
      <c r="CE15" s="26" t="str">
        <f t="shared" ca="1" si="45"/>
        <v/>
      </c>
      <c r="CF15" s="26" t="str">
        <f t="shared" ca="1" si="45"/>
        <v/>
      </c>
      <c r="CG15" s="26" t="str">
        <f t="shared" ca="1" si="45"/>
        <v/>
      </c>
      <c r="CH15" s="26" t="str">
        <f t="shared" ca="1" si="45"/>
        <v/>
      </c>
      <c r="CI15" s="26" t="str">
        <f t="shared" ca="1" si="45"/>
        <v/>
      </c>
      <c r="CJ15" s="26" t="str">
        <f t="shared" ca="1" si="45"/>
        <v/>
      </c>
      <c r="CK15" s="26" t="str">
        <f t="shared" ca="1" si="45"/>
        <v/>
      </c>
      <c r="CL15" s="26" t="str">
        <f t="shared" ca="1" si="45"/>
        <v/>
      </c>
      <c r="CM15" s="26" t="str">
        <f t="shared" ca="1" si="45"/>
        <v/>
      </c>
      <c r="CN15" s="26" t="str">
        <f t="shared" ca="1" si="45"/>
        <v/>
      </c>
      <c r="CO15" s="26" t="str">
        <f t="shared" ca="1" si="45"/>
        <v/>
      </c>
      <c r="CP15" s="26" t="str">
        <f t="shared" ca="1" si="45"/>
        <v/>
      </c>
    </row>
    <row r="16" spans="1:94" s="1" customFormat="1" ht="40.049999999999997" customHeight="1" x14ac:dyDescent="0.3">
      <c r="A16" s="9"/>
      <c r="B16" s="122" t="s">
        <v>48</v>
      </c>
      <c r="C16" s="57" t="s">
        <v>13</v>
      </c>
      <c r="D16" s="57"/>
      <c r="E16" s="58">
        <v>1</v>
      </c>
      <c r="F16" s="176">
        <v>45358</v>
      </c>
      <c r="G16" s="60">
        <v>2</v>
      </c>
      <c r="H16" s="57"/>
      <c r="I16" s="26" t="str">
        <f t="shared" ca="1" si="44"/>
        <v/>
      </c>
      <c r="J16" s="26" t="str">
        <f t="shared" ca="1" si="39"/>
        <v/>
      </c>
      <c r="K16" s="26" t="str">
        <f t="shared" ca="1" si="39"/>
        <v/>
      </c>
      <c r="L16" s="26" t="str">
        <f t="shared" ca="1" si="39"/>
        <v/>
      </c>
      <c r="M16" s="26" t="str">
        <f t="shared" ca="1" si="39"/>
        <v/>
      </c>
      <c r="N16" s="26" t="str">
        <f t="shared" ca="1" si="39"/>
        <v/>
      </c>
      <c r="O16" s="26" t="str">
        <f t="shared" ca="1" si="39"/>
        <v/>
      </c>
      <c r="P16" s="26" t="str">
        <f t="shared" ca="1" si="39"/>
        <v/>
      </c>
      <c r="Q16" s="26" t="str">
        <f t="shared" ca="1" si="39"/>
        <v/>
      </c>
      <c r="R16" s="26" t="str">
        <f t="shared" ca="1" si="39"/>
        <v/>
      </c>
      <c r="S16" s="26" t="str">
        <f t="shared" ca="1" si="39"/>
        <v/>
      </c>
      <c r="T16" s="26" t="str">
        <f t="shared" ca="1" si="39"/>
        <v/>
      </c>
      <c r="U16" s="26" t="str">
        <f t="shared" ca="1" si="39"/>
        <v/>
      </c>
      <c r="V16" s="26" t="str">
        <f t="shared" ca="1" si="39"/>
        <v/>
      </c>
      <c r="W16" s="26" t="str">
        <f t="shared" ca="1" si="39"/>
        <v/>
      </c>
      <c r="X16" s="26" t="str">
        <f t="shared" ca="1" si="39"/>
        <v/>
      </c>
      <c r="Y16" s="26" t="str">
        <f t="shared" ca="1" si="40"/>
        <v/>
      </c>
      <c r="Z16" s="26" t="str">
        <f t="shared" ca="1" si="40"/>
        <v/>
      </c>
      <c r="AA16" s="26" t="str">
        <f t="shared" ca="1" si="40"/>
        <v/>
      </c>
      <c r="AB16" s="26" t="str">
        <f t="shared" ca="1" si="40"/>
        <v/>
      </c>
      <c r="AC16" s="26" t="str">
        <f t="shared" ca="1" si="40"/>
        <v/>
      </c>
      <c r="AD16" s="26" t="str">
        <f t="shared" ca="1" si="40"/>
        <v/>
      </c>
      <c r="AE16" s="26" t="str">
        <f t="shared" ca="1" si="40"/>
        <v/>
      </c>
      <c r="AF16" s="26" t="str">
        <f t="shared" ca="1" si="40"/>
        <v/>
      </c>
      <c r="AG16" s="26" t="str">
        <f t="shared" ca="1" si="40"/>
        <v/>
      </c>
      <c r="AH16" s="26" t="str">
        <f t="shared" ca="1" si="40"/>
        <v/>
      </c>
      <c r="AI16" s="26" t="str">
        <f t="shared" ca="1" si="40"/>
        <v/>
      </c>
      <c r="AJ16" s="26" t="str">
        <f t="shared" ca="1" si="40"/>
        <v/>
      </c>
      <c r="AK16" s="26" t="str">
        <f t="shared" ca="1" si="40"/>
        <v/>
      </c>
      <c r="AL16" s="26" t="str">
        <f t="shared" ca="1" si="40"/>
        <v/>
      </c>
      <c r="AM16" s="26" t="str">
        <f t="shared" ca="1" si="40"/>
        <v/>
      </c>
      <c r="AN16" s="26" t="str">
        <f t="shared" ca="1" si="40"/>
        <v/>
      </c>
      <c r="AO16" s="26" t="str">
        <f t="shared" ca="1" si="41"/>
        <v/>
      </c>
      <c r="AP16" s="26" t="str">
        <f t="shared" ca="1" si="41"/>
        <v/>
      </c>
      <c r="AQ16" s="26" t="str">
        <f t="shared" ca="1" si="41"/>
        <v/>
      </c>
      <c r="AR16" s="26" t="str">
        <f t="shared" ca="1" si="41"/>
        <v/>
      </c>
      <c r="AS16" s="26" t="str">
        <f t="shared" ca="1" si="41"/>
        <v/>
      </c>
      <c r="AT16" s="26" t="str">
        <f t="shared" ca="1" si="41"/>
        <v/>
      </c>
      <c r="AU16" s="26" t="str">
        <f t="shared" ca="1" si="41"/>
        <v/>
      </c>
      <c r="AV16" s="26" t="str">
        <f t="shared" ca="1" si="41"/>
        <v/>
      </c>
      <c r="AW16" s="26" t="str">
        <f t="shared" ca="1" si="41"/>
        <v/>
      </c>
      <c r="AX16" s="26" t="str">
        <f t="shared" ca="1" si="41"/>
        <v/>
      </c>
      <c r="AY16" s="26" t="str">
        <f t="shared" ca="1" si="41"/>
        <v/>
      </c>
      <c r="AZ16" s="26" t="str">
        <f t="shared" ca="1" si="41"/>
        <v/>
      </c>
      <c r="BA16" s="26" t="str">
        <f t="shared" ca="1" si="41"/>
        <v/>
      </c>
      <c r="BB16" s="26" t="str">
        <f t="shared" ca="1" si="41"/>
        <v/>
      </c>
      <c r="BC16" s="26" t="str">
        <f t="shared" ca="1" si="41"/>
        <v/>
      </c>
      <c r="BD16" s="26" t="str">
        <f t="shared" ca="1" si="41"/>
        <v/>
      </c>
      <c r="BE16" s="26" t="str">
        <f t="shared" ca="1" si="42"/>
        <v/>
      </c>
      <c r="BF16" s="26" t="str">
        <f t="shared" ca="1" si="42"/>
        <v/>
      </c>
      <c r="BG16" s="26" t="str">
        <f t="shared" ca="1" si="42"/>
        <v/>
      </c>
      <c r="BH16" s="26" t="str">
        <f t="shared" ca="1" si="42"/>
        <v/>
      </c>
      <c r="BI16" s="26" t="str">
        <f t="shared" ca="1" si="42"/>
        <v/>
      </c>
      <c r="BJ16" s="26" t="str">
        <f t="shared" ca="1" si="42"/>
        <v/>
      </c>
      <c r="BK16" s="26" t="str">
        <f t="shared" ca="1" si="42"/>
        <v/>
      </c>
      <c r="BL16" s="26" t="str">
        <f t="shared" ca="1" si="42"/>
        <v/>
      </c>
      <c r="BM16" s="26" t="str">
        <f t="shared" ca="1" si="45"/>
        <v/>
      </c>
      <c r="BN16" s="26" t="str">
        <f t="shared" ca="1" si="45"/>
        <v/>
      </c>
      <c r="BO16" s="26" t="str">
        <f t="shared" ca="1" si="45"/>
        <v/>
      </c>
      <c r="BP16" s="26" t="str">
        <f t="shared" ca="1" si="45"/>
        <v/>
      </c>
      <c r="BQ16" s="26" t="str">
        <f t="shared" ca="1" si="45"/>
        <v/>
      </c>
      <c r="BR16" s="26" t="str">
        <f t="shared" ca="1" si="45"/>
        <v/>
      </c>
      <c r="BS16" s="26" t="str">
        <f t="shared" ca="1" si="45"/>
        <v/>
      </c>
      <c r="BT16" s="26" t="str">
        <f t="shared" ca="1" si="45"/>
        <v/>
      </c>
      <c r="BU16" s="26" t="str">
        <f t="shared" ca="1" si="45"/>
        <v/>
      </c>
      <c r="BV16" s="26" t="str">
        <f t="shared" ca="1" si="45"/>
        <v/>
      </c>
      <c r="BW16" s="26" t="str">
        <f t="shared" ca="1" si="45"/>
        <v/>
      </c>
      <c r="BX16" s="26" t="str">
        <f t="shared" ca="1" si="45"/>
        <v/>
      </c>
      <c r="BY16" s="26" t="str">
        <f t="shared" ca="1" si="45"/>
        <v/>
      </c>
      <c r="BZ16" s="26" t="str">
        <f t="shared" ca="1" si="45"/>
        <v/>
      </c>
      <c r="CA16" s="26" t="str">
        <f t="shared" ca="1" si="45"/>
        <v/>
      </c>
      <c r="CB16" s="26" t="str">
        <f t="shared" ca="1" si="45"/>
        <v/>
      </c>
      <c r="CC16" s="26" t="str">
        <f t="shared" ca="1" si="45"/>
        <v/>
      </c>
      <c r="CD16" s="26" t="str">
        <f t="shared" ca="1" si="45"/>
        <v/>
      </c>
      <c r="CE16" s="26" t="str">
        <f t="shared" ca="1" si="45"/>
        <v/>
      </c>
      <c r="CF16" s="26" t="str">
        <f t="shared" ca="1" si="45"/>
        <v/>
      </c>
      <c r="CG16" s="26" t="str">
        <f t="shared" ca="1" si="45"/>
        <v/>
      </c>
      <c r="CH16" s="26" t="str">
        <f t="shared" ca="1" si="45"/>
        <v/>
      </c>
      <c r="CI16" s="26" t="str">
        <f t="shared" ca="1" si="45"/>
        <v/>
      </c>
      <c r="CJ16" s="26" t="str">
        <f t="shared" ca="1" si="45"/>
        <v/>
      </c>
      <c r="CK16" s="26" t="str">
        <f t="shared" ca="1" si="45"/>
        <v/>
      </c>
      <c r="CL16" s="26" t="str">
        <f t="shared" ca="1" si="45"/>
        <v/>
      </c>
      <c r="CM16" s="26" t="str">
        <f t="shared" ca="1" si="45"/>
        <v/>
      </c>
      <c r="CN16" s="26" t="str">
        <f t="shared" ca="1" si="45"/>
        <v/>
      </c>
      <c r="CO16" s="26" t="str">
        <f t="shared" ca="1" si="45"/>
        <v/>
      </c>
      <c r="CP16" s="26" t="str">
        <f t="shared" ca="1" si="45"/>
        <v/>
      </c>
    </row>
    <row r="17" spans="1:94" s="1" customFormat="1" ht="40.049999999999997" customHeight="1" x14ac:dyDescent="0.3">
      <c r="A17" s="10"/>
      <c r="B17" s="122" t="s">
        <v>49</v>
      </c>
      <c r="C17" s="57" t="s">
        <v>13</v>
      </c>
      <c r="D17" s="57"/>
      <c r="E17" s="58">
        <v>1</v>
      </c>
      <c r="F17" s="176">
        <v>45358</v>
      </c>
      <c r="G17" s="60">
        <v>2</v>
      </c>
      <c r="H17" s="57"/>
      <c r="I17" s="26" t="str">
        <f t="shared" ca="1" si="44"/>
        <v/>
      </c>
      <c r="J17" s="26" t="str">
        <f t="shared" ca="1" si="39"/>
        <v/>
      </c>
      <c r="K17" s="26" t="str">
        <f t="shared" ca="1" si="39"/>
        <v/>
      </c>
      <c r="L17" s="26" t="str">
        <f t="shared" ca="1" si="39"/>
        <v/>
      </c>
      <c r="M17" s="26" t="str">
        <f t="shared" ca="1" si="39"/>
        <v/>
      </c>
      <c r="N17" s="26" t="str">
        <f t="shared" ca="1" si="39"/>
        <v/>
      </c>
      <c r="O17" s="26" t="str">
        <f t="shared" ca="1" si="39"/>
        <v/>
      </c>
      <c r="P17" s="26" t="str">
        <f t="shared" ca="1" si="39"/>
        <v/>
      </c>
      <c r="Q17" s="26" t="str">
        <f t="shared" ca="1" si="39"/>
        <v/>
      </c>
      <c r="R17" s="26" t="str">
        <f t="shared" ca="1" si="39"/>
        <v/>
      </c>
      <c r="S17" s="26" t="str">
        <f t="shared" ca="1" si="39"/>
        <v/>
      </c>
      <c r="T17" s="26" t="str">
        <f t="shared" ca="1" si="39"/>
        <v/>
      </c>
      <c r="U17" s="26" t="str">
        <f t="shared" ca="1" si="39"/>
        <v/>
      </c>
      <c r="V17" s="26" t="str">
        <f t="shared" ca="1" si="39"/>
        <v/>
      </c>
      <c r="W17" s="26" t="str">
        <f t="shared" ca="1" si="39"/>
        <v/>
      </c>
      <c r="X17" s="26" t="str">
        <f t="shared" ca="1" si="39"/>
        <v/>
      </c>
      <c r="Y17" s="26" t="str">
        <f t="shared" ca="1" si="40"/>
        <v/>
      </c>
      <c r="Z17" s="26" t="str">
        <f t="shared" ca="1" si="40"/>
        <v/>
      </c>
      <c r="AA17" s="26" t="str">
        <f t="shared" ca="1" si="40"/>
        <v/>
      </c>
      <c r="AB17" s="26" t="str">
        <f t="shared" ca="1" si="40"/>
        <v/>
      </c>
      <c r="AC17" s="26" t="str">
        <f t="shared" ca="1" si="40"/>
        <v/>
      </c>
      <c r="AD17" s="26" t="str">
        <f t="shared" ca="1" si="40"/>
        <v/>
      </c>
      <c r="AE17" s="26" t="str">
        <f t="shared" ca="1" si="40"/>
        <v/>
      </c>
      <c r="AF17" s="26" t="str">
        <f t="shared" ca="1" si="40"/>
        <v/>
      </c>
      <c r="AG17" s="26" t="str">
        <f t="shared" ca="1" si="40"/>
        <v/>
      </c>
      <c r="AH17" s="26" t="str">
        <f t="shared" ca="1" si="40"/>
        <v/>
      </c>
      <c r="AI17" s="26" t="str">
        <f t="shared" ca="1" si="40"/>
        <v/>
      </c>
      <c r="AJ17" s="26" t="str">
        <f t="shared" ca="1" si="40"/>
        <v/>
      </c>
      <c r="AK17" s="26" t="str">
        <f t="shared" ca="1" si="40"/>
        <v/>
      </c>
      <c r="AL17" s="26" t="str">
        <f t="shared" ca="1" si="40"/>
        <v/>
      </c>
      <c r="AM17" s="26" t="str">
        <f t="shared" ca="1" si="40"/>
        <v/>
      </c>
      <c r="AN17" s="26" t="str">
        <f t="shared" ca="1" si="40"/>
        <v/>
      </c>
      <c r="AO17" s="26" t="str">
        <f t="shared" ca="1" si="41"/>
        <v/>
      </c>
      <c r="AP17" s="26" t="str">
        <f t="shared" ca="1" si="41"/>
        <v/>
      </c>
      <c r="AQ17" s="26" t="str">
        <f t="shared" ca="1" si="41"/>
        <v/>
      </c>
      <c r="AR17" s="26" t="str">
        <f t="shared" ca="1" si="41"/>
        <v/>
      </c>
      <c r="AS17" s="26" t="str">
        <f t="shared" ca="1" si="41"/>
        <v/>
      </c>
      <c r="AT17" s="26" t="str">
        <f t="shared" ca="1" si="41"/>
        <v/>
      </c>
      <c r="AU17" s="26" t="str">
        <f t="shared" ca="1" si="41"/>
        <v/>
      </c>
      <c r="AV17" s="26" t="str">
        <f t="shared" ca="1" si="41"/>
        <v/>
      </c>
      <c r="AW17" s="26" t="str">
        <f t="shared" ca="1" si="41"/>
        <v/>
      </c>
      <c r="AX17" s="26" t="str">
        <f t="shared" ca="1" si="41"/>
        <v/>
      </c>
      <c r="AY17" s="26" t="str">
        <f t="shared" ca="1" si="41"/>
        <v/>
      </c>
      <c r="AZ17" s="26" t="str">
        <f t="shared" ca="1" si="41"/>
        <v/>
      </c>
      <c r="BA17" s="26" t="str">
        <f t="shared" ca="1" si="41"/>
        <v/>
      </c>
      <c r="BB17" s="26" t="str">
        <f t="shared" ca="1" si="41"/>
        <v/>
      </c>
      <c r="BC17" s="26" t="str">
        <f t="shared" ca="1" si="41"/>
        <v/>
      </c>
      <c r="BD17" s="26" t="str">
        <f t="shared" ca="1" si="41"/>
        <v/>
      </c>
      <c r="BE17" s="26" t="str">
        <f t="shared" ca="1" si="42"/>
        <v/>
      </c>
      <c r="BF17" s="26" t="str">
        <f t="shared" ca="1" si="42"/>
        <v/>
      </c>
      <c r="BG17" s="26" t="str">
        <f t="shared" ca="1" si="42"/>
        <v/>
      </c>
      <c r="BH17" s="26" t="str">
        <f t="shared" ca="1" si="42"/>
        <v/>
      </c>
      <c r="BI17" s="26" t="str">
        <f t="shared" ca="1" si="42"/>
        <v/>
      </c>
      <c r="BJ17" s="26" t="str">
        <f t="shared" ca="1" si="42"/>
        <v/>
      </c>
      <c r="BK17" s="26" t="str">
        <f t="shared" ca="1" si="42"/>
        <v/>
      </c>
      <c r="BL17" s="26" t="str">
        <f t="shared" ca="1" si="42"/>
        <v/>
      </c>
      <c r="BM17" s="26" t="str">
        <f t="shared" ca="1" si="45"/>
        <v/>
      </c>
      <c r="BN17" s="26" t="str">
        <f t="shared" ca="1" si="45"/>
        <v/>
      </c>
      <c r="BO17" s="26" t="str">
        <f t="shared" ca="1" si="45"/>
        <v/>
      </c>
      <c r="BP17" s="26" t="str">
        <f t="shared" ca="1" si="45"/>
        <v/>
      </c>
      <c r="BQ17" s="26" t="str">
        <f t="shared" ca="1" si="45"/>
        <v/>
      </c>
      <c r="BR17" s="26" t="str">
        <f t="shared" ca="1" si="45"/>
        <v/>
      </c>
      <c r="BS17" s="26" t="str">
        <f t="shared" ca="1" si="45"/>
        <v/>
      </c>
      <c r="BT17" s="26" t="str">
        <f t="shared" ca="1" si="45"/>
        <v/>
      </c>
      <c r="BU17" s="26" t="str">
        <f t="shared" ca="1" si="45"/>
        <v/>
      </c>
      <c r="BV17" s="26" t="str">
        <f t="shared" ca="1" si="45"/>
        <v/>
      </c>
      <c r="BW17" s="26" t="str">
        <f t="shared" ca="1" si="45"/>
        <v/>
      </c>
      <c r="BX17" s="26" t="str">
        <f t="shared" ca="1" si="45"/>
        <v/>
      </c>
      <c r="BY17" s="26" t="str">
        <f t="shared" ca="1" si="45"/>
        <v/>
      </c>
      <c r="BZ17" s="26" t="str">
        <f t="shared" ca="1" si="45"/>
        <v/>
      </c>
      <c r="CA17" s="26" t="str">
        <f t="shared" ca="1" si="45"/>
        <v/>
      </c>
      <c r="CB17" s="26" t="str">
        <f t="shared" ca="1" si="45"/>
        <v/>
      </c>
      <c r="CC17" s="26" t="str">
        <f t="shared" ca="1" si="45"/>
        <v/>
      </c>
      <c r="CD17" s="26" t="str">
        <f t="shared" ca="1" si="45"/>
        <v/>
      </c>
      <c r="CE17" s="26" t="str">
        <f t="shared" ca="1" si="45"/>
        <v/>
      </c>
      <c r="CF17" s="26" t="str">
        <f t="shared" ca="1" si="45"/>
        <v/>
      </c>
      <c r="CG17" s="26" t="str">
        <f t="shared" ca="1" si="45"/>
        <v/>
      </c>
      <c r="CH17" s="26" t="str">
        <f t="shared" ca="1" si="45"/>
        <v/>
      </c>
      <c r="CI17" s="26" t="str">
        <f t="shared" ca="1" si="45"/>
        <v/>
      </c>
      <c r="CJ17" s="26" t="str">
        <f t="shared" ca="1" si="45"/>
        <v/>
      </c>
      <c r="CK17" s="26" t="str">
        <f t="shared" ca="1" si="45"/>
        <v/>
      </c>
      <c r="CL17" s="26" t="str">
        <f t="shared" ca="1" si="45"/>
        <v/>
      </c>
      <c r="CM17" s="26" t="str">
        <f t="shared" ca="1" si="45"/>
        <v/>
      </c>
      <c r="CN17" s="26" t="str">
        <f t="shared" ca="1" si="45"/>
        <v/>
      </c>
      <c r="CO17" s="26" t="str">
        <f t="shared" ca="1" si="45"/>
        <v/>
      </c>
      <c r="CP17" s="26" t="str">
        <f t="shared" ca="1" si="45"/>
        <v/>
      </c>
    </row>
    <row r="18" spans="1:94" s="1" customFormat="1" ht="40.049999999999997" customHeight="1" x14ac:dyDescent="0.3">
      <c r="A18" s="10"/>
      <c r="B18" s="122" t="s">
        <v>50</v>
      </c>
      <c r="C18" s="57" t="s">
        <v>13</v>
      </c>
      <c r="D18" s="57"/>
      <c r="E18" s="58">
        <v>1</v>
      </c>
      <c r="F18" s="176">
        <v>45358</v>
      </c>
      <c r="G18" s="60">
        <v>2</v>
      </c>
      <c r="H18" s="57"/>
      <c r="I18" s="26" t="str">
        <f t="shared" ca="1" si="44"/>
        <v/>
      </c>
      <c r="J18" s="26" t="str">
        <f t="shared" ca="1" si="39"/>
        <v/>
      </c>
      <c r="K18" s="26" t="str">
        <f t="shared" ca="1" si="39"/>
        <v/>
      </c>
      <c r="L18" s="26" t="str">
        <f t="shared" ca="1" si="39"/>
        <v/>
      </c>
      <c r="M18" s="26" t="str">
        <f t="shared" ca="1" si="39"/>
        <v/>
      </c>
      <c r="N18" s="26" t="str">
        <f t="shared" ca="1" si="39"/>
        <v/>
      </c>
      <c r="O18" s="26" t="str">
        <f t="shared" ca="1" si="39"/>
        <v/>
      </c>
      <c r="P18" s="26" t="str">
        <f t="shared" ca="1" si="39"/>
        <v/>
      </c>
      <c r="Q18" s="26" t="str">
        <f t="shared" ca="1" si="39"/>
        <v/>
      </c>
      <c r="R18" s="26" t="str">
        <f t="shared" ca="1" si="39"/>
        <v/>
      </c>
      <c r="S18" s="26" t="str">
        <f t="shared" ca="1" si="39"/>
        <v/>
      </c>
      <c r="T18" s="26" t="str">
        <f t="shared" ca="1" si="39"/>
        <v/>
      </c>
      <c r="U18" s="26" t="str">
        <f t="shared" ca="1" si="39"/>
        <v/>
      </c>
      <c r="V18" s="26" t="str">
        <f t="shared" ca="1" si="39"/>
        <v/>
      </c>
      <c r="W18" s="26" t="str">
        <f t="shared" ca="1" si="39"/>
        <v/>
      </c>
      <c r="X18" s="26" t="str">
        <f t="shared" ca="1" si="39"/>
        <v/>
      </c>
      <c r="Y18" s="26" t="str">
        <f t="shared" ca="1" si="40"/>
        <v/>
      </c>
      <c r="Z18" s="26" t="str">
        <f t="shared" ca="1" si="40"/>
        <v/>
      </c>
      <c r="AA18" s="26" t="str">
        <f t="shared" ca="1" si="40"/>
        <v/>
      </c>
      <c r="AB18" s="26" t="str">
        <f t="shared" ca="1" si="40"/>
        <v/>
      </c>
      <c r="AC18" s="26" t="str">
        <f t="shared" ca="1" si="40"/>
        <v/>
      </c>
      <c r="AD18" s="26" t="str">
        <f t="shared" ca="1" si="40"/>
        <v/>
      </c>
      <c r="AE18" s="26" t="str">
        <f t="shared" ca="1" si="40"/>
        <v/>
      </c>
      <c r="AF18" s="26" t="str">
        <f t="shared" ca="1" si="40"/>
        <v/>
      </c>
      <c r="AG18" s="26" t="str">
        <f t="shared" ca="1" si="40"/>
        <v/>
      </c>
      <c r="AH18" s="26" t="str">
        <f t="shared" ca="1" si="40"/>
        <v/>
      </c>
      <c r="AI18" s="26" t="str">
        <f t="shared" ca="1" si="40"/>
        <v/>
      </c>
      <c r="AJ18" s="26" t="str">
        <f t="shared" ca="1" si="40"/>
        <v/>
      </c>
      <c r="AK18" s="26" t="str">
        <f t="shared" ca="1" si="40"/>
        <v/>
      </c>
      <c r="AL18" s="26" t="str">
        <f t="shared" ca="1" si="40"/>
        <v/>
      </c>
      <c r="AM18" s="26" t="str">
        <f t="shared" ca="1" si="40"/>
        <v/>
      </c>
      <c r="AN18" s="26" t="str">
        <f t="shared" ca="1" si="40"/>
        <v/>
      </c>
      <c r="AO18" s="26" t="str">
        <f t="shared" ca="1" si="41"/>
        <v/>
      </c>
      <c r="AP18" s="26" t="str">
        <f t="shared" ca="1" si="41"/>
        <v/>
      </c>
      <c r="AQ18" s="26" t="str">
        <f t="shared" ca="1" si="41"/>
        <v/>
      </c>
      <c r="AR18" s="26" t="str">
        <f t="shared" ca="1" si="41"/>
        <v/>
      </c>
      <c r="AS18" s="26" t="str">
        <f t="shared" ca="1" si="41"/>
        <v/>
      </c>
      <c r="AT18" s="26" t="str">
        <f t="shared" ca="1" si="41"/>
        <v/>
      </c>
      <c r="AU18" s="26" t="str">
        <f t="shared" ca="1" si="41"/>
        <v/>
      </c>
      <c r="AV18" s="26" t="str">
        <f t="shared" ca="1" si="41"/>
        <v/>
      </c>
      <c r="AW18" s="26" t="str">
        <f t="shared" ca="1" si="41"/>
        <v/>
      </c>
      <c r="AX18" s="26" t="str">
        <f t="shared" ca="1" si="41"/>
        <v/>
      </c>
      <c r="AY18" s="26" t="str">
        <f t="shared" ca="1" si="41"/>
        <v/>
      </c>
      <c r="AZ18" s="26" t="str">
        <f t="shared" ca="1" si="41"/>
        <v/>
      </c>
      <c r="BA18" s="26" t="str">
        <f t="shared" ca="1" si="41"/>
        <v/>
      </c>
      <c r="BB18" s="26" t="str">
        <f t="shared" ca="1" si="41"/>
        <v/>
      </c>
      <c r="BC18" s="26" t="str">
        <f t="shared" ca="1" si="41"/>
        <v/>
      </c>
      <c r="BD18" s="26" t="str">
        <f t="shared" ca="1" si="41"/>
        <v/>
      </c>
      <c r="BE18" s="26" t="str">
        <f t="shared" ca="1" si="42"/>
        <v/>
      </c>
      <c r="BF18" s="26" t="str">
        <f t="shared" ca="1" si="42"/>
        <v/>
      </c>
      <c r="BG18" s="26" t="str">
        <f t="shared" ca="1" si="42"/>
        <v/>
      </c>
      <c r="BH18" s="26" t="str">
        <f t="shared" ca="1" si="42"/>
        <v/>
      </c>
      <c r="BI18" s="26" t="str">
        <f t="shared" ca="1" si="42"/>
        <v/>
      </c>
      <c r="BJ18" s="26" t="str">
        <f t="shared" ca="1" si="42"/>
        <v/>
      </c>
      <c r="BK18" s="26" t="str">
        <f t="shared" ca="1" si="42"/>
        <v/>
      </c>
      <c r="BL18" s="26" t="str">
        <f t="shared" ca="1" si="42"/>
        <v/>
      </c>
      <c r="BM18" s="26" t="str">
        <f t="shared" ca="1" si="45"/>
        <v/>
      </c>
      <c r="BN18" s="26" t="str">
        <f t="shared" ca="1" si="45"/>
        <v/>
      </c>
      <c r="BO18" s="26" t="str">
        <f t="shared" ca="1" si="45"/>
        <v/>
      </c>
      <c r="BP18" s="26" t="str">
        <f t="shared" ca="1" si="45"/>
        <v/>
      </c>
      <c r="BQ18" s="26" t="str">
        <f t="shared" ca="1" si="45"/>
        <v/>
      </c>
      <c r="BR18" s="26" t="str">
        <f t="shared" ca="1" si="45"/>
        <v/>
      </c>
      <c r="BS18" s="26" t="str">
        <f t="shared" ca="1" si="45"/>
        <v/>
      </c>
      <c r="BT18" s="26" t="str">
        <f t="shared" ca="1" si="45"/>
        <v/>
      </c>
      <c r="BU18" s="26" t="str">
        <f t="shared" ca="1" si="45"/>
        <v/>
      </c>
      <c r="BV18" s="26" t="str">
        <f t="shared" ca="1" si="45"/>
        <v/>
      </c>
      <c r="BW18" s="26" t="str">
        <f t="shared" ca="1" si="45"/>
        <v/>
      </c>
      <c r="BX18" s="26" t="str">
        <f t="shared" ca="1" si="45"/>
        <v/>
      </c>
      <c r="BY18" s="26" t="str">
        <f t="shared" ca="1" si="45"/>
        <v/>
      </c>
      <c r="BZ18" s="26" t="str">
        <f t="shared" ca="1" si="45"/>
        <v/>
      </c>
      <c r="CA18" s="26" t="str">
        <f t="shared" ca="1" si="45"/>
        <v/>
      </c>
      <c r="CB18" s="26" t="str">
        <f t="shared" ca="1" si="45"/>
        <v/>
      </c>
      <c r="CC18" s="26" t="str">
        <f t="shared" ca="1" si="45"/>
        <v/>
      </c>
      <c r="CD18" s="26" t="str">
        <f t="shared" ca="1" si="45"/>
        <v/>
      </c>
      <c r="CE18" s="26" t="str">
        <f t="shared" ca="1" si="45"/>
        <v/>
      </c>
      <c r="CF18" s="26" t="str">
        <f t="shared" ca="1" si="45"/>
        <v/>
      </c>
      <c r="CG18" s="26" t="str">
        <f t="shared" ca="1" si="45"/>
        <v/>
      </c>
      <c r="CH18" s="26" t="str">
        <f t="shared" ca="1" si="45"/>
        <v/>
      </c>
      <c r="CI18" s="26" t="str">
        <f t="shared" ca="1" si="45"/>
        <v/>
      </c>
      <c r="CJ18" s="26" t="str">
        <f t="shared" ca="1" si="45"/>
        <v/>
      </c>
      <c r="CK18" s="26" t="str">
        <f t="shared" ca="1" si="45"/>
        <v/>
      </c>
      <c r="CL18" s="26" t="str">
        <f t="shared" ca="1" si="45"/>
        <v/>
      </c>
      <c r="CM18" s="26" t="str">
        <f t="shared" ca="1" si="45"/>
        <v/>
      </c>
      <c r="CN18" s="26" t="str">
        <f t="shared" ca="1" si="45"/>
        <v/>
      </c>
      <c r="CO18" s="26" t="str">
        <f t="shared" ca="1" si="45"/>
        <v/>
      </c>
      <c r="CP18" s="26" t="str">
        <f t="shared" ca="1" si="45"/>
        <v/>
      </c>
    </row>
    <row r="19" spans="1:94" s="1" customFormat="1" ht="40.049999999999997" customHeight="1" x14ac:dyDescent="0.3">
      <c r="A19" s="9"/>
      <c r="B19" s="122" t="s">
        <v>51</v>
      </c>
      <c r="C19" s="57" t="s">
        <v>13</v>
      </c>
      <c r="D19" s="57"/>
      <c r="E19" s="58">
        <v>1</v>
      </c>
      <c r="F19" s="176">
        <v>45356</v>
      </c>
      <c r="G19" s="60">
        <v>22</v>
      </c>
      <c r="H19" s="57"/>
      <c r="I19" s="26" t="str">
        <f t="shared" ca="1" si="44"/>
        <v/>
      </c>
      <c r="J19" s="26" t="str">
        <f t="shared" ca="1" si="39"/>
        <v/>
      </c>
      <c r="K19" s="26" t="str">
        <f t="shared" ca="1" si="39"/>
        <v/>
      </c>
      <c r="L19" s="26" t="str">
        <f t="shared" ca="1" si="39"/>
        <v/>
      </c>
      <c r="M19" s="26" t="str">
        <f t="shared" ca="1" si="39"/>
        <v/>
      </c>
      <c r="N19" s="26" t="str">
        <f t="shared" ca="1" si="39"/>
        <v/>
      </c>
      <c r="O19" s="26" t="str">
        <f t="shared" ca="1" si="39"/>
        <v/>
      </c>
      <c r="P19" s="26" t="str">
        <f t="shared" ca="1" si="39"/>
        <v/>
      </c>
      <c r="Q19" s="26" t="str">
        <f t="shared" ca="1" si="39"/>
        <v/>
      </c>
      <c r="R19" s="26" t="str">
        <f t="shared" ca="1" si="39"/>
        <v/>
      </c>
      <c r="S19" s="26" t="str">
        <f t="shared" ca="1" si="39"/>
        <v/>
      </c>
      <c r="T19" s="26" t="str">
        <f t="shared" ca="1" si="39"/>
        <v/>
      </c>
      <c r="U19" s="26" t="str">
        <f t="shared" ca="1" si="39"/>
        <v/>
      </c>
      <c r="V19" s="26" t="str">
        <f t="shared" ca="1" si="39"/>
        <v/>
      </c>
      <c r="W19" s="26" t="str">
        <f t="shared" ca="1" si="39"/>
        <v/>
      </c>
      <c r="X19" s="26" t="str">
        <f t="shared" ca="1" si="39"/>
        <v/>
      </c>
      <c r="Y19" s="26" t="str">
        <f t="shared" ca="1" si="40"/>
        <v/>
      </c>
      <c r="Z19" s="26" t="str">
        <f t="shared" ca="1" si="40"/>
        <v/>
      </c>
      <c r="AA19" s="26" t="str">
        <f t="shared" ca="1" si="40"/>
        <v/>
      </c>
      <c r="AB19" s="26" t="str">
        <f t="shared" ca="1" si="40"/>
        <v/>
      </c>
      <c r="AC19" s="26" t="str">
        <f t="shared" ca="1" si="40"/>
        <v/>
      </c>
      <c r="AD19" s="26" t="str">
        <f t="shared" ca="1" si="40"/>
        <v/>
      </c>
      <c r="AE19" s="26" t="str">
        <f t="shared" ca="1" si="40"/>
        <v/>
      </c>
      <c r="AF19" s="26" t="str">
        <f t="shared" ca="1" si="40"/>
        <v/>
      </c>
      <c r="AG19" s="26" t="str">
        <f t="shared" ca="1" si="40"/>
        <v/>
      </c>
      <c r="AH19" s="26" t="str">
        <f t="shared" ca="1" si="40"/>
        <v/>
      </c>
      <c r="AI19" s="26" t="str">
        <f t="shared" ca="1" si="40"/>
        <v/>
      </c>
      <c r="AJ19" s="26" t="str">
        <f t="shared" ca="1" si="40"/>
        <v/>
      </c>
      <c r="AK19" s="26" t="str">
        <f t="shared" ca="1" si="40"/>
        <v/>
      </c>
      <c r="AL19" s="26" t="str">
        <f t="shared" ca="1" si="40"/>
        <v/>
      </c>
      <c r="AM19" s="26" t="str">
        <f t="shared" ca="1" si="40"/>
        <v/>
      </c>
      <c r="AN19" s="26" t="str">
        <f t="shared" ca="1" si="40"/>
        <v/>
      </c>
      <c r="AO19" s="26" t="str">
        <f t="shared" ca="1" si="41"/>
        <v/>
      </c>
      <c r="AP19" s="26" t="str">
        <f t="shared" ca="1" si="41"/>
        <v/>
      </c>
      <c r="AQ19" s="26" t="str">
        <f t="shared" ca="1" si="41"/>
        <v/>
      </c>
      <c r="AR19" s="26" t="str">
        <f t="shared" ca="1" si="41"/>
        <v/>
      </c>
      <c r="AS19" s="26" t="str">
        <f t="shared" ca="1" si="41"/>
        <v/>
      </c>
      <c r="AT19" s="26" t="str">
        <f t="shared" ca="1" si="41"/>
        <v/>
      </c>
      <c r="AU19" s="26" t="str">
        <f t="shared" ca="1" si="41"/>
        <v/>
      </c>
      <c r="AV19" s="26" t="str">
        <f t="shared" ca="1" si="41"/>
        <v/>
      </c>
      <c r="AW19" s="26" t="str">
        <f t="shared" ca="1" si="41"/>
        <v/>
      </c>
      <c r="AX19" s="26" t="str">
        <f t="shared" ca="1" si="41"/>
        <v/>
      </c>
      <c r="AY19" s="26" t="str">
        <f t="shared" ca="1" si="41"/>
        <v/>
      </c>
      <c r="AZ19" s="26" t="str">
        <f t="shared" ca="1" si="41"/>
        <v/>
      </c>
      <c r="BA19" s="26" t="str">
        <f t="shared" ca="1" si="41"/>
        <v/>
      </c>
      <c r="BB19" s="26" t="str">
        <f t="shared" ca="1" si="41"/>
        <v/>
      </c>
      <c r="BC19" s="26" t="str">
        <f t="shared" ca="1" si="41"/>
        <v/>
      </c>
      <c r="BD19" s="26" t="str">
        <f t="shared" ca="1" si="41"/>
        <v/>
      </c>
      <c r="BE19" s="26" t="str">
        <f t="shared" ca="1" si="42"/>
        <v/>
      </c>
      <c r="BF19" s="26" t="str">
        <f t="shared" ca="1" si="42"/>
        <v/>
      </c>
      <c r="BG19" s="26" t="str">
        <f t="shared" ca="1" si="42"/>
        <v/>
      </c>
      <c r="BH19" s="26" t="str">
        <f t="shared" ca="1" si="42"/>
        <v/>
      </c>
      <c r="BI19" s="26" t="str">
        <f t="shared" ca="1" si="42"/>
        <v/>
      </c>
      <c r="BJ19" s="26" t="str">
        <f t="shared" ca="1" si="42"/>
        <v/>
      </c>
      <c r="BK19" s="26" t="str">
        <f t="shared" ca="1" si="42"/>
        <v/>
      </c>
      <c r="BL19" s="26" t="str">
        <f t="shared" ca="1" si="42"/>
        <v/>
      </c>
      <c r="BM19" s="26" t="str">
        <f t="shared" ref="BM19:CP24" ca="1" si="46">IF(AND($C19="Goal",BM$7&gt;=$F19,BM$7&lt;=$F19+$G19-1),2,IF(AND($C19="Milestone",BM$7&gt;=$F19,BM$7&lt;=$F19+$G19-1),1,""))</f>
        <v/>
      </c>
      <c r="BN19" s="26" t="str">
        <f t="shared" ca="1" si="46"/>
        <v/>
      </c>
      <c r="BO19" s="26" t="str">
        <f t="shared" ca="1" si="46"/>
        <v/>
      </c>
      <c r="BP19" s="26" t="str">
        <f t="shared" ca="1" si="46"/>
        <v/>
      </c>
      <c r="BQ19" s="26" t="str">
        <f t="shared" ca="1" si="46"/>
        <v/>
      </c>
      <c r="BR19" s="26" t="str">
        <f t="shared" ca="1" si="46"/>
        <v/>
      </c>
      <c r="BS19" s="26" t="str">
        <f t="shared" ca="1" si="46"/>
        <v/>
      </c>
      <c r="BT19" s="26" t="str">
        <f t="shared" ca="1" si="46"/>
        <v/>
      </c>
      <c r="BU19" s="26" t="str">
        <f t="shared" ca="1" si="46"/>
        <v/>
      </c>
      <c r="BV19" s="26" t="str">
        <f t="shared" ca="1" si="46"/>
        <v/>
      </c>
      <c r="BW19" s="26" t="str">
        <f t="shared" ca="1" si="46"/>
        <v/>
      </c>
      <c r="BX19" s="26" t="str">
        <f t="shared" ca="1" si="46"/>
        <v/>
      </c>
      <c r="BY19" s="26" t="str">
        <f t="shared" ca="1" si="46"/>
        <v/>
      </c>
      <c r="BZ19" s="26" t="str">
        <f t="shared" ca="1" si="46"/>
        <v/>
      </c>
      <c r="CA19" s="26" t="str">
        <f t="shared" ca="1" si="46"/>
        <v/>
      </c>
      <c r="CB19" s="26" t="str">
        <f t="shared" ca="1" si="46"/>
        <v/>
      </c>
      <c r="CC19" s="26" t="str">
        <f t="shared" ca="1" si="46"/>
        <v/>
      </c>
      <c r="CD19" s="26" t="str">
        <f t="shared" ca="1" si="46"/>
        <v/>
      </c>
      <c r="CE19" s="26" t="str">
        <f t="shared" ca="1" si="46"/>
        <v/>
      </c>
      <c r="CF19" s="26" t="str">
        <f t="shared" ca="1" si="46"/>
        <v/>
      </c>
      <c r="CG19" s="26" t="str">
        <f t="shared" ca="1" si="46"/>
        <v/>
      </c>
      <c r="CH19" s="26" t="str">
        <f t="shared" ca="1" si="46"/>
        <v/>
      </c>
      <c r="CI19" s="26" t="str">
        <f t="shared" ca="1" si="46"/>
        <v/>
      </c>
      <c r="CJ19" s="26" t="str">
        <f t="shared" ca="1" si="46"/>
        <v/>
      </c>
      <c r="CK19" s="26" t="str">
        <f t="shared" ca="1" si="46"/>
        <v/>
      </c>
      <c r="CL19" s="26" t="str">
        <f t="shared" ca="1" si="46"/>
        <v/>
      </c>
      <c r="CM19" s="26" t="str">
        <f t="shared" ca="1" si="46"/>
        <v/>
      </c>
      <c r="CN19" s="26" t="str">
        <f t="shared" ca="1" si="46"/>
        <v/>
      </c>
      <c r="CO19" s="26" t="str">
        <f t="shared" ca="1" si="46"/>
        <v/>
      </c>
      <c r="CP19" s="26" t="str">
        <f t="shared" ca="1" si="46"/>
        <v/>
      </c>
    </row>
    <row r="20" spans="1:94" s="1" customFormat="1" ht="40.049999999999997" customHeight="1" x14ac:dyDescent="0.3">
      <c r="A20" s="9"/>
      <c r="B20" s="122" t="s">
        <v>52</v>
      </c>
      <c r="C20" s="57" t="s">
        <v>13</v>
      </c>
      <c r="D20" s="57"/>
      <c r="E20" s="58">
        <v>1</v>
      </c>
      <c r="F20" s="176">
        <v>45359</v>
      </c>
      <c r="G20" s="60">
        <v>2</v>
      </c>
      <c r="H20" s="57"/>
      <c r="I20" s="26"/>
      <c r="J20" s="26"/>
      <c r="K20" s="26" t="str">
        <f t="shared" ca="1" si="39"/>
        <v/>
      </c>
      <c r="L20" s="26" t="str">
        <f t="shared" ca="1" si="39"/>
        <v/>
      </c>
      <c r="M20" s="26" t="str">
        <f t="shared" ca="1" si="39"/>
        <v/>
      </c>
      <c r="N20" s="26" t="str">
        <f t="shared" ca="1" si="39"/>
        <v/>
      </c>
      <c r="O20" s="26" t="str">
        <f t="shared" ca="1" si="39"/>
        <v/>
      </c>
      <c r="P20" s="26" t="str">
        <f t="shared" ca="1" si="39"/>
        <v/>
      </c>
      <c r="Q20" s="26" t="str">
        <f t="shared" ca="1" si="39"/>
        <v/>
      </c>
      <c r="R20" s="26" t="str">
        <f t="shared" ca="1" si="39"/>
        <v/>
      </c>
      <c r="S20" s="26" t="str">
        <f t="shared" ca="1" si="39"/>
        <v/>
      </c>
      <c r="T20" s="26" t="str">
        <f t="shared" ca="1" si="39"/>
        <v/>
      </c>
      <c r="U20" s="26" t="str">
        <f t="shared" ca="1" si="39"/>
        <v/>
      </c>
      <c r="V20" s="26" t="str">
        <f t="shared" ca="1" si="39"/>
        <v/>
      </c>
      <c r="W20" s="26" t="str">
        <f t="shared" ca="1" si="39"/>
        <v/>
      </c>
      <c r="X20" s="26" t="str">
        <f t="shared" ca="1" si="39"/>
        <v/>
      </c>
      <c r="Y20" s="26" t="str">
        <f t="shared" ca="1" si="40"/>
        <v/>
      </c>
      <c r="Z20" s="26" t="str">
        <f t="shared" ca="1" si="40"/>
        <v/>
      </c>
      <c r="AA20" s="26" t="str">
        <f t="shared" ca="1" si="40"/>
        <v/>
      </c>
      <c r="AB20" s="26" t="str">
        <f t="shared" ca="1" si="40"/>
        <v/>
      </c>
      <c r="AC20" s="26" t="str">
        <f t="shared" ca="1" si="40"/>
        <v/>
      </c>
      <c r="AD20" s="26" t="str">
        <f t="shared" ca="1" si="40"/>
        <v/>
      </c>
      <c r="AE20" s="26" t="str">
        <f t="shared" ca="1" si="40"/>
        <v/>
      </c>
      <c r="AF20" s="26" t="str">
        <f t="shared" ca="1" si="40"/>
        <v/>
      </c>
      <c r="AG20" s="26" t="str">
        <f t="shared" ca="1" si="40"/>
        <v/>
      </c>
      <c r="AH20" s="26" t="str">
        <f t="shared" ca="1" si="40"/>
        <v/>
      </c>
      <c r="AI20" s="26" t="str">
        <f t="shared" ca="1" si="40"/>
        <v/>
      </c>
      <c r="AJ20" s="26" t="str">
        <f t="shared" ca="1" si="40"/>
        <v/>
      </c>
      <c r="AK20" s="26" t="str">
        <f t="shared" ca="1" si="40"/>
        <v/>
      </c>
      <c r="AL20" s="26" t="str">
        <f t="shared" ca="1" si="40"/>
        <v/>
      </c>
      <c r="AM20" s="26" t="str">
        <f t="shared" ca="1" si="40"/>
        <v/>
      </c>
      <c r="AN20" s="26" t="str">
        <f t="shared" ca="1" si="40"/>
        <v/>
      </c>
      <c r="AO20" s="26" t="str">
        <f t="shared" ca="1" si="41"/>
        <v/>
      </c>
      <c r="AP20" s="26" t="str">
        <f t="shared" ca="1" si="41"/>
        <v/>
      </c>
      <c r="AQ20" s="26" t="str">
        <f t="shared" ca="1" si="41"/>
        <v/>
      </c>
      <c r="AR20" s="26" t="str">
        <f t="shared" ca="1" si="41"/>
        <v/>
      </c>
      <c r="AS20" s="26" t="str">
        <f t="shared" ca="1" si="41"/>
        <v/>
      </c>
      <c r="AT20" s="26" t="str">
        <f t="shared" ca="1" si="41"/>
        <v/>
      </c>
      <c r="AU20" s="26" t="str">
        <f t="shared" ca="1" si="41"/>
        <v/>
      </c>
      <c r="AV20" s="26" t="str">
        <f t="shared" ca="1" si="41"/>
        <v/>
      </c>
      <c r="AW20" s="26" t="str">
        <f t="shared" ca="1" si="41"/>
        <v/>
      </c>
      <c r="AX20" s="26" t="str">
        <f t="shared" ca="1" si="41"/>
        <v/>
      </c>
      <c r="AY20" s="26" t="str">
        <f t="shared" ca="1" si="41"/>
        <v/>
      </c>
      <c r="AZ20" s="26" t="str">
        <f t="shared" ca="1" si="41"/>
        <v/>
      </c>
      <c r="BA20" s="26" t="str">
        <f t="shared" ca="1" si="41"/>
        <v/>
      </c>
      <c r="BB20" s="26" t="str">
        <f t="shared" ca="1" si="41"/>
        <v/>
      </c>
      <c r="BC20" s="26" t="str">
        <f t="shared" ca="1" si="41"/>
        <v/>
      </c>
      <c r="BD20" s="26" t="str">
        <f t="shared" ca="1" si="41"/>
        <v/>
      </c>
      <c r="BE20" s="26" t="str">
        <f t="shared" ca="1" si="42"/>
        <v/>
      </c>
      <c r="BF20" s="26" t="str">
        <f t="shared" ca="1" si="42"/>
        <v/>
      </c>
      <c r="BG20" s="26" t="str">
        <f t="shared" ca="1" si="42"/>
        <v/>
      </c>
      <c r="BH20" s="26" t="str">
        <f t="shared" ca="1" si="42"/>
        <v/>
      </c>
      <c r="BI20" s="26" t="str">
        <f t="shared" ca="1" si="42"/>
        <v/>
      </c>
      <c r="BJ20" s="26" t="str">
        <f t="shared" ca="1" si="42"/>
        <v/>
      </c>
      <c r="BK20" s="26" t="str">
        <f t="shared" ca="1" si="42"/>
        <v/>
      </c>
      <c r="BL20" s="26" t="str">
        <f t="shared" ca="1" si="42"/>
        <v/>
      </c>
      <c r="BM20" s="26" t="str">
        <f t="shared" ca="1" si="46"/>
        <v/>
      </c>
      <c r="BN20" s="26" t="str">
        <f t="shared" ca="1" si="46"/>
        <v/>
      </c>
      <c r="BO20" s="26" t="str">
        <f t="shared" ca="1" si="46"/>
        <v/>
      </c>
      <c r="BP20" s="26" t="str">
        <f t="shared" ca="1" si="46"/>
        <v/>
      </c>
      <c r="BQ20" s="26" t="str">
        <f t="shared" ca="1" si="46"/>
        <v/>
      </c>
      <c r="BR20" s="26" t="str">
        <f t="shared" ca="1" si="46"/>
        <v/>
      </c>
      <c r="BS20" s="26" t="str">
        <f t="shared" ca="1" si="46"/>
        <v/>
      </c>
      <c r="BT20" s="26" t="str">
        <f t="shared" ca="1" si="46"/>
        <v/>
      </c>
      <c r="BU20" s="26" t="str">
        <f t="shared" ca="1" si="46"/>
        <v/>
      </c>
      <c r="BV20" s="26" t="str">
        <f t="shared" ca="1" si="46"/>
        <v/>
      </c>
      <c r="BW20" s="26" t="str">
        <f t="shared" ca="1" si="46"/>
        <v/>
      </c>
      <c r="BX20" s="26" t="str">
        <f t="shared" ca="1" si="46"/>
        <v/>
      </c>
      <c r="BY20" s="26" t="str">
        <f t="shared" ca="1" si="46"/>
        <v/>
      </c>
      <c r="BZ20" s="26" t="str">
        <f t="shared" ca="1" si="46"/>
        <v/>
      </c>
      <c r="CA20" s="26" t="str">
        <f t="shared" ca="1" si="46"/>
        <v/>
      </c>
      <c r="CB20" s="26" t="str">
        <f t="shared" ca="1" si="46"/>
        <v/>
      </c>
      <c r="CC20" s="26" t="str">
        <f t="shared" ca="1" si="46"/>
        <v/>
      </c>
      <c r="CD20" s="26" t="str">
        <f t="shared" ca="1" si="46"/>
        <v/>
      </c>
      <c r="CE20" s="26" t="str">
        <f t="shared" ca="1" si="46"/>
        <v/>
      </c>
      <c r="CF20" s="26" t="str">
        <f t="shared" ca="1" si="46"/>
        <v/>
      </c>
      <c r="CG20" s="26" t="str">
        <f t="shared" ca="1" si="46"/>
        <v/>
      </c>
      <c r="CH20" s="26" t="str">
        <f t="shared" ca="1" si="46"/>
        <v/>
      </c>
      <c r="CI20" s="26" t="str">
        <f t="shared" ca="1" si="46"/>
        <v/>
      </c>
      <c r="CJ20" s="26" t="str">
        <f t="shared" ca="1" si="46"/>
        <v/>
      </c>
      <c r="CK20" s="26" t="str">
        <f t="shared" ca="1" si="46"/>
        <v/>
      </c>
      <c r="CL20" s="26" t="str">
        <f t="shared" ca="1" si="46"/>
        <v/>
      </c>
      <c r="CM20" s="26" t="str">
        <f t="shared" ca="1" si="46"/>
        <v/>
      </c>
      <c r="CN20" s="26" t="str">
        <f t="shared" ca="1" si="46"/>
        <v/>
      </c>
      <c r="CO20" s="26" t="str">
        <f t="shared" ca="1" si="46"/>
        <v/>
      </c>
      <c r="CP20" s="26" t="str">
        <f t="shared" ca="1" si="46"/>
        <v/>
      </c>
    </row>
    <row r="21" spans="1:94" s="1" customFormat="1" ht="40.049999999999997" customHeight="1" x14ac:dyDescent="0.3">
      <c r="A21" s="9"/>
      <c r="B21" s="151" t="s">
        <v>53</v>
      </c>
      <c r="C21" s="152"/>
      <c r="D21" s="152"/>
      <c r="E21" s="153"/>
      <c r="F21" s="154"/>
      <c r="G21" s="155"/>
      <c r="H21" s="152"/>
      <c r="I21" s="156" t="str">
        <f ca="1">IF(AND($C21="Goal",I$7&gt;=$F21,I$7&lt;=$F21+$G21-1),2,IF(AND($C21="Milestone",I$7&gt;=$F21,I$7&lt;=$F21+$G21-1),1,""))</f>
        <v/>
      </c>
      <c r="J21" s="156" t="str">
        <f ca="1">IF(AND($C21="Goal",J$7&gt;=$F21,J$7&lt;=$F21+$G21-1),2,IF(AND($C21="Milestone",J$7&gt;=$F21,J$7&lt;=$F21+$G21-1),1,""))</f>
        <v/>
      </c>
      <c r="K21" s="156" t="str">
        <f ca="1">IF(AND($C21="Goal",K$7&gt;=$F21,K$7&lt;=$F21+$G21-1),2,IF(AND($C21="Milestone",K$7&gt;=$F21,K$7&lt;=$F21+$G21-1),1,""))</f>
        <v/>
      </c>
      <c r="L21" s="156" t="str">
        <f ca="1">IF(AND($C21="Goal",L$7&gt;=$F21,L$7&lt;=$F21+$G21-1),2,IF(AND($C21="Milestone",L$7&gt;=$F21,L$7&lt;=$F21+$G21-1),1,""))</f>
        <v/>
      </c>
      <c r="M21" s="156" t="str">
        <f ca="1">IF(AND($C21="Goal",M$7&gt;=$F21,M$7&lt;=$F21+$G21-1),2,IF(AND($C21="Milestone",M$7&gt;=$F21,M$7&lt;=$F21+$G21-1),1,""))</f>
        <v/>
      </c>
      <c r="N21" s="156" t="str">
        <f ca="1">IF(AND($C21="Goal",N$7&gt;=$F21,N$7&lt;=$F21+$G21-1),2,IF(AND($C21="Milestone",N$7&gt;=$F21,N$7&lt;=$F21+$G21-1),1,""))</f>
        <v/>
      </c>
      <c r="O21" s="156" t="str">
        <f ca="1">IF(AND($C21="Goal",O$7&gt;=$F21,O$7&lt;=$F21+$G21-1),2,IF(AND($C21="Milestone",O$7&gt;=$F21,O$7&lt;=$F21+$G21-1),1,""))</f>
        <v/>
      </c>
      <c r="P21" s="156" t="str">
        <f ca="1">IF(AND($C21="Goal",P$7&gt;=$F21,P$7&lt;=$F21+$G21-1),2,IF(AND($C21="Milestone",P$7&gt;=$F21,P$7&lt;=$F21+$G21-1),1,""))</f>
        <v/>
      </c>
      <c r="Q21" s="156" t="str">
        <f ca="1">IF(AND($C21="Goal",Q$7&gt;=$F21,Q$7&lt;=$F21+$G21-1),2,IF(AND($C21="Milestone",Q$7&gt;=$F21,Q$7&lt;=$F21+$G21-1),1,""))</f>
        <v/>
      </c>
      <c r="R21" s="156" t="str">
        <f ca="1">IF(AND($C21="Goal",R$7&gt;=$F21,R$7&lt;=$F21+$G21-1),2,IF(AND($C21="Milestone",R$7&gt;=$F21,R$7&lt;=$F21+$G21-1),1,""))</f>
        <v/>
      </c>
      <c r="S21" s="156" t="str">
        <f ca="1">IF(AND($C21="Goal",S$7&gt;=$F21,S$7&lt;=$F21+$G21-1),2,IF(AND($C21="Milestone",S$7&gt;=$F21,S$7&lt;=$F21+$G21-1),1,""))</f>
        <v/>
      </c>
      <c r="T21" s="156" t="str">
        <f ca="1">IF(AND($C21="Goal",T$7&gt;=$F21,T$7&lt;=$F21+$G21-1),2,IF(AND($C21="Milestone",T$7&gt;=$F21,T$7&lt;=$F21+$G21-1),1,""))</f>
        <v/>
      </c>
      <c r="U21" s="156" t="str">
        <f ca="1">IF(AND($C21="Goal",U$7&gt;=$F21,U$7&lt;=$F21+$G21-1),2,IF(AND($C21="Milestone",U$7&gt;=$F21,U$7&lt;=$F21+$G21-1),1,""))</f>
        <v/>
      </c>
      <c r="V21" s="156" t="str">
        <f ca="1">IF(AND($C21="Goal",V$7&gt;=$F21,V$7&lt;=$F21+$G21-1),2,IF(AND($C21="Milestone",V$7&gt;=$F21,V$7&lt;=$F21+$G21-1),1,""))</f>
        <v/>
      </c>
      <c r="W21" s="156" t="str">
        <f ca="1">IF(AND($C21="Goal",W$7&gt;=$F21,W$7&lt;=$F21+$G21-1),2,IF(AND($C21="Milestone",W$7&gt;=$F21,W$7&lt;=$F21+$G21-1),1,""))</f>
        <v/>
      </c>
      <c r="X21" s="156" t="str">
        <f ca="1">IF(AND($C21="Goal",X$7&gt;=$F21,X$7&lt;=$F21+$G21-1),2,IF(AND($C21="Milestone",X$7&gt;=$F21,X$7&lt;=$F21+$G21-1),1,""))</f>
        <v/>
      </c>
      <c r="Y21" s="156" t="str">
        <f ca="1">IF(AND($C21="Goal",Y$7&gt;=$F21,Y$7&lt;=$F21+$G21-1),2,IF(AND($C21="Milestone",Y$7&gt;=$F21,Y$7&lt;=$F21+$G21-1),1,""))</f>
        <v/>
      </c>
      <c r="Z21" s="156" t="str">
        <f ca="1">IF(AND($C21="Goal",Z$7&gt;=$F21,Z$7&lt;=$F21+$G21-1),2,IF(AND($C21="Milestone",Z$7&gt;=$F21,Z$7&lt;=$F21+$G21-1),1,""))</f>
        <v/>
      </c>
      <c r="AA21" s="156" t="str">
        <f ca="1">IF(AND($C21="Goal",AA$7&gt;=$F21,AA$7&lt;=$F21+$G21-1),2,IF(AND($C21="Milestone",AA$7&gt;=$F21,AA$7&lt;=$F21+$G21-1),1,""))</f>
        <v/>
      </c>
      <c r="AB21" s="156" t="str">
        <f ca="1">IF(AND($C21="Goal",AB$7&gt;=$F21,AB$7&lt;=$F21+$G21-1),2,IF(AND($C21="Milestone",AB$7&gt;=$F21,AB$7&lt;=$F21+$G21-1),1,""))</f>
        <v/>
      </c>
      <c r="AC21" s="156" t="str">
        <f ca="1">IF(AND($C21="Goal",AC$7&gt;=$F21,AC$7&lt;=$F21+$G21-1),2,IF(AND($C21="Milestone",AC$7&gt;=$F21,AC$7&lt;=$F21+$G21-1),1,""))</f>
        <v/>
      </c>
      <c r="AD21" s="156" t="str">
        <f ca="1">IF(AND($C21="Goal",AD$7&gt;=$F21,AD$7&lt;=$F21+$G21-1),2,IF(AND($C21="Milestone",AD$7&gt;=$F21,AD$7&lt;=$F21+$G21-1),1,""))</f>
        <v/>
      </c>
      <c r="AE21" s="156" t="str">
        <f ca="1">IF(AND($C21="Goal",AE$7&gt;=$F21,AE$7&lt;=$F21+$G21-1),2,IF(AND($C21="Milestone",AE$7&gt;=$F21,AE$7&lt;=$F21+$G21-1),1,""))</f>
        <v/>
      </c>
      <c r="AF21" s="156" t="str">
        <f ca="1">IF(AND($C21="Goal",AF$7&gt;=$F21,AF$7&lt;=$F21+$G21-1),2,IF(AND($C21="Milestone",AF$7&gt;=$F21,AF$7&lt;=$F21+$G21-1),1,""))</f>
        <v/>
      </c>
      <c r="AG21" s="156" t="str">
        <f ca="1">IF(AND($C21="Goal",AG$7&gt;=$F21,AG$7&lt;=$F21+$G21-1),2,IF(AND($C21="Milestone",AG$7&gt;=$F21,AG$7&lt;=$F21+$G21-1),1,""))</f>
        <v/>
      </c>
      <c r="AH21" s="156" t="str">
        <f ca="1">IF(AND($C21="Goal",AH$7&gt;=$F21,AH$7&lt;=$F21+$G21-1),2,IF(AND($C21="Milestone",AH$7&gt;=$F21,AH$7&lt;=$F21+$G21-1),1,""))</f>
        <v/>
      </c>
      <c r="AI21" s="156" t="str">
        <f ca="1">IF(AND($C21="Goal",AI$7&gt;=$F21,AI$7&lt;=$F21+$G21-1),2,IF(AND($C21="Milestone",AI$7&gt;=$F21,AI$7&lt;=$F21+$G21-1),1,""))</f>
        <v/>
      </c>
      <c r="AJ21" s="156" t="str">
        <f ca="1">IF(AND($C21="Goal",AJ$7&gt;=$F21,AJ$7&lt;=$F21+$G21-1),2,IF(AND($C21="Milestone",AJ$7&gt;=$F21,AJ$7&lt;=$F21+$G21-1),1,""))</f>
        <v/>
      </c>
      <c r="AK21" s="156" t="str">
        <f ca="1">IF(AND($C21="Goal",AK$7&gt;=$F21,AK$7&lt;=$F21+$G21-1),2,IF(AND($C21="Milestone",AK$7&gt;=$F21,AK$7&lt;=$F21+$G21-1),1,""))</f>
        <v/>
      </c>
      <c r="AL21" s="156" t="str">
        <f ca="1">IF(AND($C21="Goal",AL$7&gt;=$F21,AL$7&lt;=$F21+$G21-1),2,IF(AND($C21="Milestone",AL$7&gt;=$F21,AL$7&lt;=$F21+$G21-1),1,""))</f>
        <v/>
      </c>
      <c r="AM21" s="156" t="str">
        <f ca="1">IF(AND($C21="Goal",AM$7&gt;=$F21,AM$7&lt;=$F21+$G21-1),2,IF(AND($C21="Milestone",AM$7&gt;=$F21,AM$7&lt;=$F21+$G21-1),1,""))</f>
        <v/>
      </c>
      <c r="AN21" s="156" t="str">
        <f ca="1">IF(AND($C21="Goal",AN$7&gt;=$F21,AN$7&lt;=$F21+$G21-1),2,IF(AND($C21="Milestone",AN$7&gt;=$F21,AN$7&lt;=$F21+$G21-1),1,""))</f>
        <v/>
      </c>
      <c r="AO21" s="156" t="str">
        <f ca="1">IF(AND($C21="Goal",AO$7&gt;=$F21,AO$7&lt;=$F21+$G21-1),2,IF(AND($C21="Milestone",AO$7&gt;=$F21,AO$7&lt;=$F21+$G21-1),1,""))</f>
        <v/>
      </c>
      <c r="AP21" s="156" t="str">
        <f ca="1">IF(AND($C21="Goal",AP$7&gt;=$F21,AP$7&lt;=$F21+$G21-1),2,IF(AND($C21="Milestone",AP$7&gt;=$F21,AP$7&lt;=$F21+$G21-1),1,""))</f>
        <v/>
      </c>
      <c r="AQ21" s="156" t="str">
        <f ca="1">IF(AND($C21="Goal",AQ$7&gt;=$F21,AQ$7&lt;=$F21+$G21-1),2,IF(AND($C21="Milestone",AQ$7&gt;=$F21,AQ$7&lt;=$F21+$G21-1),1,""))</f>
        <v/>
      </c>
      <c r="AR21" s="156" t="str">
        <f ca="1">IF(AND($C21="Goal",AR$7&gt;=$F21,AR$7&lt;=$F21+$G21-1),2,IF(AND($C21="Milestone",AR$7&gt;=$F21,AR$7&lt;=$F21+$G21-1),1,""))</f>
        <v/>
      </c>
      <c r="AS21" s="156" t="str">
        <f ca="1">IF(AND($C21="Goal",AS$7&gt;=$F21,AS$7&lt;=$F21+$G21-1),2,IF(AND($C21="Milestone",AS$7&gt;=$F21,AS$7&lt;=$F21+$G21-1),1,""))</f>
        <v/>
      </c>
      <c r="AT21" s="156" t="str">
        <f ca="1">IF(AND($C21="Goal",AT$7&gt;=$F21,AT$7&lt;=$F21+$G21-1),2,IF(AND($C21="Milestone",AT$7&gt;=$F21,AT$7&lt;=$F21+$G21-1),1,""))</f>
        <v/>
      </c>
      <c r="AU21" s="156" t="str">
        <f ca="1">IF(AND($C21="Goal",AU$7&gt;=$F21,AU$7&lt;=$F21+$G21-1),2,IF(AND($C21="Milestone",AU$7&gt;=$F21,AU$7&lt;=$F21+$G21-1),1,""))</f>
        <v/>
      </c>
      <c r="AV21" s="156" t="str">
        <f ca="1">IF(AND($C21="Goal",AV$7&gt;=$F21,AV$7&lt;=$F21+$G21-1),2,IF(AND($C21="Milestone",AV$7&gt;=$F21,AV$7&lt;=$F21+$G21-1),1,""))</f>
        <v/>
      </c>
      <c r="AW21" s="156" t="str">
        <f ca="1">IF(AND($C21="Goal",AW$7&gt;=$F21,AW$7&lt;=$F21+$G21-1),2,IF(AND($C21="Milestone",AW$7&gt;=$F21,AW$7&lt;=$F21+$G21-1),1,""))</f>
        <v/>
      </c>
      <c r="AX21" s="156" t="str">
        <f ca="1">IF(AND($C21="Goal",AX$7&gt;=$F21,AX$7&lt;=$F21+$G21-1),2,IF(AND($C21="Milestone",AX$7&gt;=$F21,AX$7&lt;=$F21+$G21-1),1,""))</f>
        <v/>
      </c>
      <c r="AY21" s="156" t="str">
        <f ca="1">IF(AND($C21="Goal",AY$7&gt;=$F21,AY$7&lt;=$F21+$G21-1),2,IF(AND($C21="Milestone",AY$7&gt;=$F21,AY$7&lt;=$F21+$G21-1),1,""))</f>
        <v/>
      </c>
      <c r="AZ21" s="156" t="str">
        <f ca="1">IF(AND($C21="Goal",AZ$7&gt;=$F21,AZ$7&lt;=$F21+$G21-1),2,IF(AND($C21="Milestone",AZ$7&gt;=$F21,AZ$7&lt;=$F21+$G21-1),1,""))</f>
        <v/>
      </c>
      <c r="BA21" s="156" t="str">
        <f ca="1">IF(AND($C21="Goal",BA$7&gt;=$F21,BA$7&lt;=$F21+$G21-1),2,IF(AND($C21="Milestone",BA$7&gt;=$F21,BA$7&lt;=$F21+$G21-1),1,""))</f>
        <v/>
      </c>
      <c r="BB21" s="156" t="str">
        <f ca="1">IF(AND($C21="Goal",BB$7&gt;=$F21,BB$7&lt;=$F21+$G21-1),2,IF(AND($C21="Milestone",BB$7&gt;=$F21,BB$7&lt;=$F21+$G21-1),1,""))</f>
        <v/>
      </c>
      <c r="BC21" s="156" t="str">
        <f ca="1">IF(AND($C21="Goal",BC$7&gt;=$F21,BC$7&lt;=$F21+$G21-1),2,IF(AND($C21="Milestone",BC$7&gt;=$F21,BC$7&lt;=$F21+$G21-1),1,""))</f>
        <v/>
      </c>
      <c r="BD21" s="156" t="str">
        <f ca="1">IF(AND($C21="Goal",BD$7&gt;=$F21,BD$7&lt;=$F21+$G21-1),2,IF(AND($C21="Milestone",BD$7&gt;=$F21,BD$7&lt;=$F21+$G21-1),1,""))</f>
        <v/>
      </c>
      <c r="BE21" s="156" t="str">
        <f ca="1">IF(AND($C21="Goal",BE$7&gt;=$F21,BE$7&lt;=$F21+$G21-1),2,IF(AND($C21="Milestone",BE$7&gt;=$F21,BE$7&lt;=$F21+$G21-1),1,""))</f>
        <v/>
      </c>
      <c r="BF21" s="156" t="str">
        <f ca="1">IF(AND($C21="Goal",BF$7&gt;=$F21,BF$7&lt;=$F21+$G21-1),2,IF(AND($C21="Milestone",BF$7&gt;=$F21,BF$7&lt;=$F21+$G21-1),1,""))</f>
        <v/>
      </c>
      <c r="BG21" s="156" t="str">
        <f ca="1">IF(AND($C21="Goal",BG$7&gt;=$F21,BG$7&lt;=$F21+$G21-1),2,IF(AND($C21="Milestone",BG$7&gt;=$F21,BG$7&lt;=$F21+$G21-1),1,""))</f>
        <v/>
      </c>
      <c r="BH21" s="156" t="str">
        <f ca="1">IF(AND($C21="Goal",BH$7&gt;=$F21,BH$7&lt;=$F21+$G21-1),2,IF(AND($C21="Milestone",BH$7&gt;=$F21,BH$7&lt;=$F21+$G21-1),1,""))</f>
        <v/>
      </c>
      <c r="BI21" s="156" t="str">
        <f ca="1">IF(AND($C21="Goal",BI$7&gt;=$F21,BI$7&lt;=$F21+$G21-1),2,IF(AND($C21="Milestone",BI$7&gt;=$F21,BI$7&lt;=$F21+$G21-1),1,""))</f>
        <v/>
      </c>
      <c r="BJ21" s="156" t="str">
        <f ca="1">IF(AND($C21="Goal",BJ$7&gt;=$F21,BJ$7&lt;=$F21+$G21-1),2,IF(AND($C21="Milestone",BJ$7&gt;=$F21,BJ$7&lt;=$F21+$G21-1),1,""))</f>
        <v/>
      </c>
      <c r="BK21" s="156" t="str">
        <f ca="1">IF(AND($C21="Goal",BK$7&gt;=$F21,BK$7&lt;=$F21+$G21-1),2,IF(AND($C21="Milestone",BK$7&gt;=$F21,BK$7&lt;=$F21+$G21-1),1,""))</f>
        <v/>
      </c>
      <c r="BL21" s="156" t="str">
        <f ca="1">IF(AND($C21="Goal",BL$7&gt;=$F21,BL$7&lt;=$F21+$G21-1),2,IF(AND($C21="Milestone",BL$7&gt;=$F21,BL$7&lt;=$F21+$G21-1),1,""))</f>
        <v/>
      </c>
      <c r="BM21" s="156" t="str">
        <f t="shared" ca="1" si="46"/>
        <v/>
      </c>
      <c r="BN21" s="156" t="str">
        <f t="shared" ca="1" si="46"/>
        <v/>
      </c>
      <c r="BO21" s="156" t="str">
        <f t="shared" ca="1" si="46"/>
        <v/>
      </c>
      <c r="BP21" s="156" t="str">
        <f t="shared" ca="1" si="46"/>
        <v/>
      </c>
      <c r="BQ21" s="156" t="str">
        <f t="shared" ca="1" si="46"/>
        <v/>
      </c>
      <c r="BR21" s="156" t="str">
        <f t="shared" ca="1" si="46"/>
        <v/>
      </c>
      <c r="BS21" s="156" t="str">
        <f t="shared" ca="1" si="46"/>
        <v/>
      </c>
      <c r="BT21" s="156" t="str">
        <f t="shared" ca="1" si="46"/>
        <v/>
      </c>
      <c r="BU21" s="156" t="str">
        <f t="shared" ca="1" si="46"/>
        <v/>
      </c>
      <c r="BV21" s="156" t="str">
        <f t="shared" ca="1" si="46"/>
        <v/>
      </c>
      <c r="BW21" s="156" t="str">
        <f t="shared" ca="1" si="46"/>
        <v/>
      </c>
      <c r="BX21" s="156" t="str">
        <f t="shared" ca="1" si="46"/>
        <v/>
      </c>
      <c r="BY21" s="156" t="str">
        <f t="shared" ca="1" si="46"/>
        <v/>
      </c>
      <c r="BZ21" s="156" t="str">
        <f t="shared" ca="1" si="46"/>
        <v/>
      </c>
      <c r="CA21" s="156" t="str">
        <f t="shared" ca="1" si="46"/>
        <v/>
      </c>
      <c r="CB21" s="156" t="str">
        <f t="shared" ca="1" si="46"/>
        <v/>
      </c>
      <c r="CC21" s="156" t="str">
        <f t="shared" ca="1" si="46"/>
        <v/>
      </c>
      <c r="CD21" s="156" t="str">
        <f t="shared" ca="1" si="46"/>
        <v/>
      </c>
      <c r="CE21" s="156" t="str">
        <f t="shared" ca="1" si="46"/>
        <v/>
      </c>
      <c r="CF21" s="156" t="str">
        <f t="shared" ca="1" si="46"/>
        <v/>
      </c>
      <c r="CG21" s="156" t="str">
        <f t="shared" ca="1" si="46"/>
        <v/>
      </c>
      <c r="CH21" s="156" t="str">
        <f t="shared" ca="1" si="46"/>
        <v/>
      </c>
      <c r="CI21" s="156" t="str">
        <f t="shared" ca="1" si="46"/>
        <v/>
      </c>
      <c r="CJ21" s="156" t="str">
        <f t="shared" ca="1" si="46"/>
        <v/>
      </c>
      <c r="CK21" s="156" t="str">
        <f t="shared" ca="1" si="46"/>
        <v/>
      </c>
      <c r="CL21" s="156" t="str">
        <f t="shared" ca="1" si="46"/>
        <v/>
      </c>
      <c r="CM21" s="156" t="str">
        <f t="shared" ca="1" si="46"/>
        <v/>
      </c>
      <c r="CN21" s="156" t="str">
        <f t="shared" ca="1" si="46"/>
        <v/>
      </c>
      <c r="CO21" s="156" t="str">
        <f t="shared" ca="1" si="46"/>
        <v/>
      </c>
      <c r="CP21" s="156" t="str">
        <f t="shared" ca="1" si="46"/>
        <v/>
      </c>
    </row>
    <row r="22" spans="1:94" s="1" customFormat="1" ht="40.049999999999997" customHeight="1" x14ac:dyDescent="0.3">
      <c r="A22" s="9"/>
      <c r="B22" s="122" t="s">
        <v>57</v>
      </c>
      <c r="C22" s="57" t="s">
        <v>13</v>
      </c>
      <c r="D22" s="57"/>
      <c r="E22" s="58">
        <v>1</v>
      </c>
      <c r="F22" s="176">
        <v>45362</v>
      </c>
      <c r="G22" s="60">
        <v>4</v>
      </c>
      <c r="H22" s="57"/>
      <c r="I22" s="26" t="str">
        <f ca="1">IF(AND($C22="Goal",I$7&gt;=$F22,I$7&lt;=$F22+$G22-1),2,IF(AND($C22="Milestone",I$7&gt;=$F22,I$7&lt;=$F22+$G22-1),1,""))</f>
        <v/>
      </c>
      <c r="J22" s="26" t="str">
        <f ca="1">IF(AND($C22="Goal",J$7&gt;=$F22,J$7&lt;=$F22+$G22-1),2,IF(AND($C22="Milestone",J$7&gt;=$F22,J$7&lt;=$F22+$G22-1),1,""))</f>
        <v/>
      </c>
      <c r="K22" s="26" t="str">
        <f ca="1">IF(AND($C22="Goal",K$7&gt;=$F22,K$7&lt;=$F22+$G22-1),2,IF(AND($C22="Milestone",K$7&gt;=$F22,K$7&lt;=$F22+$G22-1),1,""))</f>
        <v/>
      </c>
      <c r="L22" s="26" t="str">
        <f ca="1">IF(AND($C22="Goal",L$7&gt;=$F22,L$7&lt;=$F22+$G22-1),2,IF(AND($C22="Milestone",L$7&gt;=$F22,L$7&lt;=$F22+$G22-1),1,""))</f>
        <v/>
      </c>
      <c r="M22" s="26" t="str">
        <f ca="1">IF(AND($C22="Goal",M$7&gt;=$F22,M$7&lt;=$F22+$G22-1),2,IF(AND($C22="Milestone",M$7&gt;=$F22,M$7&lt;=$F22+$G22-1),1,""))</f>
        <v/>
      </c>
      <c r="N22" s="26" t="str">
        <f ca="1">IF(AND($C22="Goal",N$7&gt;=$F22,N$7&lt;=$F22+$G22-1),2,IF(AND($C22="Milestone",N$7&gt;=$F22,N$7&lt;=$F22+$G22-1),1,""))</f>
        <v/>
      </c>
      <c r="O22" s="26" t="str">
        <f ca="1">IF(AND($C22="Goal",O$7&gt;=$F22,O$7&lt;=$F22+$G22-1),2,IF(AND($C22="Milestone",O$7&gt;=$F22,O$7&lt;=$F22+$G22-1),1,""))</f>
        <v/>
      </c>
      <c r="P22" s="26" t="str">
        <f ca="1">IF(AND($C22="Goal",P$7&gt;=$F22,P$7&lt;=$F22+$G22-1),2,IF(AND($C22="Milestone",P$7&gt;=$F22,P$7&lt;=$F22+$G22-1),1,""))</f>
        <v/>
      </c>
      <c r="Q22" s="26" t="str">
        <f ca="1">IF(AND($C22="Goal",Q$7&gt;=$F22,Q$7&lt;=$F22+$G22-1),2,IF(AND($C22="Milestone",Q$7&gt;=$F22,Q$7&lt;=$F22+$G22-1),1,""))</f>
        <v/>
      </c>
      <c r="R22" s="26" t="str">
        <f ca="1">IF(AND($C22="Goal",R$7&gt;=$F22,R$7&lt;=$F22+$G22-1),2,IF(AND($C22="Milestone",R$7&gt;=$F22,R$7&lt;=$F22+$G22-1),1,""))</f>
        <v/>
      </c>
      <c r="S22" s="26" t="str">
        <f ca="1">IF(AND($C22="Goal",S$7&gt;=$F22,S$7&lt;=$F22+$G22-1),2,IF(AND($C22="Milestone",S$7&gt;=$F22,S$7&lt;=$F22+$G22-1),1,""))</f>
        <v/>
      </c>
      <c r="T22" s="26" t="str">
        <f ca="1">IF(AND($C22="Goal",T$7&gt;=$F22,T$7&lt;=$F22+$G22-1),2,IF(AND($C22="Milestone",T$7&gt;=$F22,T$7&lt;=$F22+$G22-1),1,""))</f>
        <v/>
      </c>
      <c r="U22" s="26" t="str">
        <f ca="1">IF(AND($C22="Goal",U$7&gt;=$F22,U$7&lt;=$F22+$G22-1),2,IF(AND($C22="Milestone",U$7&gt;=$F22,U$7&lt;=$F22+$G22-1),1,""))</f>
        <v/>
      </c>
      <c r="V22" s="26" t="str">
        <f ca="1">IF(AND($C22="Goal",V$7&gt;=$F22,V$7&lt;=$F22+$G22-1),2,IF(AND($C22="Milestone",V$7&gt;=$F22,V$7&lt;=$F22+$G22-1),1,""))</f>
        <v/>
      </c>
      <c r="W22" s="26" t="str">
        <f ca="1">IF(AND($C22="Goal",W$7&gt;=$F22,W$7&lt;=$F22+$G22-1),2,IF(AND($C22="Milestone",W$7&gt;=$F22,W$7&lt;=$F22+$G22-1),1,""))</f>
        <v/>
      </c>
      <c r="X22" s="26" t="str">
        <f ca="1">IF(AND($C22="Goal",X$7&gt;=$F22,X$7&lt;=$F22+$G22-1),2,IF(AND($C22="Milestone",X$7&gt;=$F22,X$7&lt;=$F22+$G22-1),1,""))</f>
        <v/>
      </c>
      <c r="Y22" s="26" t="str">
        <f ca="1">IF(AND($C22="Goal",Y$7&gt;=$F22,Y$7&lt;=$F22+$G22-1),2,IF(AND($C22="Milestone",Y$7&gt;=$F22,Y$7&lt;=$F22+$G22-1),1,""))</f>
        <v/>
      </c>
      <c r="Z22" s="26" t="str">
        <f ca="1">IF(AND($C22="Goal",Z$7&gt;=$F22,Z$7&lt;=$F22+$G22-1),2,IF(AND($C22="Milestone",Z$7&gt;=$F22,Z$7&lt;=$F22+$G22-1),1,""))</f>
        <v/>
      </c>
      <c r="AA22" s="26" t="str">
        <f ca="1">IF(AND($C22="Goal",AA$7&gt;=$F22,AA$7&lt;=$F22+$G22-1),2,IF(AND($C22="Milestone",AA$7&gt;=$F22,AA$7&lt;=$F22+$G22-1),1,""))</f>
        <v/>
      </c>
      <c r="AB22" s="26" t="str">
        <f ca="1">IF(AND($C22="Goal",AB$7&gt;=$F22,AB$7&lt;=$F22+$G22-1),2,IF(AND($C22="Milestone",AB$7&gt;=$F22,AB$7&lt;=$F22+$G22-1),1,""))</f>
        <v/>
      </c>
      <c r="AC22" s="26" t="str">
        <f ca="1">IF(AND($C22="Goal",AC$7&gt;=$F22,AC$7&lt;=$F22+$G22-1),2,IF(AND($C22="Milestone",AC$7&gt;=$F22,AC$7&lt;=$F22+$G22-1),1,""))</f>
        <v/>
      </c>
      <c r="AD22" s="26" t="str">
        <f ca="1">IF(AND($C22="Goal",AD$7&gt;=$F22,AD$7&lt;=$F22+$G22-1),2,IF(AND($C22="Milestone",AD$7&gt;=$F22,AD$7&lt;=$F22+$G22-1),1,""))</f>
        <v/>
      </c>
      <c r="AE22" s="26" t="str">
        <f ca="1">IF(AND($C22="Goal",AE$7&gt;=$F22,AE$7&lt;=$F22+$G22-1),2,IF(AND($C22="Milestone",AE$7&gt;=$F22,AE$7&lt;=$F22+$G22-1),1,""))</f>
        <v/>
      </c>
      <c r="AF22" s="26" t="str">
        <f ca="1">IF(AND($C22="Goal",AF$7&gt;=$F22,AF$7&lt;=$F22+$G22-1),2,IF(AND($C22="Milestone",AF$7&gt;=$F22,AF$7&lt;=$F22+$G22-1),1,""))</f>
        <v/>
      </c>
      <c r="AG22" s="26" t="str">
        <f ca="1">IF(AND($C22="Goal",AG$7&gt;=$F22,AG$7&lt;=$F22+$G22-1),2,IF(AND($C22="Milestone",AG$7&gt;=$F22,AG$7&lt;=$F22+$G22-1),1,""))</f>
        <v/>
      </c>
      <c r="AH22" s="26" t="str">
        <f ca="1">IF(AND($C22="Goal",AH$7&gt;=$F22,AH$7&lt;=$F22+$G22-1),2,IF(AND($C22="Milestone",AH$7&gt;=$F22,AH$7&lt;=$F22+$G22-1),1,""))</f>
        <v/>
      </c>
      <c r="AI22" s="26" t="str">
        <f ca="1">IF(AND($C22="Goal",AI$7&gt;=$F22,AI$7&lt;=$F22+$G22-1),2,IF(AND($C22="Milestone",AI$7&gt;=$F22,AI$7&lt;=$F22+$G22-1),1,""))</f>
        <v/>
      </c>
      <c r="AJ22" s="26" t="str">
        <f ca="1">IF(AND($C22="Goal",AJ$7&gt;=$F22,AJ$7&lt;=$F22+$G22-1),2,IF(AND($C22="Milestone",AJ$7&gt;=$F22,AJ$7&lt;=$F22+$G22-1),1,""))</f>
        <v/>
      </c>
      <c r="AK22" s="26" t="str">
        <f ca="1">IF(AND($C22="Goal",AK$7&gt;=$F22,AK$7&lt;=$F22+$G22-1),2,IF(AND($C22="Milestone",AK$7&gt;=$F22,AK$7&lt;=$F22+$G22-1),1,""))</f>
        <v/>
      </c>
      <c r="AL22" s="26" t="str">
        <f ca="1">IF(AND($C22="Goal",AL$7&gt;=$F22,AL$7&lt;=$F22+$G22-1),2,IF(AND($C22="Milestone",AL$7&gt;=$F22,AL$7&lt;=$F22+$G22-1),1,""))</f>
        <v/>
      </c>
      <c r="AM22" s="26" t="str">
        <f ca="1">IF(AND($C22="Goal",AM$7&gt;=$F22,AM$7&lt;=$F22+$G22-1),2,IF(AND($C22="Milestone",AM$7&gt;=$F22,AM$7&lt;=$F22+$G22-1),1,""))</f>
        <v/>
      </c>
      <c r="AN22" s="26" t="str">
        <f ca="1">IF(AND($C22="Goal",AN$7&gt;=$F22,AN$7&lt;=$F22+$G22-1),2,IF(AND($C22="Milestone",AN$7&gt;=$F22,AN$7&lt;=$F22+$G22-1),1,""))</f>
        <v/>
      </c>
      <c r="AO22" s="26" t="str">
        <f ca="1">IF(AND($C22="Goal",AO$7&gt;=$F22,AO$7&lt;=$F22+$G22-1),2,IF(AND($C22="Milestone",AO$7&gt;=$F22,AO$7&lt;=$F22+$G22-1),1,""))</f>
        <v/>
      </c>
      <c r="AP22" s="26" t="str">
        <f ca="1">IF(AND($C22="Goal",AP$7&gt;=$F22,AP$7&lt;=$F22+$G22-1),2,IF(AND($C22="Milestone",AP$7&gt;=$F22,AP$7&lt;=$F22+$G22-1),1,""))</f>
        <v/>
      </c>
      <c r="AQ22" s="26" t="str">
        <f ca="1">IF(AND($C22="Goal",AQ$7&gt;=$F22,AQ$7&lt;=$F22+$G22-1),2,IF(AND($C22="Milestone",AQ$7&gt;=$F22,AQ$7&lt;=$F22+$G22-1),1,""))</f>
        <v/>
      </c>
      <c r="AR22" s="26" t="str">
        <f ca="1">IF(AND($C22="Goal",AR$7&gt;=$F22,AR$7&lt;=$F22+$G22-1),2,IF(AND($C22="Milestone",AR$7&gt;=$F22,AR$7&lt;=$F22+$G22-1),1,""))</f>
        <v/>
      </c>
      <c r="AS22" s="26" t="str">
        <f ca="1">IF(AND($C22="Goal",AS$7&gt;=$F22,AS$7&lt;=$F22+$G22-1),2,IF(AND($C22="Milestone",AS$7&gt;=$F22,AS$7&lt;=$F22+$G22-1),1,""))</f>
        <v/>
      </c>
      <c r="AT22" s="26" t="str">
        <f ca="1">IF(AND($C22="Goal",AT$7&gt;=$F22,AT$7&lt;=$F22+$G22-1),2,IF(AND($C22="Milestone",AT$7&gt;=$F22,AT$7&lt;=$F22+$G22-1),1,""))</f>
        <v/>
      </c>
      <c r="AU22" s="26" t="str">
        <f ca="1">IF(AND($C22="Goal",AU$7&gt;=$F22,AU$7&lt;=$F22+$G22-1),2,IF(AND($C22="Milestone",AU$7&gt;=$F22,AU$7&lt;=$F22+$G22-1),1,""))</f>
        <v/>
      </c>
      <c r="AV22" s="26" t="str">
        <f ca="1">IF(AND($C22="Goal",AV$7&gt;=$F22,AV$7&lt;=$F22+$G22-1),2,IF(AND($C22="Milestone",AV$7&gt;=$F22,AV$7&lt;=$F22+$G22-1),1,""))</f>
        <v/>
      </c>
      <c r="AW22" s="26" t="str">
        <f ca="1">IF(AND($C22="Goal",AW$7&gt;=$F22,AW$7&lt;=$F22+$G22-1),2,IF(AND($C22="Milestone",AW$7&gt;=$F22,AW$7&lt;=$F22+$G22-1),1,""))</f>
        <v/>
      </c>
      <c r="AX22" s="26" t="str">
        <f ca="1">IF(AND($C22="Goal",AX$7&gt;=$F22,AX$7&lt;=$F22+$G22-1),2,IF(AND($C22="Milestone",AX$7&gt;=$F22,AX$7&lt;=$F22+$G22-1),1,""))</f>
        <v/>
      </c>
      <c r="AY22" s="26" t="str">
        <f ca="1">IF(AND($C22="Goal",AY$7&gt;=$F22,AY$7&lt;=$F22+$G22-1),2,IF(AND($C22="Milestone",AY$7&gt;=$F22,AY$7&lt;=$F22+$G22-1),1,""))</f>
        <v/>
      </c>
      <c r="AZ22" s="26" t="str">
        <f ca="1">IF(AND($C22="Goal",AZ$7&gt;=$F22,AZ$7&lt;=$F22+$G22-1),2,IF(AND($C22="Milestone",AZ$7&gt;=$F22,AZ$7&lt;=$F22+$G22-1),1,""))</f>
        <v/>
      </c>
      <c r="BA22" s="26" t="str">
        <f ca="1">IF(AND($C22="Goal",BA$7&gt;=$F22,BA$7&lt;=$F22+$G22-1),2,IF(AND($C22="Milestone",BA$7&gt;=$F22,BA$7&lt;=$F22+$G22-1),1,""))</f>
        <v/>
      </c>
      <c r="BB22" s="26" t="str">
        <f ca="1">IF(AND($C22="Goal",BB$7&gt;=$F22,BB$7&lt;=$F22+$G22-1),2,IF(AND($C22="Milestone",BB$7&gt;=$F22,BB$7&lt;=$F22+$G22-1),1,""))</f>
        <v/>
      </c>
      <c r="BC22" s="26" t="str">
        <f ca="1">IF(AND($C22="Goal",BC$7&gt;=$F22,BC$7&lt;=$F22+$G22-1),2,IF(AND($C22="Milestone",BC$7&gt;=$F22,BC$7&lt;=$F22+$G22-1),1,""))</f>
        <v/>
      </c>
      <c r="BD22" s="26" t="str">
        <f ca="1">IF(AND($C22="Goal",BD$7&gt;=$F22,BD$7&lt;=$F22+$G22-1),2,IF(AND($C22="Milestone",BD$7&gt;=$F22,BD$7&lt;=$F22+$G22-1),1,""))</f>
        <v/>
      </c>
      <c r="BE22" s="26" t="str">
        <f ca="1">IF(AND($C22="Goal",BE$7&gt;=$F22,BE$7&lt;=$F22+$G22-1),2,IF(AND($C22="Milestone",BE$7&gt;=$F22,BE$7&lt;=$F22+$G22-1),1,""))</f>
        <v/>
      </c>
      <c r="BF22" s="26" t="str">
        <f ca="1">IF(AND($C22="Goal",BF$7&gt;=$F22,BF$7&lt;=$F22+$G22-1),2,IF(AND($C22="Milestone",BF$7&gt;=$F22,BF$7&lt;=$F22+$G22-1),1,""))</f>
        <v/>
      </c>
      <c r="BG22" s="26" t="str">
        <f ca="1">IF(AND($C22="Goal",BG$7&gt;=$F22,BG$7&lt;=$F22+$G22-1),2,IF(AND($C22="Milestone",BG$7&gt;=$F22,BG$7&lt;=$F22+$G22-1),1,""))</f>
        <v/>
      </c>
      <c r="BH22" s="26" t="str">
        <f ca="1">IF(AND($C22="Goal",BH$7&gt;=$F22,BH$7&lt;=$F22+$G22-1),2,IF(AND($C22="Milestone",BH$7&gt;=$F22,BH$7&lt;=$F22+$G22-1),1,""))</f>
        <v/>
      </c>
      <c r="BI22" s="26" t="str">
        <f ca="1">IF(AND($C22="Goal",BI$7&gt;=$F22,BI$7&lt;=$F22+$G22-1),2,IF(AND($C22="Milestone",BI$7&gt;=$F22,BI$7&lt;=$F22+$G22-1),1,""))</f>
        <v/>
      </c>
      <c r="BJ22" s="26" t="str">
        <f ca="1">IF(AND($C22="Goal",BJ$7&gt;=$F22,BJ$7&lt;=$F22+$G22-1),2,IF(AND($C22="Milestone",BJ$7&gt;=$F22,BJ$7&lt;=$F22+$G22-1),1,""))</f>
        <v/>
      </c>
      <c r="BK22" s="26" t="str">
        <f ca="1">IF(AND($C22="Goal",BK$7&gt;=$F22,BK$7&lt;=$F22+$G22-1),2,IF(AND($C22="Milestone",BK$7&gt;=$F22,BK$7&lt;=$F22+$G22-1),1,""))</f>
        <v/>
      </c>
      <c r="BL22" s="26" t="str">
        <f ca="1">IF(AND($C22="Goal",BL$7&gt;=$F22,BL$7&lt;=$F22+$G22-1),2,IF(AND($C22="Milestone",BL$7&gt;=$F22,BL$7&lt;=$F22+$G22-1),1,""))</f>
        <v/>
      </c>
      <c r="BM22" s="26" t="str">
        <f t="shared" ca="1" si="46"/>
        <v/>
      </c>
      <c r="BN22" s="26" t="str">
        <f t="shared" ca="1" si="46"/>
        <v/>
      </c>
      <c r="BO22" s="26" t="str">
        <f t="shared" ca="1" si="46"/>
        <v/>
      </c>
      <c r="BP22" s="26" t="str">
        <f t="shared" ca="1" si="46"/>
        <v/>
      </c>
      <c r="BQ22" s="26" t="str">
        <f t="shared" ca="1" si="46"/>
        <v/>
      </c>
      <c r="BR22" s="26" t="str">
        <f t="shared" ca="1" si="46"/>
        <v/>
      </c>
      <c r="BS22" s="26" t="str">
        <f t="shared" ca="1" si="46"/>
        <v/>
      </c>
      <c r="BT22" s="26" t="str">
        <f t="shared" ca="1" si="46"/>
        <v/>
      </c>
      <c r="BU22" s="26" t="str">
        <f t="shared" ca="1" si="46"/>
        <v/>
      </c>
      <c r="BV22" s="26" t="str">
        <f t="shared" ca="1" si="46"/>
        <v/>
      </c>
      <c r="BW22" s="26" t="str">
        <f t="shared" ca="1" si="46"/>
        <v/>
      </c>
      <c r="BX22" s="26" t="str">
        <f t="shared" ca="1" si="46"/>
        <v/>
      </c>
      <c r="BY22" s="26" t="str">
        <f t="shared" ca="1" si="46"/>
        <v/>
      </c>
      <c r="BZ22" s="26" t="str">
        <f t="shared" ca="1" si="46"/>
        <v/>
      </c>
      <c r="CA22" s="26" t="str">
        <f t="shared" ca="1" si="46"/>
        <v/>
      </c>
      <c r="CB22" s="26" t="str">
        <f t="shared" ca="1" si="46"/>
        <v/>
      </c>
      <c r="CC22" s="26" t="str">
        <f t="shared" ca="1" si="46"/>
        <v/>
      </c>
      <c r="CD22" s="26" t="str">
        <f t="shared" ca="1" si="46"/>
        <v/>
      </c>
      <c r="CE22" s="26" t="str">
        <f t="shared" ca="1" si="46"/>
        <v/>
      </c>
      <c r="CF22" s="26" t="str">
        <f t="shared" ca="1" si="46"/>
        <v/>
      </c>
      <c r="CG22" s="26" t="str">
        <f t="shared" ca="1" si="46"/>
        <v/>
      </c>
      <c r="CH22" s="26" t="str">
        <f t="shared" ca="1" si="46"/>
        <v/>
      </c>
      <c r="CI22" s="26" t="str">
        <f t="shared" ca="1" si="46"/>
        <v/>
      </c>
      <c r="CJ22" s="26" t="str">
        <f t="shared" ca="1" si="46"/>
        <v/>
      </c>
      <c r="CK22" s="26" t="str">
        <f t="shared" ca="1" si="46"/>
        <v/>
      </c>
      <c r="CL22" s="26" t="str">
        <f t="shared" ca="1" si="46"/>
        <v/>
      </c>
      <c r="CM22" s="26" t="str">
        <f t="shared" ca="1" si="46"/>
        <v/>
      </c>
      <c r="CN22" s="26" t="str">
        <f t="shared" ca="1" si="46"/>
        <v/>
      </c>
      <c r="CO22" s="26" t="str">
        <f t="shared" ca="1" si="46"/>
        <v/>
      </c>
      <c r="CP22" s="26" t="str">
        <f t="shared" ca="1" si="46"/>
        <v/>
      </c>
    </row>
    <row r="23" spans="1:94" s="1" customFormat="1" ht="40.049999999999997" customHeight="1" x14ac:dyDescent="0.3">
      <c r="A23" s="9"/>
      <c r="B23" s="122" t="s">
        <v>53</v>
      </c>
      <c r="C23" s="57" t="s">
        <v>13</v>
      </c>
      <c r="D23" s="57"/>
      <c r="E23" s="58">
        <v>1</v>
      </c>
      <c r="F23" s="176">
        <v>45362</v>
      </c>
      <c r="G23" s="60">
        <v>4</v>
      </c>
      <c r="H23" s="57"/>
      <c r="I23" s="26" t="str">
        <f ca="1">IF(AND($C23="Goal",I$7&gt;=$F23,I$7&lt;=$F23+$G23-1),2,IF(AND($C23="Milestone",I$7&gt;=$F23,I$7&lt;=$F23+$G23-1),1,""))</f>
        <v/>
      </c>
      <c r="J23" s="26" t="str">
        <f ca="1">IF(AND($C23="Goal",J$7&gt;=$F23,J$7&lt;=$F23+$G23-1),2,IF(AND($C23="Milestone",J$7&gt;=$F23,J$7&lt;=$F23+$G23-1),1,""))</f>
        <v/>
      </c>
      <c r="K23" s="26" t="str">
        <f ca="1">IF(AND($C23="Goal",K$7&gt;=$F23,K$7&lt;=$F23+$G23-1),2,IF(AND($C23="Milestone",K$7&gt;=$F23,K$7&lt;=$F23+$G23-1),1,""))</f>
        <v/>
      </c>
      <c r="L23" s="26" t="str">
        <f ca="1">IF(AND($C23="Goal",L$7&gt;=$F23,L$7&lt;=$F23+$G23-1),2,IF(AND($C23="Milestone",L$7&gt;=$F23,L$7&lt;=$F23+$G23-1),1,""))</f>
        <v/>
      </c>
      <c r="M23" s="26" t="str">
        <f ca="1">IF(AND($C23="Goal",M$7&gt;=$F23,M$7&lt;=$F23+$G23-1),2,IF(AND($C23="Milestone",M$7&gt;=$F23,M$7&lt;=$F23+$G23-1),1,""))</f>
        <v/>
      </c>
      <c r="N23" s="26" t="str">
        <f ca="1">IF(AND($C23="Goal",N$7&gt;=$F23,N$7&lt;=$F23+$G23-1),2,IF(AND($C23="Milestone",N$7&gt;=$F23,N$7&lt;=$F23+$G23-1),1,""))</f>
        <v/>
      </c>
      <c r="O23" s="26" t="str">
        <f ca="1">IF(AND($C23="Goal",O$7&gt;=$F23,O$7&lt;=$F23+$G23-1),2,IF(AND($C23="Milestone",O$7&gt;=$F23,O$7&lt;=$F23+$G23-1),1,""))</f>
        <v/>
      </c>
      <c r="P23" s="26" t="str">
        <f ca="1">IF(AND($C23="Goal",P$7&gt;=$F23,P$7&lt;=$F23+$G23-1),2,IF(AND($C23="Milestone",P$7&gt;=$F23,P$7&lt;=$F23+$G23-1),1,""))</f>
        <v/>
      </c>
      <c r="Q23" s="26" t="str">
        <f ca="1">IF(AND($C23="Goal",Q$7&gt;=$F23,Q$7&lt;=$F23+$G23-1),2,IF(AND($C23="Milestone",Q$7&gt;=$F23,Q$7&lt;=$F23+$G23-1),1,""))</f>
        <v/>
      </c>
      <c r="R23" s="26" t="str">
        <f ca="1">IF(AND($C23="Goal",R$7&gt;=$F23,R$7&lt;=$F23+$G23-1),2,IF(AND($C23="Milestone",R$7&gt;=$F23,R$7&lt;=$F23+$G23-1),1,""))</f>
        <v/>
      </c>
      <c r="S23" s="26" t="str">
        <f ca="1">IF(AND($C23="Goal",S$7&gt;=$F23,S$7&lt;=$F23+$G23-1),2,IF(AND($C23="Milestone",S$7&gt;=$F23,S$7&lt;=$F23+$G23-1),1,""))</f>
        <v/>
      </c>
      <c r="T23" s="26" t="str">
        <f ca="1">IF(AND($C23="Goal",T$7&gt;=$F23,T$7&lt;=$F23+$G23-1),2,IF(AND($C23="Milestone",T$7&gt;=$F23,T$7&lt;=$F23+$G23-1),1,""))</f>
        <v/>
      </c>
      <c r="U23" s="26" t="str">
        <f ca="1">IF(AND($C23="Goal",U$7&gt;=$F23,U$7&lt;=$F23+$G23-1),2,IF(AND($C23="Milestone",U$7&gt;=$F23,U$7&lt;=$F23+$G23-1),1,""))</f>
        <v/>
      </c>
      <c r="V23" s="26" t="str">
        <f ca="1">IF(AND($C23="Goal",V$7&gt;=$F23,V$7&lt;=$F23+$G23-1),2,IF(AND($C23="Milestone",V$7&gt;=$F23,V$7&lt;=$F23+$G23-1),1,""))</f>
        <v/>
      </c>
      <c r="W23" s="26" t="str">
        <f ca="1">IF(AND($C23="Goal",W$7&gt;=$F23,W$7&lt;=$F23+$G23-1),2,IF(AND($C23="Milestone",W$7&gt;=$F23,W$7&lt;=$F23+$G23-1),1,""))</f>
        <v/>
      </c>
      <c r="X23" s="26" t="str">
        <f ca="1">IF(AND($C23="Goal",X$7&gt;=$F23,X$7&lt;=$F23+$G23-1),2,IF(AND($C23="Milestone",X$7&gt;=$F23,X$7&lt;=$F23+$G23-1),1,""))</f>
        <v/>
      </c>
      <c r="Y23" s="26" t="str">
        <f ca="1">IF(AND($C23="Goal",Y$7&gt;=$F23,Y$7&lt;=$F23+$G23-1),2,IF(AND($C23="Milestone",Y$7&gt;=$F23,Y$7&lt;=$F23+$G23-1),1,""))</f>
        <v/>
      </c>
      <c r="Z23" s="26" t="str">
        <f ca="1">IF(AND($C23="Goal",Z$7&gt;=$F23,Z$7&lt;=$F23+$G23-1),2,IF(AND($C23="Milestone",Z$7&gt;=$F23,Z$7&lt;=$F23+$G23-1),1,""))</f>
        <v/>
      </c>
      <c r="AA23" s="26" t="str">
        <f ca="1">IF(AND($C23="Goal",AA$7&gt;=$F23,AA$7&lt;=$F23+$G23-1),2,IF(AND($C23="Milestone",AA$7&gt;=$F23,AA$7&lt;=$F23+$G23-1),1,""))</f>
        <v/>
      </c>
      <c r="AB23" s="26" t="str">
        <f ca="1">IF(AND($C23="Goal",AB$7&gt;=$F23,AB$7&lt;=$F23+$G23-1),2,IF(AND($C23="Milestone",AB$7&gt;=$F23,AB$7&lt;=$F23+$G23-1),1,""))</f>
        <v/>
      </c>
      <c r="AC23" s="26" t="str">
        <f ca="1">IF(AND($C23="Goal",AC$7&gt;=$F23,AC$7&lt;=$F23+$G23-1),2,IF(AND($C23="Milestone",AC$7&gt;=$F23,AC$7&lt;=$F23+$G23-1),1,""))</f>
        <v/>
      </c>
      <c r="AD23" s="26" t="str">
        <f ca="1">IF(AND($C23="Goal",AD$7&gt;=$F23,AD$7&lt;=$F23+$G23-1),2,IF(AND($C23="Milestone",AD$7&gt;=$F23,AD$7&lt;=$F23+$G23-1),1,""))</f>
        <v/>
      </c>
      <c r="AE23" s="26" t="str">
        <f ca="1">IF(AND($C23="Goal",AE$7&gt;=$F23,AE$7&lt;=$F23+$G23-1),2,IF(AND($C23="Milestone",AE$7&gt;=$F23,AE$7&lt;=$F23+$G23-1),1,""))</f>
        <v/>
      </c>
      <c r="AF23" s="26" t="str">
        <f ca="1">IF(AND($C23="Goal",AF$7&gt;=$F23,AF$7&lt;=$F23+$G23-1),2,IF(AND($C23="Milestone",AF$7&gt;=$F23,AF$7&lt;=$F23+$G23-1),1,""))</f>
        <v/>
      </c>
      <c r="AG23" s="26" t="str">
        <f ca="1">IF(AND($C23="Goal",AG$7&gt;=$F23,AG$7&lt;=$F23+$G23-1),2,IF(AND($C23="Milestone",AG$7&gt;=$F23,AG$7&lt;=$F23+$G23-1),1,""))</f>
        <v/>
      </c>
      <c r="AH23" s="26" t="str">
        <f ca="1">IF(AND($C23="Goal",AH$7&gt;=$F23,AH$7&lt;=$F23+$G23-1),2,IF(AND($C23="Milestone",AH$7&gt;=$F23,AH$7&lt;=$F23+$G23-1),1,""))</f>
        <v/>
      </c>
      <c r="AI23" s="26" t="str">
        <f ca="1">IF(AND($C23="Goal",AI$7&gt;=$F23,AI$7&lt;=$F23+$G23-1),2,IF(AND($C23="Milestone",AI$7&gt;=$F23,AI$7&lt;=$F23+$G23-1),1,""))</f>
        <v/>
      </c>
      <c r="AJ23" s="26" t="str">
        <f ca="1">IF(AND($C23="Goal",AJ$7&gt;=$F23,AJ$7&lt;=$F23+$G23-1),2,IF(AND($C23="Milestone",AJ$7&gt;=$F23,AJ$7&lt;=$F23+$G23-1),1,""))</f>
        <v/>
      </c>
      <c r="AK23" s="26" t="str">
        <f ca="1">IF(AND($C23="Goal",AK$7&gt;=$F23,AK$7&lt;=$F23+$G23-1),2,IF(AND($C23="Milestone",AK$7&gt;=$F23,AK$7&lt;=$F23+$G23-1),1,""))</f>
        <v/>
      </c>
      <c r="AL23" s="26" t="str">
        <f ca="1">IF(AND($C23="Goal",AL$7&gt;=$F23,AL$7&lt;=$F23+$G23-1),2,IF(AND($C23="Milestone",AL$7&gt;=$F23,AL$7&lt;=$F23+$G23-1),1,""))</f>
        <v/>
      </c>
      <c r="AM23" s="26" t="str">
        <f ca="1">IF(AND($C23="Goal",AM$7&gt;=$F23,AM$7&lt;=$F23+$G23-1),2,IF(AND($C23="Milestone",AM$7&gt;=$F23,AM$7&lt;=$F23+$G23-1),1,""))</f>
        <v/>
      </c>
      <c r="AN23" s="26" t="str">
        <f ca="1">IF(AND($C23="Goal",AN$7&gt;=$F23,AN$7&lt;=$F23+$G23-1),2,IF(AND($C23="Milestone",AN$7&gt;=$F23,AN$7&lt;=$F23+$G23-1),1,""))</f>
        <v/>
      </c>
      <c r="AO23" s="26" t="str">
        <f ca="1">IF(AND($C23="Goal",AO$7&gt;=$F23,AO$7&lt;=$F23+$G23-1),2,IF(AND($C23="Milestone",AO$7&gt;=$F23,AO$7&lt;=$F23+$G23-1),1,""))</f>
        <v/>
      </c>
      <c r="AP23" s="26" t="str">
        <f ca="1">IF(AND($C23="Goal",AP$7&gt;=$F23,AP$7&lt;=$F23+$G23-1),2,IF(AND($C23="Milestone",AP$7&gt;=$F23,AP$7&lt;=$F23+$G23-1),1,""))</f>
        <v/>
      </c>
      <c r="AQ23" s="26" t="str">
        <f ca="1">IF(AND($C23="Goal",AQ$7&gt;=$F23,AQ$7&lt;=$F23+$G23-1),2,IF(AND($C23="Milestone",AQ$7&gt;=$F23,AQ$7&lt;=$F23+$G23-1),1,""))</f>
        <v/>
      </c>
      <c r="AR23" s="26" t="str">
        <f ca="1">IF(AND($C23="Goal",AR$7&gt;=$F23,AR$7&lt;=$F23+$G23-1),2,IF(AND($C23="Milestone",AR$7&gt;=$F23,AR$7&lt;=$F23+$G23-1),1,""))</f>
        <v/>
      </c>
      <c r="AS23" s="26" t="str">
        <f ca="1">IF(AND($C23="Goal",AS$7&gt;=$F23,AS$7&lt;=$F23+$G23-1),2,IF(AND($C23="Milestone",AS$7&gt;=$F23,AS$7&lt;=$F23+$G23-1),1,""))</f>
        <v/>
      </c>
      <c r="AT23" s="26" t="str">
        <f ca="1">IF(AND($C23="Goal",AT$7&gt;=$F23,AT$7&lt;=$F23+$G23-1),2,IF(AND($C23="Milestone",AT$7&gt;=$F23,AT$7&lt;=$F23+$G23-1),1,""))</f>
        <v/>
      </c>
      <c r="AU23" s="26" t="str">
        <f ca="1">IF(AND($C23="Goal",AU$7&gt;=$F23,AU$7&lt;=$F23+$G23-1),2,IF(AND($C23="Milestone",AU$7&gt;=$F23,AU$7&lt;=$F23+$G23-1),1,""))</f>
        <v/>
      </c>
      <c r="AV23" s="26" t="str">
        <f ca="1">IF(AND($C23="Goal",AV$7&gt;=$F23,AV$7&lt;=$F23+$G23-1),2,IF(AND($C23="Milestone",AV$7&gt;=$F23,AV$7&lt;=$F23+$G23-1),1,""))</f>
        <v/>
      </c>
      <c r="AW23" s="26" t="str">
        <f ca="1">IF(AND($C23="Goal",AW$7&gt;=$F23,AW$7&lt;=$F23+$G23-1),2,IF(AND($C23="Milestone",AW$7&gt;=$F23,AW$7&lt;=$F23+$G23-1),1,""))</f>
        <v/>
      </c>
      <c r="AX23" s="26" t="str">
        <f ca="1">IF(AND($C23="Goal",AX$7&gt;=$F23,AX$7&lt;=$F23+$G23-1),2,IF(AND($C23="Milestone",AX$7&gt;=$F23,AX$7&lt;=$F23+$G23-1),1,""))</f>
        <v/>
      </c>
      <c r="AY23" s="26" t="str">
        <f ca="1">IF(AND($C23="Goal",AY$7&gt;=$F23,AY$7&lt;=$F23+$G23-1),2,IF(AND($C23="Milestone",AY$7&gt;=$F23,AY$7&lt;=$F23+$G23-1),1,""))</f>
        <v/>
      </c>
      <c r="AZ23" s="26" t="str">
        <f ca="1">IF(AND($C23="Goal",AZ$7&gt;=$F23,AZ$7&lt;=$F23+$G23-1),2,IF(AND($C23="Milestone",AZ$7&gt;=$F23,AZ$7&lt;=$F23+$G23-1),1,""))</f>
        <v/>
      </c>
      <c r="BA23" s="26" t="str">
        <f ca="1">IF(AND($C23="Goal",BA$7&gt;=$F23,BA$7&lt;=$F23+$G23-1),2,IF(AND($C23="Milestone",BA$7&gt;=$F23,BA$7&lt;=$F23+$G23-1),1,""))</f>
        <v/>
      </c>
      <c r="BB23" s="26" t="str">
        <f ca="1">IF(AND($C23="Goal",BB$7&gt;=$F23,BB$7&lt;=$F23+$G23-1),2,IF(AND($C23="Milestone",BB$7&gt;=$F23,BB$7&lt;=$F23+$G23-1),1,""))</f>
        <v/>
      </c>
      <c r="BC23" s="26" t="str">
        <f ca="1">IF(AND($C23="Goal",BC$7&gt;=$F23,BC$7&lt;=$F23+$G23-1),2,IF(AND($C23="Milestone",BC$7&gt;=$F23,BC$7&lt;=$F23+$G23-1),1,""))</f>
        <v/>
      </c>
      <c r="BD23" s="26" t="str">
        <f ca="1">IF(AND($C23="Goal",BD$7&gt;=$F23,BD$7&lt;=$F23+$G23-1),2,IF(AND($C23="Milestone",BD$7&gt;=$F23,BD$7&lt;=$F23+$G23-1),1,""))</f>
        <v/>
      </c>
      <c r="BE23" s="26" t="str">
        <f ca="1">IF(AND($C23="Goal",BE$7&gt;=$F23,BE$7&lt;=$F23+$G23-1),2,IF(AND($C23="Milestone",BE$7&gt;=$F23,BE$7&lt;=$F23+$G23-1),1,""))</f>
        <v/>
      </c>
      <c r="BF23" s="26" t="str">
        <f ca="1">IF(AND($C23="Goal",BF$7&gt;=$F23,BF$7&lt;=$F23+$G23-1),2,IF(AND($C23="Milestone",BF$7&gt;=$F23,BF$7&lt;=$F23+$G23-1),1,""))</f>
        <v/>
      </c>
      <c r="BG23" s="26" t="str">
        <f ca="1">IF(AND($C23="Goal",BG$7&gt;=$F23,BG$7&lt;=$F23+$G23-1),2,IF(AND($C23="Milestone",BG$7&gt;=$F23,BG$7&lt;=$F23+$G23-1),1,""))</f>
        <v/>
      </c>
      <c r="BH23" s="26" t="str">
        <f ca="1">IF(AND($C23="Goal",BH$7&gt;=$F23,BH$7&lt;=$F23+$G23-1),2,IF(AND($C23="Milestone",BH$7&gt;=$F23,BH$7&lt;=$F23+$G23-1),1,""))</f>
        <v/>
      </c>
      <c r="BI23" s="26" t="str">
        <f ca="1">IF(AND($C23="Goal",BI$7&gt;=$F23,BI$7&lt;=$F23+$G23-1),2,IF(AND($C23="Milestone",BI$7&gt;=$F23,BI$7&lt;=$F23+$G23-1),1,""))</f>
        <v/>
      </c>
      <c r="BJ23" s="26" t="str">
        <f ca="1">IF(AND($C23="Goal",BJ$7&gt;=$F23,BJ$7&lt;=$F23+$G23-1),2,IF(AND($C23="Milestone",BJ$7&gt;=$F23,BJ$7&lt;=$F23+$G23-1),1,""))</f>
        <v/>
      </c>
      <c r="BK23" s="26" t="str">
        <f ca="1">IF(AND($C23="Goal",BK$7&gt;=$F23,BK$7&lt;=$F23+$G23-1),2,IF(AND($C23="Milestone",BK$7&gt;=$F23,BK$7&lt;=$F23+$G23-1),1,""))</f>
        <v/>
      </c>
      <c r="BL23" s="26" t="str">
        <f ca="1">IF(AND($C23="Goal",BL$7&gt;=$F23,BL$7&lt;=$F23+$G23-1),2,IF(AND($C23="Milestone",BL$7&gt;=$F23,BL$7&lt;=$F23+$G23-1),1,""))</f>
        <v/>
      </c>
      <c r="BM23" s="26" t="str">
        <f t="shared" ca="1" si="46"/>
        <v/>
      </c>
      <c r="BN23" s="26" t="str">
        <f t="shared" ca="1" si="46"/>
        <v/>
      </c>
      <c r="BO23" s="26" t="str">
        <f t="shared" ca="1" si="46"/>
        <v/>
      </c>
      <c r="BP23" s="26" t="str">
        <f t="shared" ca="1" si="46"/>
        <v/>
      </c>
      <c r="BQ23" s="26" t="str">
        <f t="shared" ca="1" si="46"/>
        <v/>
      </c>
      <c r="BR23" s="26" t="str">
        <f t="shared" ca="1" si="46"/>
        <v/>
      </c>
      <c r="BS23" s="26" t="str">
        <f t="shared" ca="1" si="46"/>
        <v/>
      </c>
      <c r="BT23" s="26" t="str">
        <f t="shared" ca="1" si="46"/>
        <v/>
      </c>
      <c r="BU23" s="26" t="str">
        <f t="shared" ca="1" si="46"/>
        <v/>
      </c>
      <c r="BV23" s="26" t="str">
        <f t="shared" ca="1" si="46"/>
        <v/>
      </c>
      <c r="BW23" s="26" t="str">
        <f t="shared" ca="1" si="46"/>
        <v/>
      </c>
      <c r="BX23" s="26" t="str">
        <f t="shared" ca="1" si="46"/>
        <v/>
      </c>
      <c r="BY23" s="26" t="str">
        <f t="shared" ca="1" si="46"/>
        <v/>
      </c>
      <c r="BZ23" s="26" t="str">
        <f t="shared" ca="1" si="46"/>
        <v/>
      </c>
      <c r="CA23" s="26" t="str">
        <f t="shared" ca="1" si="46"/>
        <v/>
      </c>
      <c r="CB23" s="26" t="str">
        <f t="shared" ca="1" si="46"/>
        <v/>
      </c>
      <c r="CC23" s="26" t="str">
        <f t="shared" ca="1" si="46"/>
        <v/>
      </c>
      <c r="CD23" s="26" t="str">
        <f t="shared" ca="1" si="46"/>
        <v/>
      </c>
      <c r="CE23" s="26" t="str">
        <f t="shared" ca="1" si="46"/>
        <v/>
      </c>
      <c r="CF23" s="26" t="str">
        <f t="shared" ca="1" si="46"/>
        <v/>
      </c>
      <c r="CG23" s="26" t="str">
        <f t="shared" ca="1" si="46"/>
        <v/>
      </c>
      <c r="CH23" s="26" t="str">
        <f t="shared" ca="1" si="46"/>
        <v/>
      </c>
      <c r="CI23" s="26" t="str">
        <f t="shared" ca="1" si="46"/>
        <v/>
      </c>
      <c r="CJ23" s="26" t="str">
        <f t="shared" ca="1" si="46"/>
        <v/>
      </c>
      <c r="CK23" s="26" t="str">
        <f t="shared" ca="1" si="46"/>
        <v/>
      </c>
      <c r="CL23" s="26" t="str">
        <f t="shared" ca="1" si="46"/>
        <v/>
      </c>
      <c r="CM23" s="26" t="str">
        <f t="shared" ca="1" si="46"/>
        <v/>
      </c>
      <c r="CN23" s="26" t="str">
        <f t="shared" ca="1" si="46"/>
        <v/>
      </c>
      <c r="CO23" s="26" t="str">
        <f t="shared" ca="1" si="46"/>
        <v/>
      </c>
      <c r="CP23" s="26" t="str">
        <f t="shared" ca="1" si="46"/>
        <v/>
      </c>
    </row>
    <row r="24" spans="1:94" s="1" customFormat="1" ht="40.049999999999997" customHeight="1" x14ac:dyDescent="0.3">
      <c r="A24" s="9"/>
      <c r="B24" s="122" t="s">
        <v>55</v>
      </c>
      <c r="C24" s="57" t="s">
        <v>13</v>
      </c>
      <c r="D24" s="57"/>
      <c r="E24" s="58">
        <v>1</v>
      </c>
      <c r="F24" s="176">
        <v>45367</v>
      </c>
      <c r="G24" s="60">
        <v>2</v>
      </c>
      <c r="H24" s="57"/>
      <c r="I24" s="26" t="str">
        <f ca="1">IF(AND($C24="Goal",I$7&gt;=$F24,I$7&lt;=$F24+$G24-1),2,IF(AND($C24="Milestone",I$7&gt;=$F24,I$7&lt;=$F24+$G24-1),1,""))</f>
        <v/>
      </c>
      <c r="J24" s="26" t="str">
        <f ca="1">IF(AND($C24="Goal",J$7&gt;=$F24,J$7&lt;=$F24+$G24-1),2,IF(AND($C24="Milestone",J$7&gt;=$F24,J$7&lt;=$F24+$G24-1),1,""))</f>
        <v/>
      </c>
      <c r="K24" s="26" t="str">
        <f ca="1">IF(AND($C24="Goal",K$7&gt;=$F24,K$7&lt;=$F24+$G24-1),2,IF(AND($C24="Milestone",K$7&gt;=$F24,K$7&lt;=$F24+$G24-1),1,""))</f>
        <v/>
      </c>
      <c r="L24" s="26" t="str">
        <f ca="1">IF(AND($C24="Goal",L$7&gt;=$F24,L$7&lt;=$F24+$G24-1),2,IF(AND($C24="Milestone",L$7&gt;=$F24,L$7&lt;=$F24+$G24-1),1,""))</f>
        <v/>
      </c>
      <c r="M24" s="26" t="str">
        <f ca="1">IF(AND($C24="Goal",M$7&gt;=$F24,M$7&lt;=$F24+$G24-1),2,IF(AND($C24="Milestone",M$7&gt;=$F24,M$7&lt;=$F24+$G24-1),1,""))</f>
        <v/>
      </c>
      <c r="N24" s="26" t="str">
        <f ca="1">IF(AND($C24="Goal",N$7&gt;=$F24,N$7&lt;=$F24+$G24-1),2,IF(AND($C24="Milestone",N$7&gt;=$F24,N$7&lt;=$F24+$G24-1),1,""))</f>
        <v/>
      </c>
      <c r="O24" s="26" t="str">
        <f ca="1">IF(AND($C24="Goal",O$7&gt;=$F24,O$7&lt;=$F24+$G24-1),2,IF(AND($C24="Milestone",O$7&gt;=$F24,O$7&lt;=$F24+$G24-1),1,""))</f>
        <v/>
      </c>
      <c r="P24" s="26" t="str">
        <f ca="1">IF(AND($C24="Goal",P$7&gt;=$F24,P$7&lt;=$F24+$G24-1),2,IF(AND($C24="Milestone",P$7&gt;=$F24,P$7&lt;=$F24+$G24-1),1,""))</f>
        <v/>
      </c>
      <c r="Q24" s="26" t="str">
        <f ca="1">IF(AND($C24="Goal",Q$7&gt;=$F24,Q$7&lt;=$F24+$G24-1),2,IF(AND($C24="Milestone",Q$7&gt;=$F24,Q$7&lt;=$F24+$G24-1),1,""))</f>
        <v/>
      </c>
      <c r="R24" s="26" t="str">
        <f ca="1">IF(AND($C24="Goal",R$7&gt;=$F24,R$7&lt;=$F24+$G24-1),2,IF(AND($C24="Milestone",R$7&gt;=$F24,R$7&lt;=$F24+$G24-1),1,""))</f>
        <v/>
      </c>
      <c r="S24" s="26" t="str">
        <f ca="1">IF(AND($C24="Goal",S$7&gt;=$F24,S$7&lt;=$F24+$G24-1),2,IF(AND($C24="Milestone",S$7&gt;=$F24,S$7&lt;=$F24+$G24-1),1,""))</f>
        <v/>
      </c>
      <c r="T24" s="26" t="str">
        <f ca="1">IF(AND($C24="Goal",T$7&gt;=$F24,T$7&lt;=$F24+$G24-1),2,IF(AND($C24="Milestone",T$7&gt;=$F24,T$7&lt;=$F24+$G24-1),1,""))</f>
        <v/>
      </c>
      <c r="U24" s="26" t="str">
        <f ca="1">IF(AND($C24="Goal",U$7&gt;=$F24,U$7&lt;=$F24+$G24-1),2,IF(AND($C24="Milestone",U$7&gt;=$F24,U$7&lt;=$F24+$G24-1),1,""))</f>
        <v/>
      </c>
      <c r="V24" s="26" t="str">
        <f ca="1">IF(AND($C24="Goal",V$7&gt;=$F24,V$7&lt;=$F24+$G24-1),2,IF(AND($C24="Milestone",V$7&gt;=$F24,V$7&lt;=$F24+$G24-1),1,""))</f>
        <v/>
      </c>
      <c r="W24" s="26" t="str">
        <f ca="1">IF(AND($C24="Goal",W$7&gt;=$F24,W$7&lt;=$F24+$G24-1),2,IF(AND($C24="Milestone",W$7&gt;=$F24,W$7&lt;=$F24+$G24-1),1,""))</f>
        <v/>
      </c>
      <c r="X24" s="26" t="str">
        <f ca="1">IF(AND($C24="Goal",X$7&gt;=$F24,X$7&lt;=$F24+$G24-1),2,IF(AND($C24="Milestone",X$7&gt;=$F24,X$7&lt;=$F24+$G24-1),1,""))</f>
        <v/>
      </c>
      <c r="Y24" s="26" t="str">
        <f ca="1">IF(AND($C24="Goal",Y$7&gt;=$F24,Y$7&lt;=$F24+$G24-1),2,IF(AND($C24="Milestone",Y$7&gt;=$F24,Y$7&lt;=$F24+$G24-1),1,""))</f>
        <v/>
      </c>
      <c r="Z24" s="26" t="str">
        <f ca="1">IF(AND($C24="Goal",Z$7&gt;=$F24,Z$7&lt;=$F24+$G24-1),2,IF(AND($C24="Milestone",Z$7&gt;=$F24,Z$7&lt;=$F24+$G24-1),1,""))</f>
        <v/>
      </c>
      <c r="AA24" s="26" t="str">
        <f ca="1">IF(AND($C24="Goal",AA$7&gt;=$F24,AA$7&lt;=$F24+$G24-1),2,IF(AND($C24="Milestone",AA$7&gt;=$F24,AA$7&lt;=$F24+$G24-1),1,""))</f>
        <v/>
      </c>
      <c r="AB24" s="26" t="str">
        <f ca="1">IF(AND($C24="Goal",AB$7&gt;=$F24,AB$7&lt;=$F24+$G24-1),2,IF(AND($C24="Milestone",AB$7&gt;=$F24,AB$7&lt;=$F24+$G24-1),1,""))</f>
        <v/>
      </c>
      <c r="AC24" s="26" t="str">
        <f ca="1">IF(AND($C24="Goal",AC$7&gt;=$F24,AC$7&lt;=$F24+$G24-1),2,IF(AND($C24="Milestone",AC$7&gt;=$F24,AC$7&lt;=$F24+$G24-1),1,""))</f>
        <v/>
      </c>
      <c r="AD24" s="26" t="str">
        <f ca="1">IF(AND($C24="Goal",AD$7&gt;=$F24,AD$7&lt;=$F24+$G24-1),2,IF(AND($C24="Milestone",AD$7&gt;=$F24,AD$7&lt;=$F24+$G24-1),1,""))</f>
        <v/>
      </c>
      <c r="AE24" s="26" t="str">
        <f ca="1">IF(AND($C24="Goal",AE$7&gt;=$F24,AE$7&lt;=$F24+$G24-1),2,IF(AND($C24="Milestone",AE$7&gt;=$F24,AE$7&lt;=$F24+$G24-1),1,""))</f>
        <v/>
      </c>
      <c r="AF24" s="26" t="str">
        <f ca="1">IF(AND($C24="Goal",AF$7&gt;=$F24,AF$7&lt;=$F24+$G24-1),2,IF(AND($C24="Milestone",AF$7&gt;=$F24,AF$7&lt;=$F24+$G24-1),1,""))</f>
        <v/>
      </c>
      <c r="AG24" s="26" t="str">
        <f ca="1">IF(AND($C24="Goal",AG$7&gt;=$F24,AG$7&lt;=$F24+$G24-1),2,IF(AND($C24="Milestone",AG$7&gt;=$F24,AG$7&lt;=$F24+$G24-1),1,""))</f>
        <v/>
      </c>
      <c r="AH24" s="26" t="str">
        <f ca="1">IF(AND($C24="Goal",AH$7&gt;=$F24,AH$7&lt;=$F24+$G24-1),2,IF(AND($C24="Milestone",AH$7&gt;=$F24,AH$7&lt;=$F24+$G24-1),1,""))</f>
        <v/>
      </c>
      <c r="AI24" s="26" t="str">
        <f ca="1">IF(AND($C24="Goal",AI$7&gt;=$F24,AI$7&lt;=$F24+$G24-1),2,IF(AND($C24="Milestone",AI$7&gt;=$F24,AI$7&lt;=$F24+$G24-1),1,""))</f>
        <v/>
      </c>
      <c r="AJ24" s="26" t="str">
        <f ca="1">IF(AND($C24="Goal",AJ$7&gt;=$F24,AJ$7&lt;=$F24+$G24-1),2,IF(AND($C24="Milestone",AJ$7&gt;=$F24,AJ$7&lt;=$F24+$G24-1),1,""))</f>
        <v/>
      </c>
      <c r="AK24" s="26" t="str">
        <f ca="1">IF(AND($C24="Goal",AK$7&gt;=$F24,AK$7&lt;=$F24+$G24-1),2,IF(AND($C24="Milestone",AK$7&gt;=$F24,AK$7&lt;=$F24+$G24-1),1,""))</f>
        <v/>
      </c>
      <c r="AL24" s="26" t="str">
        <f ca="1">IF(AND($C24="Goal",AL$7&gt;=$F24,AL$7&lt;=$F24+$G24-1),2,IF(AND($C24="Milestone",AL$7&gt;=$F24,AL$7&lt;=$F24+$G24-1),1,""))</f>
        <v/>
      </c>
      <c r="AM24" s="26" t="str">
        <f ca="1">IF(AND($C24="Goal",AM$7&gt;=$F24,AM$7&lt;=$F24+$G24-1),2,IF(AND($C24="Milestone",AM$7&gt;=$F24,AM$7&lt;=$F24+$G24-1),1,""))</f>
        <v/>
      </c>
      <c r="AN24" s="26" t="str">
        <f ca="1">IF(AND($C24="Goal",AN$7&gt;=$F24,AN$7&lt;=$F24+$G24-1),2,IF(AND($C24="Milestone",AN$7&gt;=$F24,AN$7&lt;=$F24+$G24-1),1,""))</f>
        <v/>
      </c>
      <c r="AO24" s="26" t="str">
        <f ca="1">IF(AND($C24="Goal",AO$7&gt;=$F24,AO$7&lt;=$F24+$G24-1),2,IF(AND($C24="Milestone",AO$7&gt;=$F24,AO$7&lt;=$F24+$G24-1),1,""))</f>
        <v/>
      </c>
      <c r="AP24" s="26" t="str">
        <f ca="1">IF(AND($C24="Goal",AP$7&gt;=$F24,AP$7&lt;=$F24+$G24-1),2,IF(AND($C24="Milestone",AP$7&gt;=$F24,AP$7&lt;=$F24+$G24-1),1,""))</f>
        <v/>
      </c>
      <c r="AQ24" s="26" t="str">
        <f ca="1">IF(AND($C24="Goal",AQ$7&gt;=$F24,AQ$7&lt;=$F24+$G24-1),2,IF(AND($C24="Milestone",AQ$7&gt;=$F24,AQ$7&lt;=$F24+$G24-1),1,""))</f>
        <v/>
      </c>
      <c r="AR24" s="26" t="str">
        <f ca="1">IF(AND($C24="Goal",AR$7&gt;=$F24,AR$7&lt;=$F24+$G24-1),2,IF(AND($C24="Milestone",AR$7&gt;=$F24,AR$7&lt;=$F24+$G24-1),1,""))</f>
        <v/>
      </c>
      <c r="AS24" s="26" t="str">
        <f ca="1">IF(AND($C24="Goal",AS$7&gt;=$F24,AS$7&lt;=$F24+$G24-1),2,IF(AND($C24="Milestone",AS$7&gt;=$F24,AS$7&lt;=$F24+$G24-1),1,""))</f>
        <v/>
      </c>
      <c r="AT24" s="26" t="str">
        <f ca="1">IF(AND($C24="Goal",AT$7&gt;=$F24,AT$7&lt;=$F24+$G24-1),2,IF(AND($C24="Milestone",AT$7&gt;=$F24,AT$7&lt;=$F24+$G24-1),1,""))</f>
        <v/>
      </c>
      <c r="AU24" s="26" t="str">
        <f ca="1">IF(AND($C24="Goal",AU$7&gt;=$F24,AU$7&lt;=$F24+$G24-1),2,IF(AND($C24="Milestone",AU$7&gt;=$F24,AU$7&lt;=$F24+$G24-1),1,""))</f>
        <v/>
      </c>
      <c r="AV24" s="26" t="str">
        <f ca="1">IF(AND($C24="Goal",AV$7&gt;=$F24,AV$7&lt;=$F24+$G24-1),2,IF(AND($C24="Milestone",AV$7&gt;=$F24,AV$7&lt;=$F24+$G24-1),1,""))</f>
        <v/>
      </c>
      <c r="AW24" s="26" t="str">
        <f ca="1">IF(AND($C24="Goal",AW$7&gt;=$F24,AW$7&lt;=$F24+$G24-1),2,IF(AND($C24="Milestone",AW$7&gt;=$F24,AW$7&lt;=$F24+$G24-1),1,""))</f>
        <v/>
      </c>
      <c r="AX24" s="26" t="str">
        <f ca="1">IF(AND($C24="Goal",AX$7&gt;=$F24,AX$7&lt;=$F24+$G24-1),2,IF(AND($C24="Milestone",AX$7&gt;=$F24,AX$7&lt;=$F24+$G24-1),1,""))</f>
        <v/>
      </c>
      <c r="AY24" s="26" t="str">
        <f ca="1">IF(AND($C24="Goal",AY$7&gt;=$F24,AY$7&lt;=$F24+$G24-1),2,IF(AND($C24="Milestone",AY$7&gt;=$F24,AY$7&lt;=$F24+$G24-1),1,""))</f>
        <v/>
      </c>
      <c r="AZ24" s="26" t="str">
        <f ca="1">IF(AND($C24="Goal",AZ$7&gt;=$F24,AZ$7&lt;=$F24+$G24-1),2,IF(AND($C24="Milestone",AZ$7&gt;=$F24,AZ$7&lt;=$F24+$G24-1),1,""))</f>
        <v/>
      </c>
      <c r="BA24" s="26" t="str">
        <f ca="1">IF(AND($C24="Goal",BA$7&gt;=$F24,BA$7&lt;=$F24+$G24-1),2,IF(AND($C24="Milestone",BA$7&gt;=$F24,BA$7&lt;=$F24+$G24-1),1,""))</f>
        <v/>
      </c>
      <c r="BB24" s="26" t="str">
        <f ca="1">IF(AND($C24="Goal",BB$7&gt;=$F24,BB$7&lt;=$F24+$G24-1),2,IF(AND($C24="Milestone",BB$7&gt;=$F24,BB$7&lt;=$F24+$G24-1),1,""))</f>
        <v/>
      </c>
      <c r="BC24" s="26" t="str">
        <f ca="1">IF(AND($C24="Goal",BC$7&gt;=$F24,BC$7&lt;=$F24+$G24-1),2,IF(AND($C24="Milestone",BC$7&gt;=$F24,BC$7&lt;=$F24+$G24-1),1,""))</f>
        <v/>
      </c>
      <c r="BD24" s="26" t="str">
        <f ca="1">IF(AND($C24="Goal",BD$7&gt;=$F24,BD$7&lt;=$F24+$G24-1),2,IF(AND($C24="Milestone",BD$7&gt;=$F24,BD$7&lt;=$F24+$G24-1),1,""))</f>
        <v/>
      </c>
      <c r="BE24" s="26" t="str">
        <f ca="1">IF(AND($C24="Goal",BE$7&gt;=$F24,BE$7&lt;=$F24+$G24-1),2,IF(AND($C24="Milestone",BE$7&gt;=$F24,BE$7&lt;=$F24+$G24-1),1,""))</f>
        <v/>
      </c>
      <c r="BF24" s="26" t="str">
        <f ca="1">IF(AND($C24="Goal",BF$7&gt;=$F24,BF$7&lt;=$F24+$G24-1),2,IF(AND($C24="Milestone",BF$7&gt;=$F24,BF$7&lt;=$F24+$G24-1),1,""))</f>
        <v/>
      </c>
      <c r="BG24" s="26" t="str">
        <f ca="1">IF(AND($C24="Goal",BG$7&gt;=$F24,BG$7&lt;=$F24+$G24-1),2,IF(AND($C24="Milestone",BG$7&gt;=$F24,BG$7&lt;=$F24+$G24-1),1,""))</f>
        <v/>
      </c>
      <c r="BH24" s="26" t="str">
        <f ca="1">IF(AND($C24="Goal",BH$7&gt;=$F24,BH$7&lt;=$F24+$G24-1),2,IF(AND($C24="Milestone",BH$7&gt;=$F24,BH$7&lt;=$F24+$G24-1),1,""))</f>
        <v/>
      </c>
      <c r="BI24" s="26" t="str">
        <f ca="1">IF(AND($C24="Goal",BI$7&gt;=$F24,BI$7&lt;=$F24+$G24-1),2,IF(AND($C24="Milestone",BI$7&gt;=$F24,BI$7&lt;=$F24+$G24-1),1,""))</f>
        <v/>
      </c>
      <c r="BJ24" s="26" t="str">
        <f ca="1">IF(AND($C24="Goal",BJ$7&gt;=$F24,BJ$7&lt;=$F24+$G24-1),2,IF(AND($C24="Milestone",BJ$7&gt;=$F24,BJ$7&lt;=$F24+$G24-1),1,""))</f>
        <v/>
      </c>
      <c r="BK24" s="26" t="str">
        <f ca="1">IF(AND($C24="Goal",BK$7&gt;=$F24,BK$7&lt;=$F24+$G24-1),2,IF(AND($C24="Milestone",BK$7&gt;=$F24,BK$7&lt;=$F24+$G24-1),1,""))</f>
        <v/>
      </c>
      <c r="BL24" s="26" t="str">
        <f ca="1">IF(AND($C24="Goal",BL$7&gt;=$F24,BL$7&lt;=$F24+$G24-1),2,IF(AND($C24="Milestone",BL$7&gt;=$F24,BL$7&lt;=$F24+$G24-1),1,""))</f>
        <v/>
      </c>
      <c r="BM24" s="26" t="str">
        <f t="shared" ca="1" si="46"/>
        <v/>
      </c>
      <c r="BN24" s="26" t="str">
        <f t="shared" ca="1" si="46"/>
        <v/>
      </c>
      <c r="BO24" s="26" t="str">
        <f t="shared" ca="1" si="46"/>
        <v/>
      </c>
      <c r="BP24" s="26" t="str">
        <f t="shared" ca="1" si="46"/>
        <v/>
      </c>
      <c r="BQ24" s="26" t="str">
        <f t="shared" ca="1" si="46"/>
        <v/>
      </c>
      <c r="BR24" s="26" t="str">
        <f t="shared" ca="1" si="46"/>
        <v/>
      </c>
      <c r="BS24" s="26" t="str">
        <f t="shared" ca="1" si="46"/>
        <v/>
      </c>
      <c r="BT24" s="26" t="str">
        <f t="shared" ca="1" si="46"/>
        <v/>
      </c>
      <c r="BU24" s="26" t="str">
        <f t="shared" ca="1" si="46"/>
        <v/>
      </c>
      <c r="BV24" s="26" t="str">
        <f t="shared" ca="1" si="46"/>
        <v/>
      </c>
      <c r="BW24" s="26" t="str">
        <f t="shared" ca="1" si="46"/>
        <v/>
      </c>
      <c r="BX24" s="26" t="str">
        <f t="shared" ca="1" si="46"/>
        <v/>
      </c>
      <c r="BY24" s="26" t="str">
        <f t="shared" ca="1" si="46"/>
        <v/>
      </c>
      <c r="BZ24" s="26" t="str">
        <f t="shared" ca="1" si="46"/>
        <v/>
      </c>
      <c r="CA24" s="26" t="str">
        <f t="shared" ca="1" si="46"/>
        <v/>
      </c>
      <c r="CB24" s="26" t="str">
        <f t="shared" ca="1" si="46"/>
        <v/>
      </c>
      <c r="CC24" s="26" t="str">
        <f t="shared" ca="1" si="46"/>
        <v/>
      </c>
      <c r="CD24" s="26" t="str">
        <f t="shared" ca="1" si="46"/>
        <v/>
      </c>
      <c r="CE24" s="26" t="str">
        <f t="shared" ca="1" si="46"/>
        <v/>
      </c>
      <c r="CF24" s="26" t="str">
        <f t="shared" ca="1" si="46"/>
        <v/>
      </c>
      <c r="CG24" s="26" t="str">
        <f t="shared" ca="1" si="46"/>
        <v/>
      </c>
      <c r="CH24" s="26" t="str">
        <f t="shared" ca="1" si="46"/>
        <v/>
      </c>
      <c r="CI24" s="26" t="str">
        <f t="shared" ca="1" si="46"/>
        <v/>
      </c>
      <c r="CJ24" s="26" t="str">
        <f t="shared" ref="CJ24:CP35" ca="1" si="47">IF(AND($C24="Goal",CJ$7&gt;=$F24,CJ$7&lt;=$F24+$G24-1),2,IF(AND($C24="Milestone",CJ$7&gt;=$F24,CJ$7&lt;=$F24+$G24-1),1,""))</f>
        <v/>
      </c>
      <c r="CK24" s="26" t="str">
        <f t="shared" ca="1" si="47"/>
        <v/>
      </c>
      <c r="CL24" s="26" t="str">
        <f t="shared" ca="1" si="47"/>
        <v/>
      </c>
      <c r="CM24" s="26" t="str">
        <f t="shared" ca="1" si="47"/>
        <v/>
      </c>
      <c r="CN24" s="26" t="str">
        <f t="shared" ca="1" si="47"/>
        <v/>
      </c>
      <c r="CO24" s="26" t="str">
        <f t="shared" ca="1" si="47"/>
        <v/>
      </c>
      <c r="CP24" s="26" t="str">
        <f t="shared" ca="1" si="47"/>
        <v/>
      </c>
    </row>
    <row r="25" spans="1:94" s="1" customFormat="1" ht="40.049999999999997" customHeight="1" x14ac:dyDescent="0.3">
      <c r="A25" s="9"/>
      <c r="B25" s="122" t="s">
        <v>56</v>
      </c>
      <c r="C25" s="57" t="s">
        <v>13</v>
      </c>
      <c r="D25" s="57"/>
      <c r="E25" s="58">
        <v>1</v>
      </c>
      <c r="F25" s="176">
        <v>45369</v>
      </c>
      <c r="G25" s="60">
        <v>2</v>
      </c>
      <c r="H25" s="57"/>
      <c r="I25" s="26" t="str">
        <f ca="1">IF(AND($C25="Goal",I$7&gt;=$F25,I$7&lt;=$F25+$G25-1),2,IF(AND($C25="Milestone",I$7&gt;=$F25,I$7&lt;=$F25+$G25-1),1,""))</f>
        <v/>
      </c>
      <c r="J25" s="26" t="str">
        <f ca="1">IF(AND($C25="Goal",J$7&gt;=$F25,J$7&lt;=$F25+$G25-1),2,IF(AND($C25="Milestone",J$7&gt;=$F25,J$7&lt;=$F25+$G25-1),1,""))</f>
        <v/>
      </c>
      <c r="K25" s="26" t="str">
        <f ca="1">IF(AND($C25="Goal",K$7&gt;=$F25,K$7&lt;=$F25+$G25-1),2,IF(AND($C25="Milestone",K$7&gt;=$F25,K$7&lt;=$F25+$G25-1),1,""))</f>
        <v/>
      </c>
      <c r="L25" s="26" t="str">
        <f ca="1">IF(AND($C25="Goal",L$7&gt;=$F25,L$7&lt;=$F25+$G25-1),2,IF(AND($C25="Milestone",L$7&gt;=$F25,L$7&lt;=$F25+$G25-1),1,""))</f>
        <v/>
      </c>
      <c r="M25" s="26" t="str">
        <f ca="1">IF(AND($C25="Goal",M$7&gt;=$F25,M$7&lt;=$F25+$G25-1),2,IF(AND($C25="Milestone",M$7&gt;=$F25,M$7&lt;=$F25+$G25-1),1,""))</f>
        <v/>
      </c>
      <c r="N25" s="26" t="str">
        <f ca="1">IF(AND($C25="Goal",N$7&gt;=$F25,N$7&lt;=$F25+$G25-1),2,IF(AND($C25="Milestone",N$7&gt;=$F25,N$7&lt;=$F25+$G25-1),1,""))</f>
        <v/>
      </c>
      <c r="O25" s="26" t="str">
        <f ca="1">IF(AND($C25="Goal",O$7&gt;=$F25,O$7&lt;=$F25+$G25-1),2,IF(AND($C25="Milestone",O$7&gt;=$F25,O$7&lt;=$F25+$G25-1),1,""))</f>
        <v/>
      </c>
      <c r="P25" s="26" t="str">
        <f ca="1">IF(AND($C25="Goal",P$7&gt;=$F25,P$7&lt;=$F25+$G25-1),2,IF(AND($C25="Milestone",P$7&gt;=$F25,P$7&lt;=$F25+$G25-1),1,""))</f>
        <v/>
      </c>
      <c r="Q25" s="26" t="str">
        <f ca="1">IF(AND($C25="Goal",Q$7&gt;=$F25,Q$7&lt;=$F25+$G25-1),2,IF(AND($C25="Milestone",Q$7&gt;=$F25,Q$7&lt;=$F25+$G25-1),1,""))</f>
        <v/>
      </c>
      <c r="R25" s="26" t="str">
        <f ca="1">IF(AND($C25="Goal",R$7&gt;=$F25,R$7&lt;=$F25+$G25-1),2,IF(AND($C25="Milestone",R$7&gt;=$F25,R$7&lt;=$F25+$G25-1),1,""))</f>
        <v/>
      </c>
      <c r="S25" s="26" t="str">
        <f ca="1">IF(AND($C25="Goal",S$7&gt;=$F25,S$7&lt;=$F25+$G25-1),2,IF(AND($C25="Milestone",S$7&gt;=$F25,S$7&lt;=$F25+$G25-1),1,""))</f>
        <v/>
      </c>
      <c r="T25" s="26" t="str">
        <f ca="1">IF(AND($C25="Goal",T$7&gt;=$F25,T$7&lt;=$F25+$G25-1),2,IF(AND($C25="Milestone",T$7&gt;=$F25,T$7&lt;=$F25+$G25-1),1,""))</f>
        <v/>
      </c>
      <c r="U25" s="26" t="str">
        <f ca="1">IF(AND($C25="Goal",U$7&gt;=$F25,U$7&lt;=$F25+$G25-1),2,IF(AND($C25="Milestone",U$7&gt;=$F25,U$7&lt;=$F25+$G25-1),1,""))</f>
        <v/>
      </c>
      <c r="V25" s="26" t="str">
        <f ca="1">IF(AND($C25="Goal",V$7&gt;=$F25,V$7&lt;=$F25+$G25-1),2,IF(AND($C25="Milestone",V$7&gt;=$F25,V$7&lt;=$F25+$G25-1),1,""))</f>
        <v/>
      </c>
      <c r="W25" s="26" t="str">
        <f ca="1">IF(AND($C25="Goal",W$7&gt;=$F25,W$7&lt;=$F25+$G25-1),2,IF(AND($C25="Milestone",W$7&gt;=$F25,W$7&lt;=$F25+$G25-1),1,""))</f>
        <v/>
      </c>
      <c r="X25" s="26" t="str">
        <f ca="1">IF(AND($C25="Goal",X$7&gt;=$F25,X$7&lt;=$F25+$G25-1),2,IF(AND($C25="Milestone",X$7&gt;=$F25,X$7&lt;=$F25+$G25-1),1,""))</f>
        <v/>
      </c>
      <c r="Y25" s="26" t="str">
        <f ca="1">IF(AND($C25="Goal",Y$7&gt;=$F25,Y$7&lt;=$F25+$G25-1),2,IF(AND($C25="Milestone",Y$7&gt;=$F25,Y$7&lt;=$F25+$G25-1),1,""))</f>
        <v/>
      </c>
      <c r="Z25" s="26" t="str">
        <f ca="1">IF(AND($C25="Goal",Z$7&gt;=$F25,Z$7&lt;=$F25+$G25-1),2,IF(AND($C25="Milestone",Z$7&gt;=$F25,Z$7&lt;=$F25+$G25-1),1,""))</f>
        <v/>
      </c>
      <c r="AA25" s="26" t="str">
        <f ca="1">IF(AND($C25="Goal",AA$7&gt;=$F25,AA$7&lt;=$F25+$G25-1),2,IF(AND($C25="Milestone",AA$7&gt;=$F25,AA$7&lt;=$F25+$G25-1),1,""))</f>
        <v/>
      </c>
      <c r="AB25" s="26" t="str">
        <f ca="1">IF(AND($C25="Goal",AB$7&gt;=$F25,AB$7&lt;=$F25+$G25-1),2,IF(AND($C25="Milestone",AB$7&gt;=$F25,AB$7&lt;=$F25+$G25-1),1,""))</f>
        <v/>
      </c>
      <c r="AC25" s="26" t="str">
        <f ca="1">IF(AND($C25="Goal",AC$7&gt;=$F25,AC$7&lt;=$F25+$G25-1),2,IF(AND($C25="Milestone",AC$7&gt;=$F25,AC$7&lt;=$F25+$G25-1),1,""))</f>
        <v/>
      </c>
      <c r="AD25" s="26" t="str">
        <f ca="1">IF(AND($C25="Goal",AD$7&gt;=$F25,AD$7&lt;=$F25+$G25-1),2,IF(AND($C25="Milestone",AD$7&gt;=$F25,AD$7&lt;=$F25+$G25-1),1,""))</f>
        <v/>
      </c>
      <c r="AE25" s="26" t="str">
        <f ca="1">IF(AND($C25="Goal",AE$7&gt;=$F25,AE$7&lt;=$F25+$G25-1),2,IF(AND($C25="Milestone",AE$7&gt;=$F25,AE$7&lt;=$F25+$G25-1),1,""))</f>
        <v/>
      </c>
      <c r="AF25" s="26" t="str">
        <f ca="1">IF(AND($C25="Goal",AF$7&gt;=$F25,AF$7&lt;=$F25+$G25-1),2,IF(AND($C25="Milestone",AF$7&gt;=$F25,AF$7&lt;=$F25+$G25-1),1,""))</f>
        <v/>
      </c>
      <c r="AG25" s="26" t="str">
        <f ca="1">IF(AND($C25="Goal",AG$7&gt;=$F25,AG$7&lt;=$F25+$G25-1),2,IF(AND($C25="Milestone",AG$7&gt;=$F25,AG$7&lt;=$F25+$G25-1),1,""))</f>
        <v/>
      </c>
      <c r="AH25" s="26" t="str">
        <f ca="1">IF(AND($C25="Goal",AH$7&gt;=$F25,AH$7&lt;=$F25+$G25-1),2,IF(AND($C25="Milestone",AH$7&gt;=$F25,AH$7&lt;=$F25+$G25-1),1,""))</f>
        <v/>
      </c>
      <c r="AI25" s="26" t="str">
        <f ca="1">IF(AND($C25="Goal",AI$7&gt;=$F25,AI$7&lt;=$F25+$G25-1),2,IF(AND($C25="Milestone",AI$7&gt;=$F25,AI$7&lt;=$F25+$G25-1),1,""))</f>
        <v/>
      </c>
      <c r="AJ25" s="26" t="str">
        <f ca="1">IF(AND($C25="Goal",AJ$7&gt;=$F25,AJ$7&lt;=$F25+$G25-1),2,IF(AND($C25="Milestone",AJ$7&gt;=$F25,AJ$7&lt;=$F25+$G25-1),1,""))</f>
        <v/>
      </c>
      <c r="AK25" s="26" t="str">
        <f ca="1">IF(AND($C25="Goal",AK$7&gt;=$F25,AK$7&lt;=$F25+$G25-1),2,IF(AND($C25="Milestone",AK$7&gt;=$F25,AK$7&lt;=$F25+$G25-1),1,""))</f>
        <v/>
      </c>
      <c r="AL25" s="26" t="str">
        <f ca="1">IF(AND($C25="Goal",AL$7&gt;=$F25,AL$7&lt;=$F25+$G25-1),2,IF(AND($C25="Milestone",AL$7&gt;=$F25,AL$7&lt;=$F25+$G25-1),1,""))</f>
        <v/>
      </c>
      <c r="AM25" s="26" t="str">
        <f ca="1">IF(AND($C25="Goal",AM$7&gt;=$F25,AM$7&lt;=$F25+$G25-1),2,IF(AND($C25="Milestone",AM$7&gt;=$F25,AM$7&lt;=$F25+$G25-1),1,""))</f>
        <v/>
      </c>
      <c r="AN25" s="26" t="str">
        <f ca="1">IF(AND($C25="Goal",AN$7&gt;=$F25,AN$7&lt;=$F25+$G25-1),2,IF(AND($C25="Milestone",AN$7&gt;=$F25,AN$7&lt;=$F25+$G25-1),1,""))</f>
        <v/>
      </c>
      <c r="AO25" s="26" t="str">
        <f ca="1">IF(AND($C25="Goal",AO$7&gt;=$F25,AO$7&lt;=$F25+$G25-1),2,IF(AND($C25="Milestone",AO$7&gt;=$F25,AO$7&lt;=$F25+$G25-1),1,""))</f>
        <v/>
      </c>
      <c r="AP25" s="26" t="str">
        <f ca="1">IF(AND($C25="Goal",AP$7&gt;=$F25,AP$7&lt;=$F25+$G25-1),2,IF(AND($C25="Milestone",AP$7&gt;=$F25,AP$7&lt;=$F25+$G25-1),1,""))</f>
        <v/>
      </c>
      <c r="AQ25" s="26" t="str">
        <f ca="1">IF(AND($C25="Goal",AQ$7&gt;=$F25,AQ$7&lt;=$F25+$G25-1),2,IF(AND($C25="Milestone",AQ$7&gt;=$F25,AQ$7&lt;=$F25+$G25-1),1,""))</f>
        <v/>
      </c>
      <c r="AR25" s="26" t="str">
        <f ca="1">IF(AND($C25="Goal",AR$7&gt;=$F25,AR$7&lt;=$F25+$G25-1),2,IF(AND($C25="Milestone",AR$7&gt;=$F25,AR$7&lt;=$F25+$G25-1),1,""))</f>
        <v/>
      </c>
      <c r="AS25" s="26" t="str">
        <f ca="1">IF(AND($C25="Goal",AS$7&gt;=$F25,AS$7&lt;=$F25+$G25-1),2,IF(AND($C25="Milestone",AS$7&gt;=$F25,AS$7&lt;=$F25+$G25-1),1,""))</f>
        <v/>
      </c>
      <c r="AT25" s="26" t="str">
        <f ca="1">IF(AND($C25="Goal",AT$7&gt;=$F25,AT$7&lt;=$F25+$G25-1),2,IF(AND($C25="Milestone",AT$7&gt;=$F25,AT$7&lt;=$F25+$G25-1),1,""))</f>
        <v/>
      </c>
      <c r="AU25" s="26" t="str">
        <f ca="1">IF(AND($C25="Goal",AU$7&gt;=$F25,AU$7&lt;=$F25+$G25-1),2,IF(AND($C25="Milestone",AU$7&gt;=$F25,AU$7&lt;=$F25+$G25-1),1,""))</f>
        <v/>
      </c>
      <c r="AV25" s="26" t="str">
        <f ca="1">IF(AND($C25="Goal",AV$7&gt;=$F25,AV$7&lt;=$F25+$G25-1),2,IF(AND($C25="Milestone",AV$7&gt;=$F25,AV$7&lt;=$F25+$G25-1),1,""))</f>
        <v/>
      </c>
      <c r="AW25" s="26" t="str">
        <f ca="1">IF(AND($C25="Goal",AW$7&gt;=$F25,AW$7&lt;=$F25+$G25-1),2,IF(AND($C25="Milestone",AW$7&gt;=$F25,AW$7&lt;=$F25+$G25-1),1,""))</f>
        <v/>
      </c>
      <c r="AX25" s="26" t="str">
        <f ca="1">IF(AND($C25="Goal",AX$7&gt;=$F25,AX$7&lt;=$F25+$G25-1),2,IF(AND($C25="Milestone",AX$7&gt;=$F25,AX$7&lt;=$F25+$G25-1),1,""))</f>
        <v/>
      </c>
      <c r="AY25" s="26" t="str">
        <f ca="1">IF(AND($C25="Goal",AY$7&gt;=$F25,AY$7&lt;=$F25+$G25-1),2,IF(AND($C25="Milestone",AY$7&gt;=$F25,AY$7&lt;=$F25+$G25-1),1,""))</f>
        <v/>
      </c>
      <c r="AZ25" s="26" t="str">
        <f ca="1">IF(AND($C25="Goal",AZ$7&gt;=$F25,AZ$7&lt;=$F25+$G25-1),2,IF(AND($C25="Milestone",AZ$7&gt;=$F25,AZ$7&lt;=$F25+$G25-1),1,""))</f>
        <v/>
      </c>
      <c r="BA25" s="26" t="str">
        <f ca="1">IF(AND($C25="Goal",BA$7&gt;=$F25,BA$7&lt;=$F25+$G25-1),2,IF(AND($C25="Milestone",BA$7&gt;=$F25,BA$7&lt;=$F25+$G25-1),1,""))</f>
        <v/>
      </c>
      <c r="BB25" s="26" t="str">
        <f ca="1">IF(AND($C25="Goal",BB$7&gt;=$F25,BB$7&lt;=$F25+$G25-1),2,IF(AND($C25="Milestone",BB$7&gt;=$F25,BB$7&lt;=$F25+$G25-1),1,""))</f>
        <v/>
      </c>
      <c r="BC25" s="26" t="str">
        <f ca="1">IF(AND($C25="Goal",BC$7&gt;=$F25,BC$7&lt;=$F25+$G25-1),2,IF(AND($C25="Milestone",BC$7&gt;=$F25,BC$7&lt;=$F25+$G25-1),1,""))</f>
        <v/>
      </c>
      <c r="BD25" s="26" t="str">
        <f ca="1">IF(AND($C25="Goal",BD$7&gt;=$F25,BD$7&lt;=$F25+$G25-1),2,IF(AND($C25="Milestone",BD$7&gt;=$F25,BD$7&lt;=$F25+$G25-1),1,""))</f>
        <v/>
      </c>
      <c r="BE25" s="26" t="str">
        <f ca="1">IF(AND($C25="Goal",BE$7&gt;=$F25,BE$7&lt;=$F25+$G25-1),2,IF(AND($C25="Milestone",BE$7&gt;=$F25,BE$7&lt;=$F25+$G25-1),1,""))</f>
        <v/>
      </c>
      <c r="BF25" s="26" t="str">
        <f ca="1">IF(AND($C25="Goal",BF$7&gt;=$F25,BF$7&lt;=$F25+$G25-1),2,IF(AND($C25="Milestone",BF$7&gt;=$F25,BF$7&lt;=$F25+$G25-1),1,""))</f>
        <v/>
      </c>
      <c r="BG25" s="26" t="str">
        <f ca="1">IF(AND($C25="Goal",BG$7&gt;=$F25,BG$7&lt;=$F25+$G25-1),2,IF(AND($C25="Milestone",BG$7&gt;=$F25,BG$7&lt;=$F25+$G25-1),1,""))</f>
        <v/>
      </c>
      <c r="BH25" s="26" t="str">
        <f ca="1">IF(AND($C25="Goal",BH$7&gt;=$F25,BH$7&lt;=$F25+$G25-1),2,IF(AND($C25="Milestone",BH$7&gt;=$F25,BH$7&lt;=$F25+$G25-1),1,""))</f>
        <v/>
      </c>
      <c r="BI25" s="26" t="str">
        <f ca="1">IF(AND($C25="Goal",BI$7&gt;=$F25,BI$7&lt;=$F25+$G25-1),2,IF(AND($C25="Milestone",BI$7&gt;=$F25,BI$7&lt;=$F25+$G25-1),1,""))</f>
        <v/>
      </c>
      <c r="BJ25" s="26" t="str">
        <f ca="1">IF(AND($C25="Goal",BJ$7&gt;=$F25,BJ$7&lt;=$F25+$G25-1),2,IF(AND($C25="Milestone",BJ$7&gt;=$F25,BJ$7&lt;=$F25+$G25-1),1,""))</f>
        <v/>
      </c>
      <c r="BK25" s="26" t="str">
        <f ca="1">IF(AND($C25="Goal",BK$7&gt;=$F25,BK$7&lt;=$F25+$G25-1),2,IF(AND($C25="Milestone",BK$7&gt;=$F25,BK$7&lt;=$F25+$G25-1),1,""))</f>
        <v/>
      </c>
      <c r="BL25" s="26" t="str">
        <f ca="1">IF(AND($C25="Goal",BL$7&gt;=$F25,BL$7&lt;=$F25+$G25-1),2,IF(AND($C25="Milestone",BL$7&gt;=$F25,BL$7&lt;=$F25+$G25-1),1,""))</f>
        <v/>
      </c>
      <c r="BM25" s="26" t="str">
        <f t="shared" ref="BM25:CI36" ca="1" si="48">IF(AND($C25="Goal",BM$7&gt;=$F25,BM$7&lt;=$F25+$G25-1),2,IF(AND($C25="Milestone",BM$7&gt;=$F25,BM$7&lt;=$F25+$G25-1),1,""))</f>
        <v/>
      </c>
      <c r="BN25" s="26" t="str">
        <f t="shared" ca="1" si="48"/>
        <v/>
      </c>
      <c r="BO25" s="26" t="str">
        <f t="shared" ca="1" si="48"/>
        <v/>
      </c>
      <c r="BP25" s="26" t="str">
        <f t="shared" ca="1" si="48"/>
        <v/>
      </c>
      <c r="BQ25" s="26" t="str">
        <f t="shared" ca="1" si="48"/>
        <v/>
      </c>
      <c r="BR25" s="26" t="str">
        <f t="shared" ca="1" si="48"/>
        <v/>
      </c>
      <c r="BS25" s="26" t="str">
        <f t="shared" ca="1" si="48"/>
        <v/>
      </c>
      <c r="BT25" s="26" t="str">
        <f t="shared" ca="1" si="48"/>
        <v/>
      </c>
      <c r="BU25" s="26" t="str">
        <f t="shared" ca="1" si="48"/>
        <v/>
      </c>
      <c r="BV25" s="26" t="str">
        <f t="shared" ca="1" si="48"/>
        <v/>
      </c>
      <c r="BW25" s="26" t="str">
        <f t="shared" ca="1" si="48"/>
        <v/>
      </c>
      <c r="BX25" s="26" t="str">
        <f t="shared" ca="1" si="48"/>
        <v/>
      </c>
      <c r="BY25" s="26" t="str">
        <f t="shared" ca="1" si="48"/>
        <v/>
      </c>
      <c r="BZ25" s="26" t="str">
        <f t="shared" ca="1" si="48"/>
        <v/>
      </c>
      <c r="CA25" s="26" t="str">
        <f t="shared" ca="1" si="48"/>
        <v/>
      </c>
      <c r="CB25" s="26" t="str">
        <f t="shared" ca="1" si="48"/>
        <v/>
      </c>
      <c r="CC25" s="26" t="str">
        <f t="shared" ca="1" si="48"/>
        <v/>
      </c>
      <c r="CD25" s="26" t="str">
        <f t="shared" ca="1" si="48"/>
        <v/>
      </c>
      <c r="CE25" s="26" t="str">
        <f t="shared" ca="1" si="48"/>
        <v/>
      </c>
      <c r="CF25" s="26" t="str">
        <f t="shared" ca="1" si="48"/>
        <v/>
      </c>
      <c r="CG25" s="26" t="str">
        <f t="shared" ca="1" si="48"/>
        <v/>
      </c>
      <c r="CH25" s="26" t="str">
        <f t="shared" ca="1" si="48"/>
        <v/>
      </c>
      <c r="CI25" s="26" t="str">
        <f t="shared" ca="1" si="48"/>
        <v/>
      </c>
      <c r="CJ25" s="26" t="str">
        <f t="shared" ca="1" si="47"/>
        <v/>
      </c>
      <c r="CK25" s="26" t="str">
        <f t="shared" ca="1" si="47"/>
        <v/>
      </c>
      <c r="CL25" s="26" t="str">
        <f t="shared" ca="1" si="47"/>
        <v/>
      </c>
      <c r="CM25" s="26" t="str">
        <f t="shared" ca="1" si="47"/>
        <v/>
      </c>
      <c r="CN25" s="26" t="str">
        <f t="shared" ca="1" si="47"/>
        <v/>
      </c>
      <c r="CO25" s="26" t="str">
        <f t="shared" ca="1" si="47"/>
        <v/>
      </c>
      <c r="CP25" s="26" t="str">
        <f t="shared" ca="1" si="47"/>
        <v/>
      </c>
    </row>
    <row r="26" spans="1:94" s="1" customFormat="1" ht="40.049999999999997" customHeight="1" x14ac:dyDescent="0.3">
      <c r="A26" s="9"/>
      <c r="B26" s="150" t="s">
        <v>54</v>
      </c>
      <c r="C26" s="145"/>
      <c r="D26" s="145"/>
      <c r="E26" s="146"/>
      <c r="F26" s="147"/>
      <c r="G26" s="148"/>
      <c r="H26" s="145"/>
      <c r="I26" s="149" t="str">
        <f ca="1">IF(AND($C26="Goal",I$7&gt;=$F26,I$7&lt;=$F26+$G26-1),2,IF(AND($C26="Milestone",I$7&gt;=$F26,I$7&lt;=$F26+$G26-1),1,""))</f>
        <v/>
      </c>
      <c r="J26" s="149" t="str">
        <f ca="1">IF(AND($C26="Goal",J$7&gt;=$F26,J$7&lt;=$F26+$G26-1),2,IF(AND($C26="Milestone",J$7&gt;=$F26,J$7&lt;=$F26+$G26-1),1,""))</f>
        <v/>
      </c>
      <c r="K26" s="149" t="str">
        <f ca="1">IF(AND($C26="Goal",K$7&gt;=$F26,K$7&lt;=$F26+$G26-1),2,IF(AND($C26="Milestone",K$7&gt;=$F26,K$7&lt;=$F26+$G26-1),1,""))</f>
        <v/>
      </c>
      <c r="L26" s="149" t="str">
        <f ca="1">IF(AND($C26="Goal",L$7&gt;=$F26,L$7&lt;=$F26+$G26-1),2,IF(AND($C26="Milestone",L$7&gt;=$F26,L$7&lt;=$F26+$G26-1),1,""))</f>
        <v/>
      </c>
      <c r="M26" s="149" t="str">
        <f ca="1">IF(AND($C26="Goal",M$7&gt;=$F26,M$7&lt;=$F26+$G26-1),2,IF(AND($C26="Milestone",M$7&gt;=$F26,M$7&lt;=$F26+$G26-1),1,""))</f>
        <v/>
      </c>
      <c r="N26" s="149" t="str">
        <f ca="1">IF(AND($C26="Goal",N$7&gt;=$F26,N$7&lt;=$F26+$G26-1),2,IF(AND($C26="Milestone",N$7&gt;=$F26,N$7&lt;=$F26+$G26-1),1,""))</f>
        <v/>
      </c>
      <c r="O26" s="149" t="str">
        <f ca="1">IF(AND($C26="Goal",O$7&gt;=$F26,O$7&lt;=$F26+$G26-1),2,IF(AND($C26="Milestone",O$7&gt;=$F26,O$7&lt;=$F26+$G26-1),1,""))</f>
        <v/>
      </c>
      <c r="P26" s="149" t="str">
        <f ca="1">IF(AND($C26="Goal",P$7&gt;=$F26,P$7&lt;=$F26+$G26-1),2,IF(AND($C26="Milestone",P$7&gt;=$F26,P$7&lt;=$F26+$G26-1),1,""))</f>
        <v/>
      </c>
      <c r="Q26" s="149" t="str">
        <f ca="1">IF(AND($C26="Goal",Q$7&gt;=$F26,Q$7&lt;=$F26+$G26-1),2,IF(AND($C26="Milestone",Q$7&gt;=$F26,Q$7&lt;=$F26+$G26-1),1,""))</f>
        <v/>
      </c>
      <c r="R26" s="149" t="str">
        <f ca="1">IF(AND($C26="Goal",R$7&gt;=$F26,R$7&lt;=$F26+$G26-1),2,IF(AND($C26="Milestone",R$7&gt;=$F26,R$7&lt;=$F26+$G26-1),1,""))</f>
        <v/>
      </c>
      <c r="S26" s="149" t="str">
        <f ca="1">IF(AND($C26="Goal",S$7&gt;=$F26,S$7&lt;=$F26+$G26-1),2,IF(AND($C26="Milestone",S$7&gt;=$F26,S$7&lt;=$F26+$G26-1),1,""))</f>
        <v/>
      </c>
      <c r="T26" s="149" t="str">
        <f ca="1">IF(AND($C26="Goal",T$7&gt;=$F26,T$7&lt;=$F26+$G26-1),2,IF(AND($C26="Milestone",T$7&gt;=$F26,T$7&lt;=$F26+$G26-1),1,""))</f>
        <v/>
      </c>
      <c r="U26" s="149" t="str">
        <f ca="1">IF(AND($C26="Goal",U$7&gt;=$F26,U$7&lt;=$F26+$G26-1),2,IF(AND($C26="Milestone",U$7&gt;=$F26,U$7&lt;=$F26+$G26-1),1,""))</f>
        <v/>
      </c>
      <c r="V26" s="149" t="str">
        <f ca="1">IF(AND($C26="Goal",V$7&gt;=$F26,V$7&lt;=$F26+$G26-1),2,IF(AND($C26="Milestone",V$7&gt;=$F26,V$7&lt;=$F26+$G26-1),1,""))</f>
        <v/>
      </c>
      <c r="W26" s="149" t="str">
        <f ca="1">IF(AND($C26="Goal",W$7&gt;=$F26,W$7&lt;=$F26+$G26-1),2,IF(AND($C26="Milestone",W$7&gt;=$F26,W$7&lt;=$F26+$G26-1),1,""))</f>
        <v/>
      </c>
      <c r="X26" s="149" t="str">
        <f ca="1">IF(AND($C26="Goal",X$7&gt;=$F26,X$7&lt;=$F26+$G26-1),2,IF(AND($C26="Milestone",X$7&gt;=$F26,X$7&lt;=$F26+$G26-1),1,""))</f>
        <v/>
      </c>
      <c r="Y26" s="149" t="str">
        <f ca="1">IF(AND($C26="Goal",Y$7&gt;=$F26,Y$7&lt;=$F26+$G26-1),2,IF(AND($C26="Milestone",Y$7&gt;=$F26,Y$7&lt;=$F26+$G26-1),1,""))</f>
        <v/>
      </c>
      <c r="Z26" s="149" t="str">
        <f ca="1">IF(AND($C26="Goal",Z$7&gt;=$F26,Z$7&lt;=$F26+$G26-1),2,IF(AND($C26="Milestone",Z$7&gt;=$F26,Z$7&lt;=$F26+$G26-1),1,""))</f>
        <v/>
      </c>
      <c r="AA26" s="149" t="str">
        <f ca="1">IF(AND($C26="Goal",AA$7&gt;=$F26,AA$7&lt;=$F26+$G26-1),2,IF(AND($C26="Milestone",AA$7&gt;=$F26,AA$7&lt;=$F26+$G26-1),1,""))</f>
        <v/>
      </c>
      <c r="AB26" s="149" t="str">
        <f ca="1">IF(AND($C26="Goal",AB$7&gt;=$F26,AB$7&lt;=$F26+$G26-1),2,IF(AND($C26="Milestone",AB$7&gt;=$F26,AB$7&lt;=$F26+$G26-1),1,""))</f>
        <v/>
      </c>
      <c r="AC26" s="149" t="str">
        <f ca="1">IF(AND($C26="Goal",AC$7&gt;=$F26,AC$7&lt;=$F26+$G26-1),2,IF(AND($C26="Milestone",AC$7&gt;=$F26,AC$7&lt;=$F26+$G26-1),1,""))</f>
        <v/>
      </c>
      <c r="AD26" s="149" t="str">
        <f ca="1">IF(AND($C26="Goal",AD$7&gt;=$F26,AD$7&lt;=$F26+$G26-1),2,IF(AND($C26="Milestone",AD$7&gt;=$F26,AD$7&lt;=$F26+$G26-1),1,""))</f>
        <v/>
      </c>
      <c r="AE26" s="149" t="str">
        <f ca="1">IF(AND($C26="Goal",AE$7&gt;=$F26,AE$7&lt;=$F26+$G26-1),2,IF(AND($C26="Milestone",AE$7&gt;=$F26,AE$7&lt;=$F26+$G26-1),1,""))</f>
        <v/>
      </c>
      <c r="AF26" s="149" t="str">
        <f ca="1">IF(AND($C26="Goal",AF$7&gt;=$F26,AF$7&lt;=$F26+$G26-1),2,IF(AND($C26="Milestone",AF$7&gt;=$F26,AF$7&lt;=$F26+$G26-1),1,""))</f>
        <v/>
      </c>
      <c r="AG26" s="149" t="str">
        <f ca="1">IF(AND($C26="Goal",AG$7&gt;=$F26,AG$7&lt;=$F26+$G26-1),2,IF(AND($C26="Milestone",AG$7&gt;=$F26,AG$7&lt;=$F26+$G26-1),1,""))</f>
        <v/>
      </c>
      <c r="AH26" s="149" t="str">
        <f ca="1">IF(AND($C26="Goal",AH$7&gt;=$F26,AH$7&lt;=$F26+$G26-1),2,IF(AND($C26="Milestone",AH$7&gt;=$F26,AH$7&lt;=$F26+$G26-1),1,""))</f>
        <v/>
      </c>
      <c r="AI26" s="149" t="str">
        <f ca="1">IF(AND($C26="Goal",AI$7&gt;=$F26,AI$7&lt;=$F26+$G26-1),2,IF(AND($C26="Milestone",AI$7&gt;=$F26,AI$7&lt;=$F26+$G26-1),1,""))</f>
        <v/>
      </c>
      <c r="AJ26" s="149" t="str">
        <f ca="1">IF(AND($C26="Goal",AJ$7&gt;=$F26,AJ$7&lt;=$F26+$G26-1),2,IF(AND($C26="Milestone",AJ$7&gt;=$F26,AJ$7&lt;=$F26+$G26-1),1,""))</f>
        <v/>
      </c>
      <c r="AK26" s="149" t="str">
        <f ca="1">IF(AND($C26="Goal",AK$7&gt;=$F26,AK$7&lt;=$F26+$G26-1),2,IF(AND($C26="Milestone",AK$7&gt;=$F26,AK$7&lt;=$F26+$G26-1),1,""))</f>
        <v/>
      </c>
      <c r="AL26" s="149" t="str">
        <f ca="1">IF(AND($C26="Goal",AL$7&gt;=$F26,AL$7&lt;=$F26+$G26-1),2,IF(AND($C26="Milestone",AL$7&gt;=$F26,AL$7&lt;=$F26+$G26-1),1,""))</f>
        <v/>
      </c>
      <c r="AM26" s="149" t="str">
        <f ca="1">IF(AND($C26="Goal",AM$7&gt;=$F26,AM$7&lt;=$F26+$G26-1),2,IF(AND($C26="Milestone",AM$7&gt;=$F26,AM$7&lt;=$F26+$G26-1),1,""))</f>
        <v/>
      </c>
      <c r="AN26" s="149" t="str">
        <f ca="1">IF(AND($C26="Goal",AN$7&gt;=$F26,AN$7&lt;=$F26+$G26-1),2,IF(AND($C26="Milestone",AN$7&gt;=$F26,AN$7&lt;=$F26+$G26-1),1,""))</f>
        <v/>
      </c>
      <c r="AO26" s="149" t="str">
        <f ca="1">IF(AND($C26="Goal",AO$7&gt;=$F26,AO$7&lt;=$F26+$G26-1),2,IF(AND($C26="Milestone",AO$7&gt;=$F26,AO$7&lt;=$F26+$G26-1),1,""))</f>
        <v/>
      </c>
      <c r="AP26" s="149" t="str">
        <f ca="1">IF(AND($C26="Goal",AP$7&gt;=$F26,AP$7&lt;=$F26+$G26-1),2,IF(AND($C26="Milestone",AP$7&gt;=$F26,AP$7&lt;=$F26+$G26-1),1,""))</f>
        <v/>
      </c>
      <c r="AQ26" s="149" t="str">
        <f ca="1">IF(AND($C26="Goal",AQ$7&gt;=$F26,AQ$7&lt;=$F26+$G26-1),2,IF(AND($C26="Milestone",AQ$7&gt;=$F26,AQ$7&lt;=$F26+$G26-1),1,""))</f>
        <v/>
      </c>
      <c r="AR26" s="149" t="str">
        <f ca="1">IF(AND($C26="Goal",AR$7&gt;=$F26,AR$7&lt;=$F26+$G26-1),2,IF(AND($C26="Milestone",AR$7&gt;=$F26,AR$7&lt;=$F26+$G26-1),1,""))</f>
        <v/>
      </c>
      <c r="AS26" s="149" t="str">
        <f ca="1">IF(AND($C26="Goal",AS$7&gt;=$F26,AS$7&lt;=$F26+$G26-1),2,IF(AND($C26="Milestone",AS$7&gt;=$F26,AS$7&lt;=$F26+$G26-1),1,""))</f>
        <v/>
      </c>
      <c r="AT26" s="149" t="str">
        <f ca="1">IF(AND($C26="Goal",AT$7&gt;=$F26,AT$7&lt;=$F26+$G26-1),2,IF(AND($C26="Milestone",AT$7&gt;=$F26,AT$7&lt;=$F26+$G26-1),1,""))</f>
        <v/>
      </c>
      <c r="AU26" s="149" t="str">
        <f ca="1">IF(AND($C26="Goal",AU$7&gt;=$F26,AU$7&lt;=$F26+$G26-1),2,IF(AND($C26="Milestone",AU$7&gt;=$F26,AU$7&lt;=$F26+$G26-1),1,""))</f>
        <v/>
      </c>
      <c r="AV26" s="149" t="str">
        <f ca="1">IF(AND($C26="Goal",AV$7&gt;=$F26,AV$7&lt;=$F26+$G26-1),2,IF(AND($C26="Milestone",AV$7&gt;=$F26,AV$7&lt;=$F26+$G26-1),1,""))</f>
        <v/>
      </c>
      <c r="AW26" s="149" t="str">
        <f ca="1">IF(AND($C26="Goal",AW$7&gt;=$F26,AW$7&lt;=$F26+$G26-1),2,IF(AND($C26="Milestone",AW$7&gt;=$F26,AW$7&lt;=$F26+$G26-1),1,""))</f>
        <v/>
      </c>
      <c r="AX26" s="149" t="str">
        <f ca="1">IF(AND($C26="Goal",AX$7&gt;=$F26,AX$7&lt;=$F26+$G26-1),2,IF(AND($C26="Milestone",AX$7&gt;=$F26,AX$7&lt;=$F26+$G26-1),1,""))</f>
        <v/>
      </c>
      <c r="AY26" s="149" t="str">
        <f ca="1">IF(AND($C26="Goal",AY$7&gt;=$F26,AY$7&lt;=$F26+$G26-1),2,IF(AND($C26="Milestone",AY$7&gt;=$F26,AY$7&lt;=$F26+$G26-1),1,""))</f>
        <v/>
      </c>
      <c r="AZ26" s="149" t="str">
        <f ca="1">IF(AND($C26="Goal",AZ$7&gt;=$F26,AZ$7&lt;=$F26+$G26-1),2,IF(AND($C26="Milestone",AZ$7&gt;=$F26,AZ$7&lt;=$F26+$G26-1),1,""))</f>
        <v/>
      </c>
      <c r="BA26" s="149" t="str">
        <f ca="1">IF(AND($C26="Goal",BA$7&gt;=$F26,BA$7&lt;=$F26+$G26-1),2,IF(AND($C26="Milestone",BA$7&gt;=$F26,BA$7&lt;=$F26+$G26-1),1,""))</f>
        <v/>
      </c>
      <c r="BB26" s="149" t="str">
        <f ca="1">IF(AND($C26="Goal",BB$7&gt;=$F26,BB$7&lt;=$F26+$G26-1),2,IF(AND($C26="Milestone",BB$7&gt;=$F26,BB$7&lt;=$F26+$G26-1),1,""))</f>
        <v/>
      </c>
      <c r="BC26" s="149" t="str">
        <f ca="1">IF(AND($C26="Goal",BC$7&gt;=$F26,BC$7&lt;=$F26+$G26-1),2,IF(AND($C26="Milestone",BC$7&gt;=$F26,BC$7&lt;=$F26+$G26-1),1,""))</f>
        <v/>
      </c>
      <c r="BD26" s="149" t="str">
        <f ca="1">IF(AND($C26="Goal",BD$7&gt;=$F26,BD$7&lt;=$F26+$G26-1),2,IF(AND($C26="Milestone",BD$7&gt;=$F26,BD$7&lt;=$F26+$G26-1),1,""))</f>
        <v/>
      </c>
      <c r="BE26" s="149" t="str">
        <f ca="1">IF(AND($C26="Goal",BE$7&gt;=$F26,BE$7&lt;=$F26+$G26-1),2,IF(AND($C26="Milestone",BE$7&gt;=$F26,BE$7&lt;=$F26+$G26-1),1,""))</f>
        <v/>
      </c>
      <c r="BF26" s="149" t="str">
        <f ca="1">IF(AND($C26="Goal",BF$7&gt;=$F26,BF$7&lt;=$F26+$G26-1),2,IF(AND($C26="Milestone",BF$7&gt;=$F26,BF$7&lt;=$F26+$G26-1),1,""))</f>
        <v/>
      </c>
      <c r="BG26" s="149" t="str">
        <f ca="1">IF(AND($C26="Goal",BG$7&gt;=$F26,BG$7&lt;=$F26+$G26-1),2,IF(AND($C26="Milestone",BG$7&gt;=$F26,BG$7&lt;=$F26+$G26-1),1,""))</f>
        <v/>
      </c>
      <c r="BH26" s="149" t="str">
        <f ca="1">IF(AND($C26="Goal",BH$7&gt;=$F26,BH$7&lt;=$F26+$G26-1),2,IF(AND($C26="Milestone",BH$7&gt;=$F26,BH$7&lt;=$F26+$G26-1),1,""))</f>
        <v/>
      </c>
      <c r="BI26" s="149" t="str">
        <f ca="1">IF(AND($C26="Goal",BI$7&gt;=$F26,BI$7&lt;=$F26+$G26-1),2,IF(AND($C26="Milestone",BI$7&gt;=$F26,BI$7&lt;=$F26+$G26-1),1,""))</f>
        <v/>
      </c>
      <c r="BJ26" s="149" t="str">
        <f ca="1">IF(AND($C26="Goal",BJ$7&gt;=$F26,BJ$7&lt;=$F26+$G26-1),2,IF(AND($C26="Milestone",BJ$7&gt;=$F26,BJ$7&lt;=$F26+$G26-1),1,""))</f>
        <v/>
      </c>
      <c r="BK26" s="149" t="str">
        <f ca="1">IF(AND($C26="Goal",BK$7&gt;=$F26,BK$7&lt;=$F26+$G26-1),2,IF(AND($C26="Milestone",BK$7&gt;=$F26,BK$7&lt;=$F26+$G26-1),1,""))</f>
        <v/>
      </c>
      <c r="BL26" s="149" t="str">
        <f ca="1">IF(AND($C26="Goal",BL$7&gt;=$F26,BL$7&lt;=$F26+$G26-1),2,IF(AND($C26="Milestone",BL$7&gt;=$F26,BL$7&lt;=$F26+$G26-1),1,""))</f>
        <v/>
      </c>
      <c r="BM26" s="149" t="str">
        <f t="shared" ca="1" si="48"/>
        <v/>
      </c>
      <c r="BN26" s="149" t="str">
        <f t="shared" ca="1" si="48"/>
        <v/>
      </c>
      <c r="BO26" s="149" t="str">
        <f t="shared" ca="1" si="48"/>
        <v/>
      </c>
      <c r="BP26" s="149" t="str">
        <f t="shared" ca="1" si="48"/>
        <v/>
      </c>
      <c r="BQ26" s="149" t="str">
        <f t="shared" ca="1" si="48"/>
        <v/>
      </c>
      <c r="BR26" s="149" t="str">
        <f t="shared" ca="1" si="48"/>
        <v/>
      </c>
      <c r="BS26" s="149" t="str">
        <f t="shared" ca="1" si="48"/>
        <v/>
      </c>
      <c r="BT26" s="149" t="str">
        <f t="shared" ca="1" si="48"/>
        <v/>
      </c>
      <c r="BU26" s="149" t="str">
        <f t="shared" ca="1" si="48"/>
        <v/>
      </c>
      <c r="BV26" s="149" t="str">
        <f t="shared" ca="1" si="48"/>
        <v/>
      </c>
      <c r="BW26" s="149" t="str">
        <f t="shared" ca="1" si="48"/>
        <v/>
      </c>
      <c r="BX26" s="149" t="str">
        <f t="shared" ca="1" si="48"/>
        <v/>
      </c>
      <c r="BY26" s="149" t="str">
        <f t="shared" ca="1" si="48"/>
        <v/>
      </c>
      <c r="BZ26" s="149" t="str">
        <f t="shared" ca="1" si="48"/>
        <v/>
      </c>
      <c r="CA26" s="149" t="str">
        <f t="shared" ca="1" si="48"/>
        <v/>
      </c>
      <c r="CB26" s="149" t="str">
        <f t="shared" ca="1" si="48"/>
        <v/>
      </c>
      <c r="CC26" s="149" t="str">
        <f t="shared" ca="1" si="48"/>
        <v/>
      </c>
      <c r="CD26" s="149" t="str">
        <f t="shared" ca="1" si="48"/>
        <v/>
      </c>
      <c r="CE26" s="149" t="str">
        <f t="shared" ca="1" si="48"/>
        <v/>
      </c>
      <c r="CF26" s="149" t="str">
        <f t="shared" ca="1" si="48"/>
        <v/>
      </c>
      <c r="CG26" s="149" t="str">
        <f t="shared" ca="1" si="48"/>
        <v/>
      </c>
      <c r="CH26" s="149" t="str">
        <f t="shared" ca="1" si="48"/>
        <v/>
      </c>
      <c r="CI26" s="149" t="str">
        <f t="shared" ca="1" si="48"/>
        <v/>
      </c>
      <c r="CJ26" s="149" t="str">
        <f t="shared" ca="1" si="47"/>
        <v/>
      </c>
      <c r="CK26" s="149" t="str">
        <f t="shared" ca="1" si="47"/>
        <v/>
      </c>
      <c r="CL26" s="149" t="str">
        <f t="shared" ca="1" si="47"/>
        <v/>
      </c>
      <c r="CM26" s="149" t="str">
        <f t="shared" ca="1" si="47"/>
        <v/>
      </c>
      <c r="CN26" s="149" t="str">
        <f t="shared" ca="1" si="47"/>
        <v/>
      </c>
      <c r="CO26" s="149" t="str">
        <f t="shared" ca="1" si="47"/>
        <v/>
      </c>
      <c r="CP26" s="149" t="str">
        <f t="shared" ca="1" si="47"/>
        <v/>
      </c>
    </row>
    <row r="27" spans="1:94" s="1" customFormat="1" ht="40.049999999999997" customHeight="1" x14ac:dyDescent="0.3">
      <c r="A27" s="9"/>
      <c r="B27" s="122" t="s">
        <v>58</v>
      </c>
      <c r="C27" s="57" t="s">
        <v>13</v>
      </c>
      <c r="D27" s="57"/>
      <c r="E27" s="58">
        <v>1</v>
      </c>
      <c r="F27" s="176">
        <v>45372</v>
      </c>
      <c r="G27" s="60">
        <v>3</v>
      </c>
      <c r="H27" s="57"/>
      <c r="I27" s="26" t="str">
        <f ca="1">IF(AND($C27="Goal",I$7&gt;=$F27,I$7&lt;=$F27+$G27-1),2,IF(AND($C27="Milestone",I$7&gt;=$F27,I$7&lt;=$F27+$G27-1),1,""))</f>
        <v/>
      </c>
      <c r="J27" s="26" t="str">
        <f ca="1">IF(AND($C27="Goal",J$7&gt;=$F27,J$7&lt;=$F27+$G27-1),2,IF(AND($C27="Milestone",J$7&gt;=$F27,J$7&lt;=$F27+$G27-1),1,""))</f>
        <v/>
      </c>
      <c r="K27" s="26" t="str">
        <f ca="1">IF(AND($C27="Goal",K$7&gt;=$F27,K$7&lt;=$F27+$G27-1),2,IF(AND($C27="Milestone",K$7&gt;=$F27,K$7&lt;=$F27+$G27-1),1,""))</f>
        <v/>
      </c>
      <c r="L27" s="26" t="str">
        <f ca="1">IF(AND($C27="Goal",L$7&gt;=$F27,L$7&lt;=$F27+$G27-1),2,IF(AND($C27="Milestone",L$7&gt;=$F27,L$7&lt;=$F27+$G27-1),1,""))</f>
        <v/>
      </c>
      <c r="M27" s="26" t="str">
        <f ca="1">IF(AND($C27="Goal",M$7&gt;=$F27,M$7&lt;=$F27+$G27-1),2,IF(AND($C27="Milestone",M$7&gt;=$F27,M$7&lt;=$F27+$G27-1),1,""))</f>
        <v/>
      </c>
      <c r="N27" s="26" t="str">
        <f ca="1">IF(AND($C27="Goal",N$7&gt;=$F27,N$7&lt;=$F27+$G27-1),2,IF(AND($C27="Milestone",N$7&gt;=$F27,N$7&lt;=$F27+$G27-1),1,""))</f>
        <v/>
      </c>
      <c r="O27" s="26" t="str">
        <f ca="1">IF(AND($C27="Goal",O$7&gt;=$F27,O$7&lt;=$F27+$G27-1),2,IF(AND($C27="Milestone",O$7&gt;=$F27,O$7&lt;=$F27+$G27-1),1,""))</f>
        <v/>
      </c>
      <c r="P27" s="26" t="str">
        <f ca="1">IF(AND($C27="Goal",P$7&gt;=$F27,P$7&lt;=$F27+$G27-1),2,IF(AND($C27="Milestone",P$7&gt;=$F27,P$7&lt;=$F27+$G27-1),1,""))</f>
        <v/>
      </c>
      <c r="Q27" s="26" t="str">
        <f ca="1">IF(AND($C27="Goal",Q$7&gt;=$F27,Q$7&lt;=$F27+$G27-1),2,IF(AND($C27="Milestone",Q$7&gt;=$F27,Q$7&lt;=$F27+$G27-1),1,""))</f>
        <v/>
      </c>
      <c r="R27" s="26" t="str">
        <f ca="1">IF(AND($C27="Goal",R$7&gt;=$F27,R$7&lt;=$F27+$G27-1),2,IF(AND($C27="Milestone",R$7&gt;=$F27,R$7&lt;=$F27+$G27-1),1,""))</f>
        <v/>
      </c>
      <c r="S27" s="26" t="str">
        <f ca="1">IF(AND($C27="Goal",S$7&gt;=$F27,S$7&lt;=$F27+$G27-1),2,IF(AND($C27="Milestone",S$7&gt;=$F27,S$7&lt;=$F27+$G27-1),1,""))</f>
        <v/>
      </c>
      <c r="T27" s="26" t="str">
        <f ca="1">IF(AND($C27="Goal",T$7&gt;=$F27,T$7&lt;=$F27+$G27-1),2,IF(AND($C27="Milestone",T$7&gt;=$F27,T$7&lt;=$F27+$G27-1),1,""))</f>
        <v/>
      </c>
      <c r="U27" s="26" t="str">
        <f ca="1">IF(AND($C27="Goal",U$7&gt;=$F27,U$7&lt;=$F27+$G27-1),2,IF(AND($C27="Milestone",U$7&gt;=$F27,U$7&lt;=$F27+$G27-1),1,""))</f>
        <v/>
      </c>
      <c r="V27" s="26" t="str">
        <f ca="1">IF(AND($C27="Goal",V$7&gt;=$F27,V$7&lt;=$F27+$G27-1),2,IF(AND($C27="Milestone",V$7&gt;=$F27,V$7&lt;=$F27+$G27-1),1,""))</f>
        <v/>
      </c>
      <c r="W27" s="26" t="str">
        <f ca="1">IF(AND($C27="Goal",W$7&gt;=$F27,W$7&lt;=$F27+$G27-1),2,IF(AND($C27="Milestone",W$7&gt;=$F27,W$7&lt;=$F27+$G27-1),1,""))</f>
        <v/>
      </c>
      <c r="X27" s="26" t="str">
        <f ca="1">IF(AND($C27="Goal",X$7&gt;=$F27,X$7&lt;=$F27+$G27-1),2,IF(AND($C27="Milestone",X$7&gt;=$F27,X$7&lt;=$F27+$G27-1),1,""))</f>
        <v/>
      </c>
      <c r="Y27" s="26" t="str">
        <f ca="1">IF(AND($C27="Goal",Y$7&gt;=$F27,Y$7&lt;=$F27+$G27-1),2,IF(AND($C27="Milestone",Y$7&gt;=$F27,Y$7&lt;=$F27+$G27-1),1,""))</f>
        <v/>
      </c>
      <c r="Z27" s="26" t="str">
        <f ca="1">IF(AND($C27="Goal",Z$7&gt;=$F27,Z$7&lt;=$F27+$G27-1),2,IF(AND($C27="Milestone",Z$7&gt;=$F27,Z$7&lt;=$F27+$G27-1),1,""))</f>
        <v/>
      </c>
      <c r="AA27" s="26" t="str">
        <f ca="1">IF(AND($C27="Goal",AA$7&gt;=$F27,AA$7&lt;=$F27+$G27-1),2,IF(AND($C27="Milestone",AA$7&gt;=$F27,AA$7&lt;=$F27+$G27-1),1,""))</f>
        <v/>
      </c>
      <c r="AB27" s="26" t="str">
        <f ca="1">IF(AND($C27="Goal",AB$7&gt;=$F27,AB$7&lt;=$F27+$G27-1),2,IF(AND($C27="Milestone",AB$7&gt;=$F27,AB$7&lt;=$F27+$G27-1),1,""))</f>
        <v/>
      </c>
      <c r="AC27" s="26" t="str">
        <f ca="1">IF(AND($C27="Goal",AC$7&gt;=$F27,AC$7&lt;=$F27+$G27-1),2,IF(AND($C27="Milestone",AC$7&gt;=$F27,AC$7&lt;=$F27+$G27-1),1,""))</f>
        <v/>
      </c>
      <c r="AD27" s="26" t="str">
        <f ca="1">IF(AND($C27="Goal",AD$7&gt;=$F27,AD$7&lt;=$F27+$G27-1),2,IF(AND($C27="Milestone",AD$7&gt;=$F27,AD$7&lt;=$F27+$G27-1),1,""))</f>
        <v/>
      </c>
      <c r="AE27" s="26" t="str">
        <f ca="1">IF(AND($C27="Goal",AE$7&gt;=$F27,AE$7&lt;=$F27+$G27-1),2,IF(AND($C27="Milestone",AE$7&gt;=$F27,AE$7&lt;=$F27+$G27-1),1,""))</f>
        <v/>
      </c>
      <c r="AF27" s="26" t="str">
        <f ca="1">IF(AND($C27="Goal",AF$7&gt;=$F27,AF$7&lt;=$F27+$G27-1),2,IF(AND($C27="Milestone",AF$7&gt;=$F27,AF$7&lt;=$F27+$G27-1),1,""))</f>
        <v/>
      </c>
      <c r="AG27" s="26" t="str">
        <f ca="1">IF(AND($C27="Goal",AG$7&gt;=$F27,AG$7&lt;=$F27+$G27-1),2,IF(AND($C27="Milestone",AG$7&gt;=$F27,AG$7&lt;=$F27+$G27-1),1,""))</f>
        <v/>
      </c>
      <c r="AH27" s="26" t="str">
        <f ca="1">IF(AND($C27="Goal",AH$7&gt;=$F27,AH$7&lt;=$F27+$G27-1),2,IF(AND($C27="Milestone",AH$7&gt;=$F27,AH$7&lt;=$F27+$G27-1),1,""))</f>
        <v/>
      </c>
      <c r="AI27" s="26" t="str">
        <f ca="1">IF(AND($C27="Goal",AI$7&gt;=$F27,AI$7&lt;=$F27+$G27-1),2,IF(AND($C27="Milestone",AI$7&gt;=$F27,AI$7&lt;=$F27+$G27-1),1,""))</f>
        <v/>
      </c>
      <c r="AJ27" s="26" t="str">
        <f ca="1">IF(AND($C27="Goal",AJ$7&gt;=$F27,AJ$7&lt;=$F27+$G27-1),2,IF(AND($C27="Milestone",AJ$7&gt;=$F27,AJ$7&lt;=$F27+$G27-1),1,""))</f>
        <v/>
      </c>
      <c r="AK27" s="26" t="str">
        <f ca="1">IF(AND($C27="Goal",AK$7&gt;=$F27,AK$7&lt;=$F27+$G27-1),2,IF(AND($C27="Milestone",AK$7&gt;=$F27,AK$7&lt;=$F27+$G27-1),1,""))</f>
        <v/>
      </c>
      <c r="AL27" s="26" t="str">
        <f ca="1">IF(AND($C27="Goal",AL$7&gt;=$F27,AL$7&lt;=$F27+$G27-1),2,IF(AND($C27="Milestone",AL$7&gt;=$F27,AL$7&lt;=$F27+$G27-1),1,""))</f>
        <v/>
      </c>
      <c r="AM27" s="26" t="str">
        <f ca="1">IF(AND($C27="Goal",AM$7&gt;=$F27,AM$7&lt;=$F27+$G27-1),2,IF(AND($C27="Milestone",AM$7&gt;=$F27,AM$7&lt;=$F27+$G27-1),1,""))</f>
        <v/>
      </c>
      <c r="AN27" s="26" t="str">
        <f ca="1">IF(AND($C27="Goal",AN$7&gt;=$F27,AN$7&lt;=$F27+$G27-1),2,IF(AND($C27="Milestone",AN$7&gt;=$F27,AN$7&lt;=$F27+$G27-1),1,""))</f>
        <v/>
      </c>
      <c r="AO27" s="26" t="str">
        <f ca="1">IF(AND($C27="Goal",AO$7&gt;=$F27,AO$7&lt;=$F27+$G27-1),2,IF(AND($C27="Milestone",AO$7&gt;=$F27,AO$7&lt;=$F27+$G27-1),1,""))</f>
        <v/>
      </c>
      <c r="AP27" s="26" t="str">
        <f ca="1">IF(AND($C27="Goal",AP$7&gt;=$F27,AP$7&lt;=$F27+$G27-1),2,IF(AND($C27="Milestone",AP$7&gt;=$F27,AP$7&lt;=$F27+$G27-1),1,""))</f>
        <v/>
      </c>
      <c r="AQ27" s="26" t="str">
        <f ca="1">IF(AND($C27="Goal",AQ$7&gt;=$F27,AQ$7&lt;=$F27+$G27-1),2,IF(AND($C27="Milestone",AQ$7&gt;=$F27,AQ$7&lt;=$F27+$G27-1),1,""))</f>
        <v/>
      </c>
      <c r="AR27" s="26" t="str">
        <f ca="1">IF(AND($C27="Goal",AR$7&gt;=$F27,AR$7&lt;=$F27+$G27-1),2,IF(AND($C27="Milestone",AR$7&gt;=$F27,AR$7&lt;=$F27+$G27-1),1,""))</f>
        <v/>
      </c>
      <c r="AS27" s="26" t="str">
        <f ca="1">IF(AND($C27="Goal",AS$7&gt;=$F27,AS$7&lt;=$F27+$G27-1),2,IF(AND($C27="Milestone",AS$7&gt;=$F27,AS$7&lt;=$F27+$G27-1),1,""))</f>
        <v/>
      </c>
      <c r="AT27" s="26" t="str">
        <f ca="1">IF(AND($C27="Goal",AT$7&gt;=$F27,AT$7&lt;=$F27+$G27-1),2,IF(AND($C27="Milestone",AT$7&gt;=$F27,AT$7&lt;=$F27+$G27-1),1,""))</f>
        <v/>
      </c>
      <c r="AU27" s="26" t="str">
        <f ca="1">IF(AND($C27="Goal",AU$7&gt;=$F27,AU$7&lt;=$F27+$G27-1),2,IF(AND($C27="Milestone",AU$7&gt;=$F27,AU$7&lt;=$F27+$G27-1),1,""))</f>
        <v/>
      </c>
      <c r="AV27" s="26" t="str">
        <f ca="1">IF(AND($C27="Goal",AV$7&gt;=$F27,AV$7&lt;=$F27+$G27-1),2,IF(AND($C27="Milestone",AV$7&gt;=$F27,AV$7&lt;=$F27+$G27-1),1,""))</f>
        <v/>
      </c>
      <c r="AW27" s="26" t="str">
        <f ca="1">IF(AND($C27="Goal",AW$7&gt;=$F27,AW$7&lt;=$F27+$G27-1),2,IF(AND($C27="Milestone",AW$7&gt;=$F27,AW$7&lt;=$F27+$G27-1),1,""))</f>
        <v/>
      </c>
      <c r="AX27" s="26" t="str">
        <f ca="1">IF(AND($C27="Goal",AX$7&gt;=$F27,AX$7&lt;=$F27+$G27-1),2,IF(AND($C27="Milestone",AX$7&gt;=$F27,AX$7&lt;=$F27+$G27-1),1,""))</f>
        <v/>
      </c>
      <c r="AY27" s="26" t="str">
        <f ca="1">IF(AND($C27="Goal",AY$7&gt;=$F27,AY$7&lt;=$F27+$G27-1),2,IF(AND($C27="Milestone",AY$7&gt;=$F27,AY$7&lt;=$F27+$G27-1),1,""))</f>
        <v/>
      </c>
      <c r="AZ27" s="26" t="str">
        <f ca="1">IF(AND($C27="Goal",AZ$7&gt;=$F27,AZ$7&lt;=$F27+$G27-1),2,IF(AND($C27="Milestone",AZ$7&gt;=$F27,AZ$7&lt;=$F27+$G27-1),1,""))</f>
        <v/>
      </c>
      <c r="BA27" s="26" t="str">
        <f ca="1">IF(AND($C27="Goal",BA$7&gt;=$F27,BA$7&lt;=$F27+$G27-1),2,IF(AND($C27="Milestone",BA$7&gt;=$F27,BA$7&lt;=$F27+$G27-1),1,""))</f>
        <v/>
      </c>
      <c r="BB27" s="26" t="str">
        <f ca="1">IF(AND($C27="Goal",BB$7&gt;=$F27,BB$7&lt;=$F27+$G27-1),2,IF(AND($C27="Milestone",BB$7&gt;=$F27,BB$7&lt;=$F27+$G27-1),1,""))</f>
        <v/>
      </c>
      <c r="BC27" s="26" t="str">
        <f ca="1">IF(AND($C27="Goal",BC$7&gt;=$F27,BC$7&lt;=$F27+$G27-1),2,IF(AND($C27="Milestone",BC$7&gt;=$F27,BC$7&lt;=$F27+$G27-1),1,""))</f>
        <v/>
      </c>
      <c r="BD27" s="26" t="str">
        <f ca="1">IF(AND($C27="Goal",BD$7&gt;=$F27,BD$7&lt;=$F27+$G27-1),2,IF(AND($C27="Milestone",BD$7&gt;=$F27,BD$7&lt;=$F27+$G27-1),1,""))</f>
        <v/>
      </c>
      <c r="BE27" s="26" t="str">
        <f ca="1">IF(AND($C27="Goal",BE$7&gt;=$F27,BE$7&lt;=$F27+$G27-1),2,IF(AND($C27="Milestone",BE$7&gt;=$F27,BE$7&lt;=$F27+$G27-1),1,""))</f>
        <v/>
      </c>
      <c r="BF27" s="26" t="str">
        <f ca="1">IF(AND($C27="Goal",BF$7&gt;=$F27,BF$7&lt;=$F27+$G27-1),2,IF(AND($C27="Milestone",BF$7&gt;=$F27,BF$7&lt;=$F27+$G27-1),1,""))</f>
        <v/>
      </c>
      <c r="BG27" s="26" t="str">
        <f ca="1">IF(AND($C27="Goal",BG$7&gt;=$F27,BG$7&lt;=$F27+$G27-1),2,IF(AND($C27="Milestone",BG$7&gt;=$F27,BG$7&lt;=$F27+$G27-1),1,""))</f>
        <v/>
      </c>
      <c r="BH27" s="26" t="str">
        <f ca="1">IF(AND($C27="Goal",BH$7&gt;=$F27,BH$7&lt;=$F27+$G27-1),2,IF(AND($C27="Milestone",BH$7&gt;=$F27,BH$7&lt;=$F27+$G27-1),1,""))</f>
        <v/>
      </c>
      <c r="BI27" s="26" t="str">
        <f ca="1">IF(AND($C27="Goal",BI$7&gt;=$F27,BI$7&lt;=$F27+$G27-1),2,IF(AND($C27="Milestone",BI$7&gt;=$F27,BI$7&lt;=$F27+$G27-1),1,""))</f>
        <v/>
      </c>
      <c r="BJ27" s="26" t="str">
        <f ca="1">IF(AND($C27="Goal",BJ$7&gt;=$F27,BJ$7&lt;=$F27+$G27-1),2,IF(AND($C27="Milestone",BJ$7&gt;=$F27,BJ$7&lt;=$F27+$G27-1),1,""))</f>
        <v/>
      </c>
      <c r="BK27" s="26" t="str">
        <f ca="1">IF(AND($C27="Goal",BK$7&gt;=$F27,BK$7&lt;=$F27+$G27-1),2,IF(AND($C27="Milestone",BK$7&gt;=$F27,BK$7&lt;=$F27+$G27-1),1,""))</f>
        <v/>
      </c>
      <c r="BL27" s="26" t="str">
        <f ca="1">IF(AND($C27="Goal",BL$7&gt;=$F27,BL$7&lt;=$F27+$G27-1),2,IF(AND($C27="Milestone",BL$7&gt;=$F27,BL$7&lt;=$F27+$G27-1),1,""))</f>
        <v/>
      </c>
      <c r="BM27" s="26" t="str">
        <f t="shared" ca="1" si="48"/>
        <v/>
      </c>
      <c r="BN27" s="26" t="str">
        <f t="shared" ca="1" si="48"/>
        <v/>
      </c>
      <c r="BO27" s="26" t="str">
        <f t="shared" ca="1" si="48"/>
        <v/>
      </c>
      <c r="BP27" s="26" t="str">
        <f t="shared" ca="1" si="48"/>
        <v/>
      </c>
      <c r="BQ27" s="26" t="str">
        <f t="shared" ca="1" si="48"/>
        <v/>
      </c>
      <c r="BR27" s="26" t="str">
        <f t="shared" ca="1" si="48"/>
        <v/>
      </c>
      <c r="BS27" s="26" t="str">
        <f t="shared" ca="1" si="48"/>
        <v/>
      </c>
      <c r="BT27" s="26" t="str">
        <f t="shared" ca="1" si="48"/>
        <v/>
      </c>
      <c r="BU27" s="26" t="str">
        <f t="shared" ca="1" si="48"/>
        <v/>
      </c>
      <c r="BV27" s="26" t="str">
        <f t="shared" ca="1" si="48"/>
        <v/>
      </c>
      <c r="BW27" s="26" t="str">
        <f t="shared" ca="1" si="48"/>
        <v/>
      </c>
      <c r="BX27" s="26" t="str">
        <f t="shared" ca="1" si="48"/>
        <v/>
      </c>
      <c r="BY27" s="26" t="str">
        <f t="shared" ca="1" si="48"/>
        <v/>
      </c>
      <c r="BZ27" s="26" t="str">
        <f t="shared" ca="1" si="48"/>
        <v/>
      </c>
      <c r="CA27" s="26" t="str">
        <f t="shared" ca="1" si="48"/>
        <v/>
      </c>
      <c r="CB27" s="26" t="str">
        <f t="shared" ca="1" si="48"/>
        <v/>
      </c>
      <c r="CC27" s="26" t="str">
        <f t="shared" ca="1" si="48"/>
        <v/>
      </c>
      <c r="CD27" s="26" t="str">
        <f t="shared" ca="1" si="48"/>
        <v/>
      </c>
      <c r="CE27" s="26" t="str">
        <f t="shared" ca="1" si="48"/>
        <v/>
      </c>
      <c r="CF27" s="26" t="str">
        <f t="shared" ca="1" si="48"/>
        <v/>
      </c>
      <c r="CG27" s="26" t="str">
        <f t="shared" ca="1" si="48"/>
        <v/>
      </c>
      <c r="CH27" s="26" t="str">
        <f t="shared" ca="1" si="48"/>
        <v/>
      </c>
      <c r="CI27" s="26" t="str">
        <f t="shared" ca="1" si="48"/>
        <v/>
      </c>
      <c r="CJ27" s="26" t="str">
        <f t="shared" ca="1" si="47"/>
        <v/>
      </c>
      <c r="CK27" s="26" t="str">
        <f t="shared" ca="1" si="47"/>
        <v/>
      </c>
      <c r="CL27" s="26" t="str">
        <f t="shared" ca="1" si="47"/>
        <v/>
      </c>
      <c r="CM27" s="26" t="str">
        <f t="shared" ca="1" si="47"/>
        <v/>
      </c>
      <c r="CN27" s="26" t="str">
        <f t="shared" ca="1" si="47"/>
        <v/>
      </c>
      <c r="CO27" s="26" t="str">
        <f t="shared" ca="1" si="47"/>
        <v/>
      </c>
      <c r="CP27" s="26" t="str">
        <f t="shared" ca="1" si="47"/>
        <v/>
      </c>
    </row>
    <row r="28" spans="1:94" s="1" customFormat="1" ht="40.049999999999997" customHeight="1" x14ac:dyDescent="0.3">
      <c r="A28" s="9"/>
      <c r="B28" s="122" t="s">
        <v>59</v>
      </c>
      <c r="C28" s="57" t="s">
        <v>13</v>
      </c>
      <c r="D28" s="57"/>
      <c r="E28" s="58">
        <v>1</v>
      </c>
      <c r="F28" s="176">
        <v>45374</v>
      </c>
      <c r="G28" s="60">
        <v>4</v>
      </c>
      <c r="H28" s="57"/>
      <c r="I28" s="26" t="str">
        <f ca="1">IF(AND($C28="Goal",I$7&gt;=$F28,I$7&lt;=$F28+$G28-1),2,IF(AND($C28="Milestone",I$7&gt;=$F28,I$7&lt;=$F28+$G28-1),1,""))</f>
        <v/>
      </c>
      <c r="J28" s="26" t="str">
        <f ca="1">IF(AND($C28="Goal",J$7&gt;=$F28,J$7&lt;=$F28+$G28-1),2,IF(AND($C28="Milestone",J$7&gt;=$F28,J$7&lt;=$F28+$G28-1),1,""))</f>
        <v/>
      </c>
      <c r="K28" s="26" t="str">
        <f ca="1">IF(AND($C28="Goal",K$7&gt;=$F28,K$7&lt;=$F28+$G28-1),2,IF(AND($C28="Milestone",K$7&gt;=$F28,K$7&lt;=$F28+$G28-1),1,""))</f>
        <v/>
      </c>
      <c r="L28" s="26" t="str">
        <f ca="1">IF(AND($C28="Goal",L$7&gt;=$F28,L$7&lt;=$F28+$G28-1),2,IF(AND($C28="Milestone",L$7&gt;=$F28,L$7&lt;=$F28+$G28-1),1,""))</f>
        <v/>
      </c>
      <c r="M28" s="26" t="str">
        <f ca="1">IF(AND($C28="Goal",M$7&gt;=$F28,M$7&lt;=$F28+$G28-1),2,IF(AND($C28="Milestone",M$7&gt;=$F28,M$7&lt;=$F28+$G28-1),1,""))</f>
        <v/>
      </c>
      <c r="N28" s="26" t="str">
        <f ca="1">IF(AND($C28="Goal",N$7&gt;=$F28,N$7&lt;=$F28+$G28-1),2,IF(AND($C28="Milestone",N$7&gt;=$F28,N$7&lt;=$F28+$G28-1),1,""))</f>
        <v/>
      </c>
      <c r="O28" s="26" t="str">
        <f ca="1">IF(AND($C28="Goal",O$7&gt;=$F28,O$7&lt;=$F28+$G28-1),2,IF(AND($C28="Milestone",O$7&gt;=$F28,O$7&lt;=$F28+$G28-1),1,""))</f>
        <v/>
      </c>
      <c r="P28" s="26" t="str">
        <f ca="1">IF(AND($C28="Goal",P$7&gt;=$F28,P$7&lt;=$F28+$G28-1),2,IF(AND($C28="Milestone",P$7&gt;=$F28,P$7&lt;=$F28+$G28-1),1,""))</f>
        <v/>
      </c>
      <c r="Q28" s="26" t="str">
        <f ca="1">IF(AND($C28="Goal",Q$7&gt;=$F28,Q$7&lt;=$F28+$G28-1),2,IF(AND($C28="Milestone",Q$7&gt;=$F28,Q$7&lt;=$F28+$G28-1),1,""))</f>
        <v/>
      </c>
      <c r="R28" s="26" t="str">
        <f ca="1">IF(AND($C28="Goal",R$7&gt;=$F28,R$7&lt;=$F28+$G28-1),2,IF(AND($C28="Milestone",R$7&gt;=$F28,R$7&lt;=$F28+$G28-1),1,""))</f>
        <v/>
      </c>
      <c r="S28" s="26" t="str">
        <f ca="1">IF(AND($C28="Goal",S$7&gt;=$F28,S$7&lt;=$F28+$G28-1),2,IF(AND($C28="Milestone",S$7&gt;=$F28,S$7&lt;=$F28+$G28-1),1,""))</f>
        <v/>
      </c>
      <c r="T28" s="26" t="str">
        <f ca="1">IF(AND($C28="Goal",T$7&gt;=$F28,T$7&lt;=$F28+$G28-1),2,IF(AND($C28="Milestone",T$7&gt;=$F28,T$7&lt;=$F28+$G28-1),1,""))</f>
        <v/>
      </c>
      <c r="U28" s="26" t="str">
        <f ca="1">IF(AND($C28="Goal",U$7&gt;=$F28,U$7&lt;=$F28+$G28-1),2,IF(AND($C28="Milestone",U$7&gt;=$F28,U$7&lt;=$F28+$G28-1),1,""))</f>
        <v/>
      </c>
      <c r="V28" s="26" t="str">
        <f ca="1">IF(AND($C28="Goal",V$7&gt;=$F28,V$7&lt;=$F28+$G28-1),2,IF(AND($C28="Milestone",V$7&gt;=$F28,V$7&lt;=$F28+$G28-1),1,""))</f>
        <v/>
      </c>
      <c r="W28" s="26" t="str">
        <f ca="1">IF(AND($C28="Goal",W$7&gt;=$F28,W$7&lt;=$F28+$G28-1),2,IF(AND($C28="Milestone",W$7&gt;=$F28,W$7&lt;=$F28+$G28-1),1,""))</f>
        <v/>
      </c>
      <c r="X28" s="26" t="str">
        <f ca="1">IF(AND($C28="Goal",X$7&gt;=$F28,X$7&lt;=$F28+$G28-1),2,IF(AND($C28="Milestone",X$7&gt;=$F28,X$7&lt;=$F28+$G28-1),1,""))</f>
        <v/>
      </c>
      <c r="Y28" s="26" t="str">
        <f ca="1">IF(AND($C28="Goal",Y$7&gt;=$F28,Y$7&lt;=$F28+$G28-1),2,IF(AND($C28="Milestone",Y$7&gt;=$F28,Y$7&lt;=$F28+$G28-1),1,""))</f>
        <v/>
      </c>
      <c r="Z28" s="26" t="str">
        <f ca="1">IF(AND($C28="Goal",Z$7&gt;=$F28,Z$7&lt;=$F28+$G28-1),2,IF(AND($C28="Milestone",Z$7&gt;=$F28,Z$7&lt;=$F28+$G28-1),1,""))</f>
        <v/>
      </c>
      <c r="AA28" s="26" t="str">
        <f ca="1">IF(AND($C28="Goal",AA$7&gt;=$F28,AA$7&lt;=$F28+$G28-1),2,IF(AND($C28="Milestone",AA$7&gt;=$F28,AA$7&lt;=$F28+$G28-1),1,""))</f>
        <v/>
      </c>
      <c r="AB28" s="26" t="str">
        <f ca="1">IF(AND($C28="Goal",AB$7&gt;=$F28,AB$7&lt;=$F28+$G28-1),2,IF(AND($C28="Milestone",AB$7&gt;=$F28,AB$7&lt;=$F28+$G28-1),1,""))</f>
        <v/>
      </c>
      <c r="AC28" s="26" t="str">
        <f ca="1">IF(AND($C28="Goal",AC$7&gt;=$F28,AC$7&lt;=$F28+$G28-1),2,IF(AND($C28="Milestone",AC$7&gt;=$F28,AC$7&lt;=$F28+$G28-1),1,""))</f>
        <v/>
      </c>
      <c r="AD28" s="26" t="str">
        <f ca="1">IF(AND($C28="Goal",AD$7&gt;=$F28,AD$7&lt;=$F28+$G28-1),2,IF(AND($C28="Milestone",AD$7&gt;=$F28,AD$7&lt;=$F28+$G28-1),1,""))</f>
        <v/>
      </c>
      <c r="AE28" s="26" t="str">
        <f ca="1">IF(AND($C28="Goal",AE$7&gt;=$F28,AE$7&lt;=$F28+$G28-1),2,IF(AND($C28="Milestone",AE$7&gt;=$F28,AE$7&lt;=$F28+$G28-1),1,""))</f>
        <v/>
      </c>
      <c r="AF28" s="26" t="str">
        <f ca="1">IF(AND($C28="Goal",AF$7&gt;=$F28,AF$7&lt;=$F28+$G28-1),2,IF(AND($C28="Milestone",AF$7&gt;=$F28,AF$7&lt;=$F28+$G28-1),1,""))</f>
        <v/>
      </c>
      <c r="AG28" s="26" t="str">
        <f ca="1">IF(AND($C28="Goal",AG$7&gt;=$F28,AG$7&lt;=$F28+$G28-1),2,IF(AND($C28="Milestone",AG$7&gt;=$F28,AG$7&lt;=$F28+$G28-1),1,""))</f>
        <v/>
      </c>
      <c r="AH28" s="26" t="str">
        <f ca="1">IF(AND($C28="Goal",AH$7&gt;=$F28,AH$7&lt;=$F28+$G28-1),2,IF(AND($C28="Milestone",AH$7&gt;=$F28,AH$7&lt;=$F28+$G28-1),1,""))</f>
        <v/>
      </c>
      <c r="AI28" s="26" t="str">
        <f ca="1">IF(AND($C28="Goal",AI$7&gt;=$F28,AI$7&lt;=$F28+$G28-1),2,IF(AND($C28="Milestone",AI$7&gt;=$F28,AI$7&lt;=$F28+$G28-1),1,""))</f>
        <v/>
      </c>
      <c r="AJ28" s="26" t="str">
        <f ca="1">IF(AND($C28="Goal",AJ$7&gt;=$F28,AJ$7&lt;=$F28+$G28-1),2,IF(AND($C28="Milestone",AJ$7&gt;=$F28,AJ$7&lt;=$F28+$G28-1),1,""))</f>
        <v/>
      </c>
      <c r="AK28" s="26" t="str">
        <f ca="1">IF(AND($C28="Goal",AK$7&gt;=$F28,AK$7&lt;=$F28+$G28-1),2,IF(AND($C28="Milestone",AK$7&gt;=$F28,AK$7&lt;=$F28+$G28-1),1,""))</f>
        <v/>
      </c>
      <c r="AL28" s="26" t="str">
        <f ca="1">IF(AND($C28="Goal",AL$7&gt;=$F28,AL$7&lt;=$F28+$G28-1),2,IF(AND($C28="Milestone",AL$7&gt;=$F28,AL$7&lt;=$F28+$G28-1),1,""))</f>
        <v/>
      </c>
      <c r="AM28" s="26" t="str">
        <f ca="1">IF(AND($C28="Goal",AM$7&gt;=$F28,AM$7&lt;=$F28+$G28-1),2,IF(AND($C28="Milestone",AM$7&gt;=$F28,AM$7&lt;=$F28+$G28-1),1,""))</f>
        <v/>
      </c>
      <c r="AN28" s="26" t="str">
        <f ca="1">IF(AND($C28="Goal",AN$7&gt;=$F28,AN$7&lt;=$F28+$G28-1),2,IF(AND($C28="Milestone",AN$7&gt;=$F28,AN$7&lt;=$F28+$G28-1),1,""))</f>
        <v/>
      </c>
      <c r="AO28" s="26" t="str">
        <f ca="1">IF(AND($C28="Goal",AO$7&gt;=$F28,AO$7&lt;=$F28+$G28-1),2,IF(AND($C28="Milestone",AO$7&gt;=$F28,AO$7&lt;=$F28+$G28-1),1,""))</f>
        <v/>
      </c>
      <c r="AP28" s="26" t="str">
        <f ca="1">IF(AND($C28="Goal",AP$7&gt;=$F28,AP$7&lt;=$F28+$G28-1),2,IF(AND($C28="Milestone",AP$7&gt;=$F28,AP$7&lt;=$F28+$G28-1),1,""))</f>
        <v/>
      </c>
      <c r="AQ28" s="26" t="str">
        <f ca="1">IF(AND($C28="Goal",AQ$7&gt;=$F28,AQ$7&lt;=$F28+$G28-1),2,IF(AND($C28="Milestone",AQ$7&gt;=$F28,AQ$7&lt;=$F28+$G28-1),1,""))</f>
        <v/>
      </c>
      <c r="AR28" s="26" t="str">
        <f ca="1">IF(AND($C28="Goal",AR$7&gt;=$F28,AR$7&lt;=$F28+$G28-1),2,IF(AND($C28="Milestone",AR$7&gt;=$F28,AR$7&lt;=$F28+$G28-1),1,""))</f>
        <v/>
      </c>
      <c r="AS28" s="26" t="str">
        <f ca="1">IF(AND($C28="Goal",AS$7&gt;=$F28,AS$7&lt;=$F28+$G28-1),2,IF(AND($C28="Milestone",AS$7&gt;=$F28,AS$7&lt;=$F28+$G28-1),1,""))</f>
        <v/>
      </c>
      <c r="AT28" s="26" t="str">
        <f ca="1">IF(AND($C28="Goal",AT$7&gt;=$F28,AT$7&lt;=$F28+$G28-1),2,IF(AND($C28="Milestone",AT$7&gt;=$F28,AT$7&lt;=$F28+$G28-1),1,""))</f>
        <v/>
      </c>
      <c r="AU28" s="26" t="str">
        <f ca="1">IF(AND($C28="Goal",AU$7&gt;=$F28,AU$7&lt;=$F28+$G28-1),2,IF(AND($C28="Milestone",AU$7&gt;=$F28,AU$7&lt;=$F28+$G28-1),1,""))</f>
        <v/>
      </c>
      <c r="AV28" s="26" t="str">
        <f ca="1">IF(AND($C28="Goal",AV$7&gt;=$F28,AV$7&lt;=$F28+$G28-1),2,IF(AND($C28="Milestone",AV$7&gt;=$F28,AV$7&lt;=$F28+$G28-1),1,""))</f>
        <v/>
      </c>
      <c r="AW28" s="26" t="str">
        <f ca="1">IF(AND($C28="Goal",AW$7&gt;=$F28,AW$7&lt;=$F28+$G28-1),2,IF(AND($C28="Milestone",AW$7&gt;=$F28,AW$7&lt;=$F28+$G28-1),1,""))</f>
        <v/>
      </c>
      <c r="AX28" s="26" t="str">
        <f ca="1">IF(AND($C28="Goal",AX$7&gt;=$F28,AX$7&lt;=$F28+$G28-1),2,IF(AND($C28="Milestone",AX$7&gt;=$F28,AX$7&lt;=$F28+$G28-1),1,""))</f>
        <v/>
      </c>
      <c r="AY28" s="26" t="str">
        <f ca="1">IF(AND($C28="Goal",AY$7&gt;=$F28,AY$7&lt;=$F28+$G28-1),2,IF(AND($C28="Milestone",AY$7&gt;=$F28,AY$7&lt;=$F28+$G28-1),1,""))</f>
        <v/>
      </c>
      <c r="AZ28" s="26" t="str">
        <f ca="1">IF(AND($C28="Goal",AZ$7&gt;=$F28,AZ$7&lt;=$F28+$G28-1),2,IF(AND($C28="Milestone",AZ$7&gt;=$F28,AZ$7&lt;=$F28+$G28-1),1,""))</f>
        <v/>
      </c>
      <c r="BA28" s="26" t="str">
        <f ca="1">IF(AND($C28="Goal",BA$7&gt;=$F28,BA$7&lt;=$F28+$G28-1),2,IF(AND($C28="Milestone",BA$7&gt;=$F28,BA$7&lt;=$F28+$G28-1),1,""))</f>
        <v/>
      </c>
      <c r="BB28" s="26" t="str">
        <f ca="1">IF(AND($C28="Goal",BB$7&gt;=$F28,BB$7&lt;=$F28+$G28-1),2,IF(AND($C28="Milestone",BB$7&gt;=$F28,BB$7&lt;=$F28+$G28-1),1,""))</f>
        <v/>
      </c>
      <c r="BC28" s="26" t="str">
        <f ca="1">IF(AND($C28="Goal",BC$7&gt;=$F28,BC$7&lt;=$F28+$G28-1),2,IF(AND($C28="Milestone",BC$7&gt;=$F28,BC$7&lt;=$F28+$G28-1),1,""))</f>
        <v/>
      </c>
      <c r="BD28" s="26" t="str">
        <f ca="1">IF(AND($C28="Goal",BD$7&gt;=$F28,BD$7&lt;=$F28+$G28-1),2,IF(AND($C28="Milestone",BD$7&gt;=$F28,BD$7&lt;=$F28+$G28-1),1,""))</f>
        <v/>
      </c>
      <c r="BE28" s="26" t="str">
        <f ca="1">IF(AND($C28="Goal",BE$7&gt;=$F28,BE$7&lt;=$F28+$G28-1),2,IF(AND($C28="Milestone",BE$7&gt;=$F28,BE$7&lt;=$F28+$G28-1),1,""))</f>
        <v/>
      </c>
      <c r="BF28" s="26" t="str">
        <f ca="1">IF(AND($C28="Goal",BF$7&gt;=$F28,BF$7&lt;=$F28+$G28-1),2,IF(AND($C28="Milestone",BF$7&gt;=$F28,BF$7&lt;=$F28+$G28-1),1,""))</f>
        <v/>
      </c>
      <c r="BG28" s="26" t="str">
        <f ca="1">IF(AND($C28="Goal",BG$7&gt;=$F28,BG$7&lt;=$F28+$G28-1),2,IF(AND($C28="Milestone",BG$7&gt;=$F28,BG$7&lt;=$F28+$G28-1),1,""))</f>
        <v/>
      </c>
      <c r="BH28" s="26" t="str">
        <f ca="1">IF(AND($C28="Goal",BH$7&gt;=$F28,BH$7&lt;=$F28+$G28-1),2,IF(AND($C28="Milestone",BH$7&gt;=$F28,BH$7&lt;=$F28+$G28-1),1,""))</f>
        <v/>
      </c>
      <c r="BI28" s="26" t="str">
        <f ca="1">IF(AND($C28="Goal",BI$7&gt;=$F28,BI$7&lt;=$F28+$G28-1),2,IF(AND($C28="Milestone",BI$7&gt;=$F28,BI$7&lt;=$F28+$G28-1),1,""))</f>
        <v/>
      </c>
      <c r="BJ28" s="26" t="str">
        <f ca="1">IF(AND($C28="Goal",BJ$7&gt;=$F28,BJ$7&lt;=$F28+$G28-1),2,IF(AND($C28="Milestone",BJ$7&gt;=$F28,BJ$7&lt;=$F28+$G28-1),1,""))</f>
        <v/>
      </c>
      <c r="BK28" s="26" t="str">
        <f ca="1">IF(AND($C28="Goal",BK$7&gt;=$F28,BK$7&lt;=$F28+$G28-1),2,IF(AND($C28="Milestone",BK$7&gt;=$F28,BK$7&lt;=$F28+$G28-1),1,""))</f>
        <v/>
      </c>
      <c r="BL28" s="26" t="str">
        <f ca="1">IF(AND($C28="Goal",BL$7&gt;=$F28,BL$7&lt;=$F28+$G28-1),2,IF(AND($C28="Milestone",BL$7&gt;=$F28,BL$7&lt;=$F28+$G28-1),1,""))</f>
        <v/>
      </c>
      <c r="BM28" s="26" t="str">
        <f t="shared" ca="1" si="48"/>
        <v/>
      </c>
      <c r="BN28" s="26" t="str">
        <f t="shared" ca="1" si="48"/>
        <v/>
      </c>
      <c r="BO28" s="26" t="str">
        <f t="shared" ca="1" si="48"/>
        <v/>
      </c>
      <c r="BP28" s="26" t="str">
        <f t="shared" ca="1" si="48"/>
        <v/>
      </c>
      <c r="BQ28" s="26" t="str">
        <f t="shared" ca="1" si="48"/>
        <v/>
      </c>
      <c r="BR28" s="26" t="str">
        <f t="shared" ca="1" si="48"/>
        <v/>
      </c>
      <c r="BS28" s="26" t="str">
        <f t="shared" ca="1" si="48"/>
        <v/>
      </c>
      <c r="BT28" s="26" t="str">
        <f t="shared" ca="1" si="48"/>
        <v/>
      </c>
      <c r="BU28" s="26" t="str">
        <f t="shared" ca="1" si="48"/>
        <v/>
      </c>
      <c r="BV28" s="26" t="str">
        <f t="shared" ca="1" si="48"/>
        <v/>
      </c>
      <c r="BW28" s="26" t="str">
        <f t="shared" ca="1" si="48"/>
        <v/>
      </c>
      <c r="BX28" s="26" t="str">
        <f t="shared" ca="1" si="48"/>
        <v/>
      </c>
      <c r="BY28" s="26" t="str">
        <f t="shared" ca="1" si="48"/>
        <v/>
      </c>
      <c r="BZ28" s="26" t="str">
        <f t="shared" ca="1" si="48"/>
        <v/>
      </c>
      <c r="CA28" s="26" t="str">
        <f t="shared" ca="1" si="48"/>
        <v/>
      </c>
      <c r="CB28" s="26" t="str">
        <f t="shared" ca="1" si="48"/>
        <v/>
      </c>
      <c r="CC28" s="26" t="str">
        <f t="shared" ca="1" si="48"/>
        <v/>
      </c>
      <c r="CD28" s="26" t="str">
        <f t="shared" ca="1" si="48"/>
        <v/>
      </c>
      <c r="CE28" s="26" t="str">
        <f t="shared" ca="1" si="48"/>
        <v/>
      </c>
      <c r="CF28" s="26" t="str">
        <f t="shared" ca="1" si="48"/>
        <v/>
      </c>
      <c r="CG28" s="26" t="str">
        <f t="shared" ca="1" si="48"/>
        <v/>
      </c>
      <c r="CH28" s="26" t="str">
        <f t="shared" ca="1" si="48"/>
        <v/>
      </c>
      <c r="CI28" s="26" t="str">
        <f t="shared" ca="1" si="48"/>
        <v/>
      </c>
      <c r="CJ28" s="26" t="str">
        <f t="shared" ca="1" si="47"/>
        <v/>
      </c>
      <c r="CK28" s="26" t="str">
        <f t="shared" ca="1" si="47"/>
        <v/>
      </c>
      <c r="CL28" s="26" t="str">
        <f t="shared" ca="1" si="47"/>
        <v/>
      </c>
      <c r="CM28" s="26" t="str">
        <f t="shared" ca="1" si="47"/>
        <v/>
      </c>
      <c r="CN28" s="26" t="str">
        <f t="shared" ca="1" si="47"/>
        <v/>
      </c>
      <c r="CO28" s="26" t="str">
        <f t="shared" ca="1" si="47"/>
        <v/>
      </c>
      <c r="CP28" s="26" t="str">
        <f t="shared" ca="1" si="47"/>
        <v/>
      </c>
    </row>
    <row r="29" spans="1:94" s="1" customFormat="1" ht="40.049999999999997" customHeight="1" x14ac:dyDescent="0.3">
      <c r="A29" s="9"/>
      <c r="B29" s="122" t="s">
        <v>60</v>
      </c>
      <c r="C29" s="57" t="s">
        <v>13</v>
      </c>
      <c r="D29" s="57"/>
      <c r="E29" s="58">
        <v>1</v>
      </c>
      <c r="F29" s="176">
        <v>45378</v>
      </c>
      <c r="G29" s="60">
        <v>4</v>
      </c>
      <c r="H29" s="57"/>
      <c r="I29" s="26" t="str">
        <f ca="1">IF(AND($C29="Goal",I$7&gt;=$F29,I$7&lt;=$F29+$G29-1),2,IF(AND($C29="Milestone",I$7&gt;=$F29,I$7&lt;=$F29+$G29-1),1,""))</f>
        <v/>
      </c>
      <c r="J29" s="26" t="str">
        <f ca="1">IF(AND($C29="Goal",J$7&gt;=$F29,J$7&lt;=$F29+$G29-1),2,IF(AND($C29="Milestone",J$7&gt;=$F29,J$7&lt;=$F29+$G29-1),1,""))</f>
        <v/>
      </c>
      <c r="K29" s="26" t="str">
        <f ca="1">IF(AND($C29="Goal",K$7&gt;=$F29,K$7&lt;=$F29+$G29-1),2,IF(AND($C29="Milestone",K$7&gt;=$F29,K$7&lt;=$F29+$G29-1),1,""))</f>
        <v/>
      </c>
      <c r="L29" s="26" t="str">
        <f ca="1">IF(AND($C29="Goal",L$7&gt;=$F29,L$7&lt;=$F29+$G29-1),2,IF(AND($C29="Milestone",L$7&gt;=$F29,L$7&lt;=$F29+$G29-1),1,""))</f>
        <v/>
      </c>
      <c r="M29" s="26" t="str">
        <f ca="1">IF(AND($C29="Goal",M$7&gt;=$F29,M$7&lt;=$F29+$G29-1),2,IF(AND($C29="Milestone",M$7&gt;=$F29,M$7&lt;=$F29+$G29-1),1,""))</f>
        <v/>
      </c>
      <c r="N29" s="26" t="str">
        <f ca="1">IF(AND($C29="Goal",N$7&gt;=$F29,N$7&lt;=$F29+$G29-1),2,IF(AND($C29="Milestone",N$7&gt;=$F29,N$7&lt;=$F29+$G29-1),1,""))</f>
        <v/>
      </c>
      <c r="O29" s="26" t="str">
        <f ca="1">IF(AND($C29="Goal",O$7&gt;=$F29,O$7&lt;=$F29+$G29-1),2,IF(AND($C29="Milestone",O$7&gt;=$F29,O$7&lt;=$F29+$G29-1),1,""))</f>
        <v/>
      </c>
      <c r="P29" s="26" t="str">
        <f ca="1">IF(AND($C29="Goal",P$7&gt;=$F29,P$7&lt;=$F29+$G29-1),2,IF(AND($C29="Milestone",P$7&gt;=$F29,P$7&lt;=$F29+$G29-1),1,""))</f>
        <v/>
      </c>
      <c r="Q29" s="26" t="str">
        <f ca="1">IF(AND($C29="Goal",Q$7&gt;=$F29,Q$7&lt;=$F29+$G29-1),2,IF(AND($C29="Milestone",Q$7&gt;=$F29,Q$7&lt;=$F29+$G29-1),1,""))</f>
        <v/>
      </c>
      <c r="R29" s="26" t="str">
        <f ca="1">IF(AND($C29="Goal",R$7&gt;=$F29,R$7&lt;=$F29+$G29-1),2,IF(AND($C29="Milestone",R$7&gt;=$F29,R$7&lt;=$F29+$G29-1),1,""))</f>
        <v/>
      </c>
      <c r="S29" s="26" t="str">
        <f ca="1">IF(AND($C29="Goal",S$7&gt;=$F29,S$7&lt;=$F29+$G29-1),2,IF(AND($C29="Milestone",S$7&gt;=$F29,S$7&lt;=$F29+$G29-1),1,""))</f>
        <v/>
      </c>
      <c r="T29" s="26" t="str">
        <f ca="1">IF(AND($C29="Goal",T$7&gt;=$F29,T$7&lt;=$F29+$G29-1),2,IF(AND($C29="Milestone",T$7&gt;=$F29,T$7&lt;=$F29+$G29-1),1,""))</f>
        <v/>
      </c>
      <c r="U29" s="26" t="str">
        <f ca="1">IF(AND($C29="Goal",U$7&gt;=$F29,U$7&lt;=$F29+$G29-1),2,IF(AND($C29="Milestone",U$7&gt;=$F29,U$7&lt;=$F29+$G29-1),1,""))</f>
        <v/>
      </c>
      <c r="V29" s="26" t="str">
        <f ca="1">IF(AND($C29="Goal",V$7&gt;=$F29,V$7&lt;=$F29+$G29-1),2,IF(AND($C29="Milestone",V$7&gt;=$F29,V$7&lt;=$F29+$G29-1),1,""))</f>
        <v/>
      </c>
      <c r="W29" s="26" t="str">
        <f ca="1">IF(AND($C29="Goal",W$7&gt;=$F29,W$7&lt;=$F29+$G29-1),2,IF(AND($C29="Milestone",W$7&gt;=$F29,W$7&lt;=$F29+$G29-1),1,""))</f>
        <v/>
      </c>
      <c r="X29" s="26" t="str">
        <f ca="1">IF(AND($C29="Goal",X$7&gt;=$F29,X$7&lt;=$F29+$G29-1),2,IF(AND($C29="Milestone",X$7&gt;=$F29,X$7&lt;=$F29+$G29-1),1,""))</f>
        <v/>
      </c>
      <c r="Y29" s="26" t="str">
        <f ca="1">IF(AND($C29="Goal",Y$7&gt;=$F29,Y$7&lt;=$F29+$G29-1),2,IF(AND($C29="Milestone",Y$7&gt;=$F29,Y$7&lt;=$F29+$G29-1),1,""))</f>
        <v/>
      </c>
      <c r="Z29" s="26" t="str">
        <f ca="1">IF(AND($C29="Goal",Z$7&gt;=$F29,Z$7&lt;=$F29+$G29-1),2,IF(AND($C29="Milestone",Z$7&gt;=$F29,Z$7&lt;=$F29+$G29-1),1,""))</f>
        <v/>
      </c>
      <c r="AA29" s="26" t="str">
        <f ca="1">IF(AND($C29="Goal",AA$7&gt;=$F29,AA$7&lt;=$F29+$G29-1),2,IF(AND($C29="Milestone",AA$7&gt;=$F29,AA$7&lt;=$F29+$G29-1),1,""))</f>
        <v/>
      </c>
      <c r="AB29" s="26" t="str">
        <f ca="1">IF(AND($C29="Goal",AB$7&gt;=$F29,AB$7&lt;=$F29+$G29-1),2,IF(AND($C29="Milestone",AB$7&gt;=$F29,AB$7&lt;=$F29+$G29-1),1,""))</f>
        <v/>
      </c>
      <c r="AC29" s="26" t="str">
        <f ca="1">IF(AND($C29="Goal",AC$7&gt;=$F29,AC$7&lt;=$F29+$G29-1),2,IF(AND($C29="Milestone",AC$7&gt;=$F29,AC$7&lt;=$F29+$G29-1),1,""))</f>
        <v/>
      </c>
      <c r="AD29" s="26" t="str">
        <f ca="1">IF(AND($C29="Goal",AD$7&gt;=$F29,AD$7&lt;=$F29+$G29-1),2,IF(AND($C29="Milestone",AD$7&gt;=$F29,AD$7&lt;=$F29+$G29-1),1,""))</f>
        <v/>
      </c>
      <c r="AE29" s="26" t="str">
        <f ca="1">IF(AND($C29="Goal",AE$7&gt;=$F29,AE$7&lt;=$F29+$G29-1),2,IF(AND($C29="Milestone",AE$7&gt;=$F29,AE$7&lt;=$F29+$G29-1),1,""))</f>
        <v/>
      </c>
      <c r="AF29" s="26" t="str">
        <f ca="1">IF(AND($C29="Goal",AF$7&gt;=$F29,AF$7&lt;=$F29+$G29-1),2,IF(AND($C29="Milestone",AF$7&gt;=$F29,AF$7&lt;=$F29+$G29-1),1,""))</f>
        <v/>
      </c>
      <c r="AG29" s="26" t="str">
        <f ca="1">IF(AND($C29="Goal",AG$7&gt;=$F29,AG$7&lt;=$F29+$G29-1),2,IF(AND($C29="Milestone",AG$7&gt;=$F29,AG$7&lt;=$F29+$G29-1),1,""))</f>
        <v/>
      </c>
      <c r="AH29" s="26" t="str">
        <f ca="1">IF(AND($C29="Goal",AH$7&gt;=$F29,AH$7&lt;=$F29+$G29-1),2,IF(AND($C29="Milestone",AH$7&gt;=$F29,AH$7&lt;=$F29+$G29-1),1,""))</f>
        <v/>
      </c>
      <c r="AI29" s="26" t="str">
        <f ca="1">IF(AND($C29="Goal",AI$7&gt;=$F29,AI$7&lt;=$F29+$G29-1),2,IF(AND($C29="Milestone",AI$7&gt;=$F29,AI$7&lt;=$F29+$G29-1),1,""))</f>
        <v/>
      </c>
      <c r="AJ29" s="26" t="str">
        <f ca="1">IF(AND($C29="Goal",AJ$7&gt;=$F29,AJ$7&lt;=$F29+$G29-1),2,IF(AND($C29="Milestone",AJ$7&gt;=$F29,AJ$7&lt;=$F29+$G29-1),1,""))</f>
        <v/>
      </c>
      <c r="AK29" s="26" t="str">
        <f ca="1">IF(AND($C29="Goal",AK$7&gt;=$F29,AK$7&lt;=$F29+$G29-1),2,IF(AND($C29="Milestone",AK$7&gt;=$F29,AK$7&lt;=$F29+$G29-1),1,""))</f>
        <v/>
      </c>
      <c r="AL29" s="26" t="str">
        <f ca="1">IF(AND($C29="Goal",AL$7&gt;=$F29,AL$7&lt;=$F29+$G29-1),2,IF(AND($C29="Milestone",AL$7&gt;=$F29,AL$7&lt;=$F29+$G29-1),1,""))</f>
        <v/>
      </c>
      <c r="AM29" s="26" t="str">
        <f ca="1">IF(AND($C29="Goal",AM$7&gt;=$F29,AM$7&lt;=$F29+$G29-1),2,IF(AND($C29="Milestone",AM$7&gt;=$F29,AM$7&lt;=$F29+$G29-1),1,""))</f>
        <v/>
      </c>
      <c r="AN29" s="26" t="str">
        <f ca="1">IF(AND($C29="Goal",AN$7&gt;=$F29,AN$7&lt;=$F29+$G29-1),2,IF(AND($C29="Milestone",AN$7&gt;=$F29,AN$7&lt;=$F29+$G29-1),1,""))</f>
        <v/>
      </c>
      <c r="AO29" s="26" t="str">
        <f ca="1">IF(AND($C29="Goal",AO$7&gt;=$F29,AO$7&lt;=$F29+$G29-1),2,IF(AND($C29="Milestone",AO$7&gt;=$F29,AO$7&lt;=$F29+$G29-1),1,""))</f>
        <v/>
      </c>
      <c r="AP29" s="26" t="str">
        <f ca="1">IF(AND($C29="Goal",AP$7&gt;=$F29,AP$7&lt;=$F29+$G29-1),2,IF(AND($C29="Milestone",AP$7&gt;=$F29,AP$7&lt;=$F29+$G29-1),1,""))</f>
        <v/>
      </c>
      <c r="AQ29" s="26" t="str">
        <f ca="1">IF(AND($C29="Goal",AQ$7&gt;=$F29,AQ$7&lt;=$F29+$G29-1),2,IF(AND($C29="Milestone",AQ$7&gt;=$F29,AQ$7&lt;=$F29+$G29-1),1,""))</f>
        <v/>
      </c>
      <c r="AR29" s="26" t="str">
        <f ca="1">IF(AND($C29="Goal",AR$7&gt;=$F29,AR$7&lt;=$F29+$G29-1),2,IF(AND($C29="Milestone",AR$7&gt;=$F29,AR$7&lt;=$F29+$G29-1),1,""))</f>
        <v/>
      </c>
      <c r="AS29" s="26" t="str">
        <f ca="1">IF(AND($C29="Goal",AS$7&gt;=$F29,AS$7&lt;=$F29+$G29-1),2,IF(AND($C29="Milestone",AS$7&gt;=$F29,AS$7&lt;=$F29+$G29-1),1,""))</f>
        <v/>
      </c>
      <c r="AT29" s="26" t="str">
        <f ca="1">IF(AND($C29="Goal",AT$7&gt;=$F29,AT$7&lt;=$F29+$G29-1),2,IF(AND($C29="Milestone",AT$7&gt;=$F29,AT$7&lt;=$F29+$G29-1),1,""))</f>
        <v/>
      </c>
      <c r="AU29" s="26" t="str">
        <f ca="1">IF(AND($C29="Goal",AU$7&gt;=$F29,AU$7&lt;=$F29+$G29-1),2,IF(AND($C29="Milestone",AU$7&gt;=$F29,AU$7&lt;=$F29+$G29-1),1,""))</f>
        <v/>
      </c>
      <c r="AV29" s="26" t="str">
        <f ca="1">IF(AND($C29="Goal",AV$7&gt;=$F29,AV$7&lt;=$F29+$G29-1),2,IF(AND($C29="Milestone",AV$7&gt;=$F29,AV$7&lt;=$F29+$G29-1),1,""))</f>
        <v/>
      </c>
      <c r="AW29" s="26" t="str">
        <f ca="1">IF(AND($C29="Goal",AW$7&gt;=$F29,AW$7&lt;=$F29+$G29-1),2,IF(AND($C29="Milestone",AW$7&gt;=$F29,AW$7&lt;=$F29+$G29-1),1,""))</f>
        <v/>
      </c>
      <c r="AX29" s="26" t="str">
        <f ca="1">IF(AND($C29="Goal",AX$7&gt;=$F29,AX$7&lt;=$F29+$G29-1),2,IF(AND($C29="Milestone",AX$7&gt;=$F29,AX$7&lt;=$F29+$G29-1),1,""))</f>
        <v/>
      </c>
      <c r="AY29" s="26" t="str">
        <f ca="1">IF(AND($C29="Goal",AY$7&gt;=$F29,AY$7&lt;=$F29+$G29-1),2,IF(AND($C29="Milestone",AY$7&gt;=$F29,AY$7&lt;=$F29+$G29-1),1,""))</f>
        <v/>
      </c>
      <c r="AZ29" s="26" t="str">
        <f ca="1">IF(AND($C29="Goal",AZ$7&gt;=$F29,AZ$7&lt;=$F29+$G29-1),2,IF(AND($C29="Milestone",AZ$7&gt;=$F29,AZ$7&lt;=$F29+$G29-1),1,""))</f>
        <v/>
      </c>
      <c r="BA29" s="26" t="str">
        <f ca="1">IF(AND($C29="Goal",BA$7&gt;=$F29,BA$7&lt;=$F29+$G29-1),2,IF(AND($C29="Milestone",BA$7&gt;=$F29,BA$7&lt;=$F29+$G29-1),1,""))</f>
        <v/>
      </c>
      <c r="BB29" s="26" t="str">
        <f ca="1">IF(AND($C29="Goal",BB$7&gt;=$F29,BB$7&lt;=$F29+$G29-1),2,IF(AND($C29="Milestone",BB$7&gt;=$F29,BB$7&lt;=$F29+$G29-1),1,""))</f>
        <v/>
      </c>
      <c r="BC29" s="26" t="str">
        <f ca="1">IF(AND($C29="Goal",BC$7&gt;=$F29,BC$7&lt;=$F29+$G29-1),2,IF(AND($C29="Milestone",BC$7&gt;=$F29,BC$7&lt;=$F29+$G29-1),1,""))</f>
        <v/>
      </c>
      <c r="BD29" s="26" t="str">
        <f ca="1">IF(AND($C29="Goal",BD$7&gt;=$F29,BD$7&lt;=$F29+$G29-1),2,IF(AND($C29="Milestone",BD$7&gt;=$F29,BD$7&lt;=$F29+$G29-1),1,""))</f>
        <v/>
      </c>
      <c r="BE29" s="26" t="str">
        <f ca="1">IF(AND($C29="Goal",BE$7&gt;=$F29,BE$7&lt;=$F29+$G29-1),2,IF(AND($C29="Milestone",BE$7&gt;=$F29,BE$7&lt;=$F29+$G29-1),1,""))</f>
        <v/>
      </c>
      <c r="BF29" s="26" t="str">
        <f ca="1">IF(AND($C29="Goal",BF$7&gt;=$F29,BF$7&lt;=$F29+$G29-1),2,IF(AND($C29="Milestone",BF$7&gt;=$F29,BF$7&lt;=$F29+$G29-1),1,""))</f>
        <v/>
      </c>
      <c r="BG29" s="26" t="str">
        <f ca="1">IF(AND($C29="Goal",BG$7&gt;=$F29,BG$7&lt;=$F29+$G29-1),2,IF(AND($C29="Milestone",BG$7&gt;=$F29,BG$7&lt;=$F29+$G29-1),1,""))</f>
        <v/>
      </c>
      <c r="BH29" s="26" t="str">
        <f ca="1">IF(AND($C29="Goal",BH$7&gt;=$F29,BH$7&lt;=$F29+$G29-1),2,IF(AND($C29="Milestone",BH$7&gt;=$F29,BH$7&lt;=$F29+$G29-1),1,""))</f>
        <v/>
      </c>
      <c r="BI29" s="26" t="str">
        <f ca="1">IF(AND($C29="Goal",BI$7&gt;=$F29,BI$7&lt;=$F29+$G29-1),2,IF(AND($C29="Milestone",BI$7&gt;=$F29,BI$7&lt;=$F29+$G29-1),1,""))</f>
        <v/>
      </c>
      <c r="BJ29" s="26" t="str">
        <f ca="1">IF(AND($C29="Goal",BJ$7&gt;=$F29,BJ$7&lt;=$F29+$G29-1),2,IF(AND($C29="Milestone",BJ$7&gt;=$F29,BJ$7&lt;=$F29+$G29-1),1,""))</f>
        <v/>
      </c>
      <c r="BK29" s="26" t="str">
        <f ca="1">IF(AND($C29="Goal",BK$7&gt;=$F29,BK$7&lt;=$F29+$G29-1),2,IF(AND($C29="Milestone",BK$7&gt;=$F29,BK$7&lt;=$F29+$G29-1),1,""))</f>
        <v/>
      </c>
      <c r="BL29" s="26" t="str">
        <f ca="1">IF(AND($C29="Goal",BL$7&gt;=$F29,BL$7&lt;=$F29+$G29-1),2,IF(AND($C29="Milestone",BL$7&gt;=$F29,BL$7&lt;=$F29+$G29-1),1,""))</f>
        <v/>
      </c>
      <c r="BM29" s="26" t="str">
        <f t="shared" ca="1" si="48"/>
        <v/>
      </c>
      <c r="BN29" s="26" t="str">
        <f t="shared" ca="1" si="48"/>
        <v/>
      </c>
      <c r="BO29" s="26" t="str">
        <f t="shared" ca="1" si="48"/>
        <v/>
      </c>
      <c r="BP29" s="26" t="str">
        <f t="shared" ca="1" si="48"/>
        <v/>
      </c>
      <c r="BQ29" s="26" t="str">
        <f t="shared" ca="1" si="48"/>
        <v/>
      </c>
      <c r="BR29" s="26" t="str">
        <f t="shared" ca="1" si="48"/>
        <v/>
      </c>
      <c r="BS29" s="26" t="str">
        <f t="shared" ca="1" si="48"/>
        <v/>
      </c>
      <c r="BT29" s="26" t="str">
        <f t="shared" ca="1" si="48"/>
        <v/>
      </c>
      <c r="BU29" s="26" t="str">
        <f t="shared" ca="1" si="48"/>
        <v/>
      </c>
      <c r="BV29" s="26" t="str">
        <f t="shared" ca="1" si="48"/>
        <v/>
      </c>
      <c r="BW29" s="26" t="str">
        <f t="shared" ca="1" si="48"/>
        <v/>
      </c>
      <c r="BX29" s="26" t="str">
        <f t="shared" ca="1" si="48"/>
        <v/>
      </c>
      <c r="BY29" s="26" t="str">
        <f t="shared" ca="1" si="48"/>
        <v/>
      </c>
      <c r="BZ29" s="26" t="str">
        <f t="shared" ca="1" si="48"/>
        <v/>
      </c>
      <c r="CA29" s="26" t="str">
        <f t="shared" ca="1" si="48"/>
        <v/>
      </c>
      <c r="CB29" s="26" t="str">
        <f t="shared" ca="1" si="48"/>
        <v/>
      </c>
      <c r="CC29" s="26" t="str">
        <f t="shared" ca="1" si="48"/>
        <v/>
      </c>
      <c r="CD29" s="26" t="str">
        <f t="shared" ca="1" si="48"/>
        <v/>
      </c>
      <c r="CE29" s="26" t="str">
        <f t="shared" ca="1" si="48"/>
        <v/>
      </c>
      <c r="CF29" s="26" t="str">
        <f t="shared" ca="1" si="48"/>
        <v/>
      </c>
      <c r="CG29" s="26" t="str">
        <f t="shared" ca="1" si="48"/>
        <v/>
      </c>
      <c r="CH29" s="26" t="str">
        <f t="shared" ca="1" si="48"/>
        <v/>
      </c>
      <c r="CI29" s="26" t="str">
        <f t="shared" ca="1" si="48"/>
        <v/>
      </c>
      <c r="CJ29" s="26" t="str">
        <f t="shared" ca="1" si="47"/>
        <v/>
      </c>
      <c r="CK29" s="26" t="str">
        <f t="shared" ca="1" si="47"/>
        <v/>
      </c>
      <c r="CL29" s="26" t="str">
        <f t="shared" ca="1" si="47"/>
        <v/>
      </c>
      <c r="CM29" s="26" t="str">
        <f t="shared" ca="1" si="47"/>
        <v/>
      </c>
      <c r="CN29" s="26" t="str">
        <f t="shared" ca="1" si="47"/>
        <v/>
      </c>
      <c r="CO29" s="26" t="str">
        <f t="shared" ca="1" si="47"/>
        <v/>
      </c>
      <c r="CP29" s="26" t="str">
        <f t="shared" ca="1" si="47"/>
        <v/>
      </c>
    </row>
    <row r="30" spans="1:94" s="1" customFormat="1" ht="40.049999999999997" customHeight="1" x14ac:dyDescent="0.3">
      <c r="A30" s="9"/>
      <c r="B30" s="163" t="s">
        <v>61</v>
      </c>
      <c r="C30" s="164"/>
      <c r="D30" s="164"/>
      <c r="E30" s="165"/>
      <c r="F30" s="166"/>
      <c r="G30" s="167"/>
      <c r="H30" s="164"/>
      <c r="I30" s="168" t="str">
        <f ca="1">IF(AND($C30="Goal",I$7&gt;=$F30,I$7&lt;=$F30+$G30-1),2,IF(AND($C30="Milestone",I$7&gt;=$F30,I$7&lt;=$F30+$G30-1),1,""))</f>
        <v/>
      </c>
      <c r="J30" s="168" t="str">
        <f ca="1">IF(AND($C30="Goal",J$7&gt;=$F30,J$7&lt;=$F30+$G30-1),2,IF(AND($C30="Milestone",J$7&gt;=$F30,J$7&lt;=$F30+$G30-1),1,""))</f>
        <v/>
      </c>
      <c r="K30" s="168" t="str">
        <f ca="1">IF(AND($C30="Goal",K$7&gt;=$F30,K$7&lt;=$F30+$G30-1),2,IF(AND($C30="Milestone",K$7&gt;=$F30,K$7&lt;=$F30+$G30-1),1,""))</f>
        <v/>
      </c>
      <c r="L30" s="168" t="str">
        <f ca="1">IF(AND($C30="Goal",L$7&gt;=$F30,L$7&lt;=$F30+$G30-1),2,IF(AND($C30="Milestone",L$7&gt;=$F30,L$7&lt;=$F30+$G30-1),1,""))</f>
        <v/>
      </c>
      <c r="M30" s="168" t="str">
        <f ca="1">IF(AND($C30="Goal",M$7&gt;=$F30,M$7&lt;=$F30+$G30-1),2,IF(AND($C30="Milestone",M$7&gt;=$F30,M$7&lt;=$F30+$G30-1),1,""))</f>
        <v/>
      </c>
      <c r="N30" s="168" t="str">
        <f ca="1">IF(AND($C30="Goal",N$7&gt;=$F30,N$7&lt;=$F30+$G30-1),2,IF(AND($C30="Milestone",N$7&gt;=$F30,N$7&lt;=$F30+$G30-1),1,""))</f>
        <v/>
      </c>
      <c r="O30" s="168" t="str">
        <f ca="1">IF(AND($C30="Goal",O$7&gt;=$F30,O$7&lt;=$F30+$G30-1),2,IF(AND($C30="Milestone",O$7&gt;=$F30,O$7&lt;=$F30+$G30-1),1,""))</f>
        <v/>
      </c>
      <c r="P30" s="168" t="str">
        <f ca="1">IF(AND($C30="Goal",P$7&gt;=$F30,P$7&lt;=$F30+$G30-1),2,IF(AND($C30="Milestone",P$7&gt;=$F30,P$7&lt;=$F30+$G30-1),1,""))</f>
        <v/>
      </c>
      <c r="Q30" s="168" t="str">
        <f ca="1">IF(AND($C30="Goal",Q$7&gt;=$F30,Q$7&lt;=$F30+$G30-1),2,IF(AND($C30="Milestone",Q$7&gt;=$F30,Q$7&lt;=$F30+$G30-1),1,""))</f>
        <v/>
      </c>
      <c r="R30" s="168" t="str">
        <f ca="1">IF(AND($C30="Goal",R$7&gt;=$F30,R$7&lt;=$F30+$G30-1),2,IF(AND($C30="Milestone",R$7&gt;=$F30,R$7&lt;=$F30+$G30-1),1,""))</f>
        <v/>
      </c>
      <c r="S30" s="168" t="str">
        <f ca="1">IF(AND($C30="Goal",S$7&gt;=$F30,S$7&lt;=$F30+$G30-1),2,IF(AND($C30="Milestone",S$7&gt;=$F30,S$7&lt;=$F30+$G30-1),1,""))</f>
        <v/>
      </c>
      <c r="T30" s="168" t="str">
        <f ca="1">IF(AND($C30="Goal",T$7&gt;=$F30,T$7&lt;=$F30+$G30-1),2,IF(AND($C30="Milestone",T$7&gt;=$F30,T$7&lt;=$F30+$G30-1),1,""))</f>
        <v/>
      </c>
      <c r="U30" s="168" t="str">
        <f ca="1">IF(AND($C30="Goal",U$7&gt;=$F30,U$7&lt;=$F30+$G30-1),2,IF(AND($C30="Milestone",U$7&gt;=$F30,U$7&lt;=$F30+$G30-1),1,""))</f>
        <v/>
      </c>
      <c r="V30" s="168" t="str">
        <f ca="1">IF(AND($C30="Goal",V$7&gt;=$F30,V$7&lt;=$F30+$G30-1),2,IF(AND($C30="Milestone",V$7&gt;=$F30,V$7&lt;=$F30+$G30-1),1,""))</f>
        <v/>
      </c>
      <c r="W30" s="168" t="str">
        <f ca="1">IF(AND($C30="Goal",W$7&gt;=$F30,W$7&lt;=$F30+$G30-1),2,IF(AND($C30="Milestone",W$7&gt;=$F30,W$7&lt;=$F30+$G30-1),1,""))</f>
        <v/>
      </c>
      <c r="X30" s="168" t="str">
        <f ca="1">IF(AND($C30="Goal",X$7&gt;=$F30,X$7&lt;=$F30+$G30-1),2,IF(AND($C30="Milestone",X$7&gt;=$F30,X$7&lt;=$F30+$G30-1),1,""))</f>
        <v/>
      </c>
      <c r="Y30" s="168" t="str">
        <f ca="1">IF(AND($C30="Goal",Y$7&gt;=$F30,Y$7&lt;=$F30+$G30-1),2,IF(AND($C30="Milestone",Y$7&gt;=$F30,Y$7&lt;=$F30+$G30-1),1,""))</f>
        <v/>
      </c>
      <c r="Z30" s="168" t="str">
        <f ca="1">IF(AND($C30="Goal",Z$7&gt;=$F30,Z$7&lt;=$F30+$G30-1),2,IF(AND($C30="Milestone",Z$7&gt;=$F30,Z$7&lt;=$F30+$G30-1),1,""))</f>
        <v/>
      </c>
      <c r="AA30" s="168" t="str">
        <f ca="1">IF(AND($C30="Goal",AA$7&gt;=$F30,AA$7&lt;=$F30+$G30-1),2,IF(AND($C30="Milestone",AA$7&gt;=$F30,AA$7&lt;=$F30+$G30-1),1,""))</f>
        <v/>
      </c>
      <c r="AB30" s="168" t="str">
        <f ca="1">IF(AND($C30="Goal",AB$7&gt;=$F30,AB$7&lt;=$F30+$G30-1),2,IF(AND($C30="Milestone",AB$7&gt;=$F30,AB$7&lt;=$F30+$G30-1),1,""))</f>
        <v/>
      </c>
      <c r="AC30" s="168" t="str">
        <f ca="1">IF(AND($C30="Goal",AC$7&gt;=$F30,AC$7&lt;=$F30+$G30-1),2,IF(AND($C30="Milestone",AC$7&gt;=$F30,AC$7&lt;=$F30+$G30-1),1,""))</f>
        <v/>
      </c>
      <c r="AD30" s="168" t="str">
        <f ca="1">IF(AND($C30="Goal",AD$7&gt;=$F30,AD$7&lt;=$F30+$G30-1),2,IF(AND($C30="Milestone",AD$7&gt;=$F30,AD$7&lt;=$F30+$G30-1),1,""))</f>
        <v/>
      </c>
      <c r="AE30" s="168" t="str">
        <f ca="1">IF(AND($C30="Goal",AE$7&gt;=$F30,AE$7&lt;=$F30+$G30-1),2,IF(AND($C30="Milestone",AE$7&gt;=$F30,AE$7&lt;=$F30+$G30-1),1,""))</f>
        <v/>
      </c>
      <c r="AF30" s="168" t="str">
        <f ca="1">IF(AND($C30="Goal",AF$7&gt;=$F30,AF$7&lt;=$F30+$G30-1),2,IF(AND($C30="Milestone",AF$7&gt;=$F30,AF$7&lt;=$F30+$G30-1),1,""))</f>
        <v/>
      </c>
      <c r="AG30" s="168" t="str">
        <f ca="1">IF(AND($C30="Goal",AG$7&gt;=$F30,AG$7&lt;=$F30+$G30-1),2,IF(AND($C30="Milestone",AG$7&gt;=$F30,AG$7&lt;=$F30+$G30-1),1,""))</f>
        <v/>
      </c>
      <c r="AH30" s="168" t="str">
        <f ca="1">IF(AND($C30="Goal",AH$7&gt;=$F30,AH$7&lt;=$F30+$G30-1),2,IF(AND($C30="Milestone",AH$7&gt;=$F30,AH$7&lt;=$F30+$G30-1),1,""))</f>
        <v/>
      </c>
      <c r="AI30" s="168" t="str">
        <f ca="1">IF(AND($C30="Goal",AI$7&gt;=$F30,AI$7&lt;=$F30+$G30-1),2,IF(AND($C30="Milestone",AI$7&gt;=$F30,AI$7&lt;=$F30+$G30-1),1,""))</f>
        <v/>
      </c>
      <c r="AJ30" s="168" t="str">
        <f ca="1">IF(AND($C30="Goal",AJ$7&gt;=$F30,AJ$7&lt;=$F30+$G30-1),2,IF(AND($C30="Milestone",AJ$7&gt;=$F30,AJ$7&lt;=$F30+$G30-1),1,""))</f>
        <v/>
      </c>
      <c r="AK30" s="168" t="str">
        <f ca="1">IF(AND($C30="Goal",AK$7&gt;=$F30,AK$7&lt;=$F30+$G30-1),2,IF(AND($C30="Milestone",AK$7&gt;=$F30,AK$7&lt;=$F30+$G30-1),1,""))</f>
        <v/>
      </c>
      <c r="AL30" s="168" t="str">
        <f ca="1">IF(AND($C30="Goal",AL$7&gt;=$F30,AL$7&lt;=$F30+$G30-1),2,IF(AND($C30="Milestone",AL$7&gt;=$F30,AL$7&lt;=$F30+$G30-1),1,""))</f>
        <v/>
      </c>
      <c r="AM30" s="168" t="str">
        <f ca="1">IF(AND($C30="Goal",AM$7&gt;=$F30,AM$7&lt;=$F30+$G30-1),2,IF(AND($C30="Milestone",AM$7&gt;=$F30,AM$7&lt;=$F30+$G30-1),1,""))</f>
        <v/>
      </c>
      <c r="AN30" s="168" t="str">
        <f ca="1">IF(AND($C30="Goal",AN$7&gt;=$F30,AN$7&lt;=$F30+$G30-1),2,IF(AND($C30="Milestone",AN$7&gt;=$F30,AN$7&lt;=$F30+$G30-1),1,""))</f>
        <v/>
      </c>
      <c r="AO30" s="168" t="str">
        <f ca="1">IF(AND($C30="Goal",AO$7&gt;=$F30,AO$7&lt;=$F30+$G30-1),2,IF(AND($C30="Milestone",AO$7&gt;=$F30,AO$7&lt;=$F30+$G30-1),1,""))</f>
        <v/>
      </c>
      <c r="AP30" s="168" t="str">
        <f ca="1">IF(AND($C30="Goal",AP$7&gt;=$F30,AP$7&lt;=$F30+$G30-1),2,IF(AND($C30="Milestone",AP$7&gt;=$F30,AP$7&lt;=$F30+$G30-1),1,""))</f>
        <v/>
      </c>
      <c r="AQ30" s="168" t="str">
        <f ca="1">IF(AND($C30="Goal",AQ$7&gt;=$F30,AQ$7&lt;=$F30+$G30-1),2,IF(AND($C30="Milestone",AQ$7&gt;=$F30,AQ$7&lt;=$F30+$G30-1),1,""))</f>
        <v/>
      </c>
      <c r="AR30" s="168" t="str">
        <f ca="1">IF(AND($C30="Goal",AR$7&gt;=$F30,AR$7&lt;=$F30+$G30-1),2,IF(AND($C30="Milestone",AR$7&gt;=$F30,AR$7&lt;=$F30+$G30-1),1,""))</f>
        <v/>
      </c>
      <c r="AS30" s="168" t="str">
        <f ca="1">IF(AND($C30="Goal",AS$7&gt;=$F30,AS$7&lt;=$F30+$G30-1),2,IF(AND($C30="Milestone",AS$7&gt;=$F30,AS$7&lt;=$F30+$G30-1),1,""))</f>
        <v/>
      </c>
      <c r="AT30" s="168" t="str">
        <f ca="1">IF(AND($C30="Goal",AT$7&gt;=$F30,AT$7&lt;=$F30+$G30-1),2,IF(AND($C30="Milestone",AT$7&gt;=$F30,AT$7&lt;=$F30+$G30-1),1,""))</f>
        <v/>
      </c>
      <c r="AU30" s="168" t="str">
        <f ca="1">IF(AND($C30="Goal",AU$7&gt;=$F30,AU$7&lt;=$F30+$G30-1),2,IF(AND($C30="Milestone",AU$7&gt;=$F30,AU$7&lt;=$F30+$G30-1),1,""))</f>
        <v/>
      </c>
      <c r="AV30" s="168" t="str">
        <f ca="1">IF(AND($C30="Goal",AV$7&gt;=$F30,AV$7&lt;=$F30+$G30-1),2,IF(AND($C30="Milestone",AV$7&gt;=$F30,AV$7&lt;=$F30+$G30-1),1,""))</f>
        <v/>
      </c>
      <c r="AW30" s="168" t="str">
        <f ca="1">IF(AND($C30="Goal",AW$7&gt;=$F30,AW$7&lt;=$F30+$G30-1),2,IF(AND($C30="Milestone",AW$7&gt;=$F30,AW$7&lt;=$F30+$G30-1),1,""))</f>
        <v/>
      </c>
      <c r="AX30" s="168" t="str">
        <f ca="1">IF(AND($C30="Goal",AX$7&gt;=$F30,AX$7&lt;=$F30+$G30-1),2,IF(AND($C30="Milestone",AX$7&gt;=$F30,AX$7&lt;=$F30+$G30-1),1,""))</f>
        <v/>
      </c>
      <c r="AY30" s="168" t="str">
        <f ca="1">IF(AND($C30="Goal",AY$7&gt;=$F30,AY$7&lt;=$F30+$G30-1),2,IF(AND($C30="Milestone",AY$7&gt;=$F30,AY$7&lt;=$F30+$G30-1),1,""))</f>
        <v/>
      </c>
      <c r="AZ30" s="168" t="str">
        <f ca="1">IF(AND($C30="Goal",AZ$7&gt;=$F30,AZ$7&lt;=$F30+$G30-1),2,IF(AND($C30="Milestone",AZ$7&gt;=$F30,AZ$7&lt;=$F30+$G30-1),1,""))</f>
        <v/>
      </c>
      <c r="BA30" s="168" t="str">
        <f ca="1">IF(AND($C30="Goal",BA$7&gt;=$F30,BA$7&lt;=$F30+$G30-1),2,IF(AND($C30="Milestone",BA$7&gt;=$F30,BA$7&lt;=$F30+$G30-1),1,""))</f>
        <v/>
      </c>
      <c r="BB30" s="168" t="str">
        <f ca="1">IF(AND($C30="Goal",BB$7&gt;=$F30,BB$7&lt;=$F30+$G30-1),2,IF(AND($C30="Milestone",BB$7&gt;=$F30,BB$7&lt;=$F30+$G30-1),1,""))</f>
        <v/>
      </c>
      <c r="BC30" s="168" t="str">
        <f ca="1">IF(AND($C30="Goal",BC$7&gt;=$F30,BC$7&lt;=$F30+$G30-1),2,IF(AND($C30="Milestone",BC$7&gt;=$F30,BC$7&lt;=$F30+$G30-1),1,""))</f>
        <v/>
      </c>
      <c r="BD30" s="168" t="str">
        <f ca="1">IF(AND($C30="Goal",BD$7&gt;=$F30,BD$7&lt;=$F30+$G30-1),2,IF(AND($C30="Milestone",BD$7&gt;=$F30,BD$7&lt;=$F30+$G30-1),1,""))</f>
        <v/>
      </c>
      <c r="BE30" s="168" t="str">
        <f ca="1">IF(AND($C30="Goal",BE$7&gt;=$F30,BE$7&lt;=$F30+$G30-1),2,IF(AND($C30="Milestone",BE$7&gt;=$F30,BE$7&lt;=$F30+$G30-1),1,""))</f>
        <v/>
      </c>
      <c r="BF30" s="168" t="str">
        <f ca="1">IF(AND($C30="Goal",BF$7&gt;=$F30,BF$7&lt;=$F30+$G30-1),2,IF(AND($C30="Milestone",BF$7&gt;=$F30,BF$7&lt;=$F30+$G30-1),1,""))</f>
        <v/>
      </c>
      <c r="BG30" s="168" t="str">
        <f ca="1">IF(AND($C30="Goal",BG$7&gt;=$F30,BG$7&lt;=$F30+$G30-1),2,IF(AND($C30="Milestone",BG$7&gt;=$F30,BG$7&lt;=$F30+$G30-1),1,""))</f>
        <v/>
      </c>
      <c r="BH30" s="168" t="str">
        <f ca="1">IF(AND($C30="Goal",BH$7&gt;=$F30,BH$7&lt;=$F30+$G30-1),2,IF(AND($C30="Milestone",BH$7&gt;=$F30,BH$7&lt;=$F30+$G30-1),1,""))</f>
        <v/>
      </c>
      <c r="BI30" s="168" t="str">
        <f ca="1">IF(AND($C30="Goal",BI$7&gt;=$F30,BI$7&lt;=$F30+$G30-1),2,IF(AND($C30="Milestone",BI$7&gt;=$F30,BI$7&lt;=$F30+$G30-1),1,""))</f>
        <v/>
      </c>
      <c r="BJ30" s="168" t="str">
        <f ca="1">IF(AND($C30="Goal",BJ$7&gt;=$F30,BJ$7&lt;=$F30+$G30-1),2,IF(AND($C30="Milestone",BJ$7&gt;=$F30,BJ$7&lt;=$F30+$G30-1),1,""))</f>
        <v/>
      </c>
      <c r="BK30" s="168" t="str">
        <f ca="1">IF(AND($C30="Goal",BK$7&gt;=$F30,BK$7&lt;=$F30+$G30-1),2,IF(AND($C30="Milestone",BK$7&gt;=$F30,BK$7&lt;=$F30+$G30-1),1,""))</f>
        <v/>
      </c>
      <c r="BL30" s="168" t="str">
        <f ca="1">IF(AND($C30="Goal",BL$7&gt;=$F30,BL$7&lt;=$F30+$G30-1),2,IF(AND($C30="Milestone",BL$7&gt;=$F30,BL$7&lt;=$F30+$G30-1),1,""))</f>
        <v/>
      </c>
      <c r="BM30" s="168" t="str">
        <f t="shared" ca="1" si="48"/>
        <v/>
      </c>
      <c r="BN30" s="168" t="str">
        <f t="shared" ca="1" si="48"/>
        <v/>
      </c>
      <c r="BO30" s="168" t="str">
        <f t="shared" ca="1" si="48"/>
        <v/>
      </c>
      <c r="BP30" s="168" t="str">
        <f t="shared" ca="1" si="48"/>
        <v/>
      </c>
      <c r="BQ30" s="168" t="str">
        <f t="shared" ca="1" si="48"/>
        <v/>
      </c>
      <c r="BR30" s="168" t="str">
        <f t="shared" ca="1" si="48"/>
        <v/>
      </c>
      <c r="BS30" s="168" t="str">
        <f t="shared" ca="1" si="48"/>
        <v/>
      </c>
      <c r="BT30" s="168" t="str">
        <f t="shared" ca="1" si="48"/>
        <v/>
      </c>
      <c r="BU30" s="168" t="str">
        <f t="shared" ca="1" si="48"/>
        <v/>
      </c>
      <c r="BV30" s="168" t="str">
        <f t="shared" ca="1" si="48"/>
        <v/>
      </c>
      <c r="BW30" s="168" t="str">
        <f t="shared" ca="1" si="48"/>
        <v/>
      </c>
      <c r="BX30" s="168" t="str">
        <f t="shared" ca="1" si="48"/>
        <v/>
      </c>
      <c r="BY30" s="168" t="str">
        <f t="shared" ca="1" si="48"/>
        <v/>
      </c>
      <c r="BZ30" s="168" t="str">
        <f t="shared" ca="1" si="48"/>
        <v/>
      </c>
      <c r="CA30" s="168" t="str">
        <f t="shared" ca="1" si="48"/>
        <v/>
      </c>
      <c r="CB30" s="168" t="str">
        <f t="shared" ca="1" si="48"/>
        <v/>
      </c>
      <c r="CC30" s="168" t="str">
        <f t="shared" ca="1" si="48"/>
        <v/>
      </c>
      <c r="CD30" s="168" t="str">
        <f t="shared" ca="1" si="48"/>
        <v/>
      </c>
      <c r="CE30" s="168" t="str">
        <f t="shared" ca="1" si="48"/>
        <v/>
      </c>
      <c r="CF30" s="168" t="str">
        <f t="shared" ca="1" si="48"/>
        <v/>
      </c>
      <c r="CG30" s="168" t="str">
        <f t="shared" ca="1" si="48"/>
        <v/>
      </c>
      <c r="CH30" s="168" t="str">
        <f t="shared" ca="1" si="48"/>
        <v/>
      </c>
      <c r="CI30" s="168" t="str">
        <f t="shared" ca="1" si="48"/>
        <v/>
      </c>
      <c r="CJ30" s="168" t="str">
        <f t="shared" ca="1" si="47"/>
        <v/>
      </c>
      <c r="CK30" s="168" t="str">
        <f t="shared" ca="1" si="47"/>
        <v/>
      </c>
      <c r="CL30" s="168" t="str">
        <f t="shared" ca="1" si="47"/>
        <v/>
      </c>
      <c r="CM30" s="168" t="str">
        <f t="shared" ca="1" si="47"/>
        <v/>
      </c>
      <c r="CN30" s="168" t="str">
        <f t="shared" ca="1" si="47"/>
        <v/>
      </c>
      <c r="CO30" s="168" t="str">
        <f t="shared" ca="1" si="47"/>
        <v/>
      </c>
      <c r="CP30" s="168" t="str">
        <f t="shared" ca="1" si="47"/>
        <v/>
      </c>
    </row>
    <row r="31" spans="1:94" s="1" customFormat="1" ht="40.049999999999997" customHeight="1" x14ac:dyDescent="0.3">
      <c r="A31" s="9"/>
      <c r="B31" s="122" t="s">
        <v>62</v>
      </c>
      <c r="C31" s="57" t="s">
        <v>13</v>
      </c>
      <c r="D31" s="57"/>
      <c r="E31" s="58">
        <v>1</v>
      </c>
      <c r="F31" s="176">
        <v>45411</v>
      </c>
      <c r="G31" s="60">
        <v>10</v>
      </c>
      <c r="H31" s="57"/>
      <c r="I31" s="26" t="str">
        <f ca="1">IF(AND($C31="Goal",I$7&gt;=$F31,I$7&lt;=$F31+$G31-1),2,IF(AND($C31="Milestone",I$7&gt;=$F31,I$7&lt;=$F31+$G31-1),1,""))</f>
        <v/>
      </c>
      <c r="J31" s="26" t="str">
        <f ca="1">IF(AND($C31="Goal",J$7&gt;=$F31,J$7&lt;=$F31+$G31-1),2,IF(AND($C31="Milestone",J$7&gt;=$F31,J$7&lt;=$F31+$G31-1),1,""))</f>
        <v/>
      </c>
      <c r="K31" s="26" t="str">
        <f ca="1">IF(AND($C31="Goal",K$7&gt;=$F31,K$7&lt;=$F31+$G31-1),2,IF(AND($C31="Milestone",K$7&gt;=$F31,K$7&lt;=$F31+$G31-1),1,""))</f>
        <v/>
      </c>
      <c r="L31" s="26" t="str">
        <f ca="1">IF(AND($C31="Goal",L$7&gt;=$F31,L$7&lt;=$F31+$G31-1),2,IF(AND($C31="Milestone",L$7&gt;=$F31,L$7&lt;=$F31+$G31-1),1,""))</f>
        <v/>
      </c>
      <c r="M31" s="26" t="str">
        <f ca="1">IF(AND($C31="Goal",M$7&gt;=$F31,M$7&lt;=$F31+$G31-1),2,IF(AND($C31="Milestone",M$7&gt;=$F31,M$7&lt;=$F31+$G31-1),1,""))</f>
        <v/>
      </c>
      <c r="N31" s="26" t="str">
        <f ca="1">IF(AND($C31="Goal",N$7&gt;=$F31,N$7&lt;=$F31+$G31-1),2,IF(AND($C31="Milestone",N$7&gt;=$F31,N$7&lt;=$F31+$G31-1),1,""))</f>
        <v/>
      </c>
      <c r="O31" s="26" t="str">
        <f ca="1">IF(AND($C31="Goal",O$7&gt;=$F31,O$7&lt;=$F31+$G31-1),2,IF(AND($C31="Milestone",O$7&gt;=$F31,O$7&lt;=$F31+$G31-1),1,""))</f>
        <v/>
      </c>
      <c r="P31" s="26" t="str">
        <f ca="1">IF(AND($C31="Goal",P$7&gt;=$F31,P$7&lt;=$F31+$G31-1),2,IF(AND($C31="Milestone",P$7&gt;=$F31,P$7&lt;=$F31+$G31-1),1,""))</f>
        <v/>
      </c>
      <c r="Q31" s="26" t="str">
        <f ca="1">IF(AND($C31="Goal",Q$7&gt;=$F31,Q$7&lt;=$F31+$G31-1),2,IF(AND($C31="Milestone",Q$7&gt;=$F31,Q$7&lt;=$F31+$G31-1),1,""))</f>
        <v/>
      </c>
      <c r="R31" s="26" t="str">
        <f ca="1">IF(AND($C31="Goal",R$7&gt;=$F31,R$7&lt;=$F31+$G31-1),2,IF(AND($C31="Milestone",R$7&gt;=$F31,R$7&lt;=$F31+$G31-1),1,""))</f>
        <v/>
      </c>
      <c r="S31" s="26" t="str">
        <f ca="1">IF(AND($C31="Goal",S$7&gt;=$F31,S$7&lt;=$F31+$G31-1),2,IF(AND($C31="Milestone",S$7&gt;=$F31,S$7&lt;=$F31+$G31-1),1,""))</f>
        <v/>
      </c>
      <c r="T31" s="26" t="str">
        <f ca="1">IF(AND($C31="Goal",T$7&gt;=$F31,T$7&lt;=$F31+$G31-1),2,IF(AND($C31="Milestone",T$7&gt;=$F31,T$7&lt;=$F31+$G31-1),1,""))</f>
        <v/>
      </c>
      <c r="U31" s="26" t="str">
        <f ca="1">IF(AND($C31="Goal",U$7&gt;=$F31,U$7&lt;=$F31+$G31-1),2,IF(AND($C31="Milestone",U$7&gt;=$F31,U$7&lt;=$F31+$G31-1),1,""))</f>
        <v/>
      </c>
      <c r="V31" s="26" t="str">
        <f ca="1">IF(AND($C31="Goal",V$7&gt;=$F31,V$7&lt;=$F31+$G31-1),2,IF(AND($C31="Milestone",V$7&gt;=$F31,V$7&lt;=$F31+$G31-1),1,""))</f>
        <v/>
      </c>
      <c r="W31" s="26" t="str">
        <f ca="1">IF(AND($C31="Goal",W$7&gt;=$F31,W$7&lt;=$F31+$G31-1),2,IF(AND($C31="Milestone",W$7&gt;=$F31,W$7&lt;=$F31+$G31-1),1,""))</f>
        <v/>
      </c>
      <c r="X31" s="26" t="str">
        <f ca="1">IF(AND($C31="Goal",X$7&gt;=$F31,X$7&lt;=$F31+$G31-1),2,IF(AND($C31="Milestone",X$7&gt;=$F31,X$7&lt;=$F31+$G31-1),1,""))</f>
        <v/>
      </c>
      <c r="Y31" s="26" t="str">
        <f ca="1">IF(AND($C31="Goal",Y$7&gt;=$F31,Y$7&lt;=$F31+$G31-1),2,IF(AND($C31="Milestone",Y$7&gt;=$F31,Y$7&lt;=$F31+$G31-1),1,""))</f>
        <v/>
      </c>
      <c r="Z31" s="26" t="str">
        <f ca="1">IF(AND($C31="Goal",Z$7&gt;=$F31,Z$7&lt;=$F31+$G31-1),2,IF(AND($C31="Milestone",Z$7&gt;=$F31,Z$7&lt;=$F31+$G31-1),1,""))</f>
        <v/>
      </c>
      <c r="AA31" s="26" t="str">
        <f ca="1">IF(AND($C31="Goal",AA$7&gt;=$F31,AA$7&lt;=$F31+$G31-1),2,IF(AND($C31="Milestone",AA$7&gt;=$F31,AA$7&lt;=$F31+$G31-1),1,""))</f>
        <v/>
      </c>
      <c r="AB31" s="26" t="str">
        <f ca="1">IF(AND($C31="Goal",AB$7&gt;=$F31,AB$7&lt;=$F31+$G31-1),2,IF(AND($C31="Milestone",AB$7&gt;=$F31,AB$7&lt;=$F31+$G31-1),1,""))</f>
        <v/>
      </c>
      <c r="AC31" s="26" t="str">
        <f ca="1">IF(AND($C31="Goal",AC$7&gt;=$F31,AC$7&lt;=$F31+$G31-1),2,IF(AND($C31="Milestone",AC$7&gt;=$F31,AC$7&lt;=$F31+$G31-1),1,""))</f>
        <v/>
      </c>
      <c r="AD31" s="26" t="str">
        <f ca="1">IF(AND($C31="Goal",AD$7&gt;=$F31,AD$7&lt;=$F31+$G31-1),2,IF(AND($C31="Milestone",AD$7&gt;=$F31,AD$7&lt;=$F31+$G31-1),1,""))</f>
        <v/>
      </c>
      <c r="AE31" s="26" t="str">
        <f ca="1">IF(AND($C31="Goal",AE$7&gt;=$F31,AE$7&lt;=$F31+$G31-1),2,IF(AND($C31="Milestone",AE$7&gt;=$F31,AE$7&lt;=$F31+$G31-1),1,""))</f>
        <v/>
      </c>
      <c r="AF31" s="26" t="str">
        <f ca="1">IF(AND($C31="Goal",AF$7&gt;=$F31,AF$7&lt;=$F31+$G31-1),2,IF(AND($C31="Milestone",AF$7&gt;=$F31,AF$7&lt;=$F31+$G31-1),1,""))</f>
        <v/>
      </c>
      <c r="AG31" s="26" t="str">
        <f ca="1">IF(AND($C31="Goal",AG$7&gt;=$F31,AG$7&lt;=$F31+$G31-1),2,IF(AND($C31="Milestone",AG$7&gt;=$F31,AG$7&lt;=$F31+$G31-1),1,""))</f>
        <v/>
      </c>
      <c r="AH31" s="26" t="str">
        <f ca="1">IF(AND($C31="Goal",AH$7&gt;=$F31,AH$7&lt;=$F31+$G31-1),2,IF(AND($C31="Milestone",AH$7&gt;=$F31,AH$7&lt;=$F31+$G31-1),1,""))</f>
        <v/>
      </c>
      <c r="AI31" s="26" t="str">
        <f ca="1">IF(AND($C31="Goal",AI$7&gt;=$F31,AI$7&lt;=$F31+$G31-1),2,IF(AND($C31="Milestone",AI$7&gt;=$F31,AI$7&lt;=$F31+$G31-1),1,""))</f>
        <v/>
      </c>
      <c r="AJ31" s="26" t="str">
        <f ca="1">IF(AND($C31="Goal",AJ$7&gt;=$F31,AJ$7&lt;=$F31+$G31-1),2,IF(AND($C31="Milestone",AJ$7&gt;=$F31,AJ$7&lt;=$F31+$G31-1),1,""))</f>
        <v/>
      </c>
      <c r="AK31" s="26" t="str">
        <f ca="1">IF(AND($C31="Goal",AK$7&gt;=$F31,AK$7&lt;=$F31+$G31-1),2,IF(AND($C31="Milestone",AK$7&gt;=$F31,AK$7&lt;=$F31+$G31-1),1,""))</f>
        <v/>
      </c>
      <c r="AL31" s="26" t="str">
        <f ca="1">IF(AND($C31="Goal",AL$7&gt;=$F31,AL$7&lt;=$F31+$G31-1),2,IF(AND($C31="Milestone",AL$7&gt;=$F31,AL$7&lt;=$F31+$G31-1),1,""))</f>
        <v/>
      </c>
      <c r="AM31" s="26" t="str">
        <f ca="1">IF(AND($C31="Goal",AM$7&gt;=$F31,AM$7&lt;=$F31+$G31-1),2,IF(AND($C31="Milestone",AM$7&gt;=$F31,AM$7&lt;=$F31+$G31-1),1,""))</f>
        <v/>
      </c>
      <c r="AN31" s="26" t="str">
        <f ca="1">IF(AND($C31="Goal",AN$7&gt;=$F31,AN$7&lt;=$F31+$G31-1),2,IF(AND($C31="Milestone",AN$7&gt;=$F31,AN$7&lt;=$F31+$G31-1),1,""))</f>
        <v/>
      </c>
      <c r="AO31" s="26" t="str">
        <f ca="1">IF(AND($C31="Goal",AO$7&gt;=$F31,AO$7&lt;=$F31+$G31-1),2,IF(AND($C31="Milestone",AO$7&gt;=$F31,AO$7&lt;=$F31+$G31-1),1,""))</f>
        <v/>
      </c>
      <c r="AP31" s="26" t="str">
        <f ca="1">IF(AND($C31="Goal",AP$7&gt;=$F31,AP$7&lt;=$F31+$G31-1),2,IF(AND($C31="Milestone",AP$7&gt;=$F31,AP$7&lt;=$F31+$G31-1),1,""))</f>
        <v/>
      </c>
      <c r="AQ31" s="26" t="str">
        <f ca="1">IF(AND($C31="Goal",AQ$7&gt;=$F31,AQ$7&lt;=$F31+$G31-1),2,IF(AND($C31="Milestone",AQ$7&gt;=$F31,AQ$7&lt;=$F31+$G31-1),1,""))</f>
        <v/>
      </c>
      <c r="AR31" s="26" t="str">
        <f ca="1">IF(AND($C31="Goal",AR$7&gt;=$F31,AR$7&lt;=$F31+$G31-1),2,IF(AND($C31="Milestone",AR$7&gt;=$F31,AR$7&lt;=$F31+$G31-1),1,""))</f>
        <v/>
      </c>
      <c r="AS31" s="26" t="str">
        <f ca="1">IF(AND($C31="Goal",AS$7&gt;=$F31,AS$7&lt;=$F31+$G31-1),2,IF(AND($C31="Milestone",AS$7&gt;=$F31,AS$7&lt;=$F31+$G31-1),1,""))</f>
        <v/>
      </c>
      <c r="AT31" s="26" t="str">
        <f ca="1">IF(AND($C31="Goal",AT$7&gt;=$F31,AT$7&lt;=$F31+$G31-1),2,IF(AND($C31="Milestone",AT$7&gt;=$F31,AT$7&lt;=$F31+$G31-1),1,""))</f>
        <v/>
      </c>
      <c r="AU31" s="26" t="str">
        <f ca="1">IF(AND($C31="Goal",AU$7&gt;=$F31,AU$7&lt;=$F31+$G31-1),2,IF(AND($C31="Milestone",AU$7&gt;=$F31,AU$7&lt;=$F31+$G31-1),1,""))</f>
        <v/>
      </c>
      <c r="AV31" s="26" t="str">
        <f ca="1">IF(AND($C31="Goal",AV$7&gt;=$F31,AV$7&lt;=$F31+$G31-1),2,IF(AND($C31="Milestone",AV$7&gt;=$F31,AV$7&lt;=$F31+$G31-1),1,""))</f>
        <v/>
      </c>
      <c r="AW31" s="26" t="str">
        <f ca="1">IF(AND($C31="Goal",AW$7&gt;=$F31,AW$7&lt;=$F31+$G31-1),2,IF(AND($C31="Milestone",AW$7&gt;=$F31,AW$7&lt;=$F31+$G31-1),1,""))</f>
        <v/>
      </c>
      <c r="AX31" s="26" t="str">
        <f ca="1">IF(AND($C31="Goal",AX$7&gt;=$F31,AX$7&lt;=$F31+$G31-1),2,IF(AND($C31="Milestone",AX$7&gt;=$F31,AX$7&lt;=$F31+$G31-1),1,""))</f>
        <v/>
      </c>
      <c r="AY31" s="26" t="str">
        <f ca="1">IF(AND($C31="Goal",AY$7&gt;=$F31,AY$7&lt;=$F31+$G31-1),2,IF(AND($C31="Milestone",AY$7&gt;=$F31,AY$7&lt;=$F31+$G31-1),1,""))</f>
        <v/>
      </c>
      <c r="AZ31" s="26" t="str">
        <f ca="1">IF(AND($C31="Goal",AZ$7&gt;=$F31,AZ$7&lt;=$F31+$G31-1),2,IF(AND($C31="Milestone",AZ$7&gt;=$F31,AZ$7&lt;=$F31+$G31-1),1,""))</f>
        <v/>
      </c>
      <c r="BA31" s="26" t="str">
        <f ca="1">IF(AND($C31="Goal",BA$7&gt;=$F31,BA$7&lt;=$F31+$G31-1),2,IF(AND($C31="Milestone",BA$7&gt;=$F31,BA$7&lt;=$F31+$G31-1),1,""))</f>
        <v/>
      </c>
      <c r="BB31" s="26" t="str">
        <f ca="1">IF(AND($C31="Goal",BB$7&gt;=$F31,BB$7&lt;=$F31+$G31-1),2,IF(AND($C31="Milestone",BB$7&gt;=$F31,BB$7&lt;=$F31+$G31-1),1,""))</f>
        <v/>
      </c>
      <c r="BC31" s="26" t="str">
        <f ca="1">IF(AND($C31="Goal",BC$7&gt;=$F31,BC$7&lt;=$F31+$G31-1),2,IF(AND($C31="Milestone",BC$7&gt;=$F31,BC$7&lt;=$F31+$G31-1),1,""))</f>
        <v/>
      </c>
      <c r="BD31" s="26" t="str">
        <f ca="1">IF(AND($C31="Goal",BD$7&gt;=$F31,BD$7&lt;=$F31+$G31-1),2,IF(AND($C31="Milestone",BD$7&gt;=$F31,BD$7&lt;=$F31+$G31-1),1,""))</f>
        <v/>
      </c>
      <c r="BE31" s="26" t="str">
        <f ca="1">IF(AND($C31="Goal",BE$7&gt;=$F31,BE$7&lt;=$F31+$G31-1),2,IF(AND($C31="Milestone",BE$7&gt;=$F31,BE$7&lt;=$F31+$G31-1),1,""))</f>
        <v/>
      </c>
      <c r="BF31" s="26" t="str">
        <f ca="1">IF(AND($C31="Goal",BF$7&gt;=$F31,BF$7&lt;=$F31+$G31-1),2,IF(AND($C31="Milestone",BF$7&gt;=$F31,BF$7&lt;=$F31+$G31-1),1,""))</f>
        <v/>
      </c>
      <c r="BG31" s="26" t="str">
        <f ca="1">IF(AND($C31="Goal",BG$7&gt;=$F31,BG$7&lt;=$F31+$G31-1),2,IF(AND($C31="Milestone",BG$7&gt;=$F31,BG$7&lt;=$F31+$G31-1),1,""))</f>
        <v/>
      </c>
      <c r="BH31" s="26" t="str">
        <f ca="1">IF(AND($C31="Goal",BH$7&gt;=$F31,BH$7&lt;=$F31+$G31-1),2,IF(AND($C31="Milestone",BH$7&gt;=$F31,BH$7&lt;=$F31+$G31-1),1,""))</f>
        <v/>
      </c>
      <c r="BI31" s="26" t="str">
        <f ca="1">IF(AND($C31="Goal",BI$7&gt;=$F31,BI$7&lt;=$F31+$G31-1),2,IF(AND($C31="Milestone",BI$7&gt;=$F31,BI$7&lt;=$F31+$G31-1),1,""))</f>
        <v/>
      </c>
      <c r="BJ31" s="26" t="str">
        <f ca="1">IF(AND($C31="Goal",BJ$7&gt;=$F31,BJ$7&lt;=$F31+$G31-1),2,IF(AND($C31="Milestone",BJ$7&gt;=$F31,BJ$7&lt;=$F31+$G31-1),1,""))</f>
        <v/>
      </c>
      <c r="BK31" s="26" t="str">
        <f ca="1">IF(AND($C31="Goal",BK$7&gt;=$F31,BK$7&lt;=$F31+$G31-1),2,IF(AND($C31="Milestone",BK$7&gt;=$F31,BK$7&lt;=$F31+$G31-1),1,""))</f>
        <v/>
      </c>
      <c r="BL31" s="26" t="str">
        <f ca="1">IF(AND($C31="Goal",BL$7&gt;=$F31,BL$7&lt;=$F31+$G31-1),2,IF(AND($C31="Milestone",BL$7&gt;=$F31,BL$7&lt;=$F31+$G31-1),1,""))</f>
        <v/>
      </c>
      <c r="BM31" s="26" t="str">
        <f t="shared" ca="1" si="48"/>
        <v/>
      </c>
      <c r="BN31" s="26" t="str">
        <f t="shared" ca="1" si="48"/>
        <v/>
      </c>
      <c r="BO31" s="26" t="str">
        <f t="shared" ca="1" si="48"/>
        <v/>
      </c>
      <c r="BP31" s="26" t="str">
        <f t="shared" ca="1" si="48"/>
        <v/>
      </c>
      <c r="BQ31" s="26" t="str">
        <f t="shared" ca="1" si="48"/>
        <v/>
      </c>
      <c r="BR31" s="26" t="str">
        <f t="shared" ca="1" si="48"/>
        <v/>
      </c>
      <c r="BS31" s="26" t="str">
        <f t="shared" ca="1" si="48"/>
        <v/>
      </c>
      <c r="BT31" s="26" t="str">
        <f t="shared" ca="1" si="48"/>
        <v/>
      </c>
      <c r="BU31" s="26" t="str">
        <f t="shared" ca="1" si="48"/>
        <v/>
      </c>
      <c r="BV31" s="26" t="str">
        <f t="shared" ca="1" si="48"/>
        <v/>
      </c>
      <c r="BW31" s="26" t="str">
        <f t="shared" ca="1" si="48"/>
        <v/>
      </c>
      <c r="BX31" s="26" t="str">
        <f t="shared" ca="1" si="48"/>
        <v/>
      </c>
      <c r="BY31" s="26" t="str">
        <f t="shared" ca="1" si="48"/>
        <v/>
      </c>
      <c r="BZ31" s="26" t="str">
        <f t="shared" ca="1" si="48"/>
        <v/>
      </c>
      <c r="CA31" s="26" t="str">
        <f t="shared" ca="1" si="48"/>
        <v/>
      </c>
      <c r="CB31" s="26" t="str">
        <f t="shared" ca="1" si="48"/>
        <v/>
      </c>
      <c r="CC31" s="26" t="str">
        <f t="shared" ca="1" si="48"/>
        <v/>
      </c>
      <c r="CD31" s="26" t="str">
        <f t="shared" ca="1" si="48"/>
        <v/>
      </c>
      <c r="CE31" s="26" t="str">
        <f t="shared" ca="1" si="48"/>
        <v/>
      </c>
      <c r="CF31" s="26" t="str">
        <f t="shared" ca="1" si="48"/>
        <v/>
      </c>
      <c r="CG31" s="26" t="str">
        <f t="shared" ca="1" si="48"/>
        <v/>
      </c>
      <c r="CH31" s="26" t="str">
        <f t="shared" ca="1" si="48"/>
        <v/>
      </c>
      <c r="CI31" s="26" t="str">
        <f t="shared" ca="1" si="48"/>
        <v/>
      </c>
      <c r="CJ31" s="26" t="str">
        <f t="shared" ca="1" si="47"/>
        <v/>
      </c>
      <c r="CK31" s="26" t="str">
        <f t="shared" ca="1" si="47"/>
        <v/>
      </c>
      <c r="CL31" s="26" t="str">
        <f t="shared" ca="1" si="47"/>
        <v/>
      </c>
      <c r="CM31" s="26" t="str">
        <f t="shared" ca="1" si="47"/>
        <v/>
      </c>
      <c r="CN31" s="26" t="str">
        <f t="shared" ca="1" si="47"/>
        <v/>
      </c>
      <c r="CO31" s="26" t="str">
        <f t="shared" ca="1" si="47"/>
        <v/>
      </c>
      <c r="CP31" s="26" t="str">
        <f t="shared" ca="1" si="47"/>
        <v/>
      </c>
    </row>
    <row r="32" spans="1:94" s="1" customFormat="1" ht="40.049999999999997" customHeight="1" x14ac:dyDescent="0.3">
      <c r="A32" s="9"/>
      <c r="B32" s="122" t="s">
        <v>63</v>
      </c>
      <c r="C32" s="57" t="s">
        <v>13</v>
      </c>
      <c r="D32" s="57"/>
      <c r="E32" s="58">
        <v>1</v>
      </c>
      <c r="F32" s="176">
        <v>45422</v>
      </c>
      <c r="G32" s="60">
        <v>5</v>
      </c>
      <c r="H32" s="57"/>
      <c r="I32" s="26" t="str">
        <f ca="1">IF(AND($C32="Goal",I$7&gt;=$F32,I$7&lt;=$F32+$G32-1),2,IF(AND($C32="Milestone",I$7&gt;=$F32,I$7&lt;=$F32+$G32-1),1,""))</f>
        <v/>
      </c>
      <c r="J32" s="26" t="str">
        <f ca="1">IF(AND($C32="Goal",J$7&gt;=$F32,J$7&lt;=$F32+$G32-1),2,IF(AND($C32="Milestone",J$7&gt;=$F32,J$7&lt;=$F32+$G32-1),1,""))</f>
        <v/>
      </c>
      <c r="K32" s="26" t="str">
        <f ca="1">IF(AND($C32="Goal",K$7&gt;=$F32,K$7&lt;=$F32+$G32-1),2,IF(AND($C32="Milestone",K$7&gt;=$F32,K$7&lt;=$F32+$G32-1),1,""))</f>
        <v/>
      </c>
      <c r="L32" s="26" t="str">
        <f ca="1">IF(AND($C32="Goal",L$7&gt;=$F32,L$7&lt;=$F32+$G32-1),2,IF(AND($C32="Milestone",L$7&gt;=$F32,L$7&lt;=$F32+$G32-1),1,""))</f>
        <v/>
      </c>
      <c r="M32" s="26" t="str">
        <f ca="1">IF(AND($C32="Goal",M$7&gt;=$F32,M$7&lt;=$F32+$G32-1),2,IF(AND($C32="Milestone",M$7&gt;=$F32,M$7&lt;=$F32+$G32-1),1,""))</f>
        <v/>
      </c>
      <c r="N32" s="26" t="str">
        <f ca="1">IF(AND($C32="Goal",N$7&gt;=$F32,N$7&lt;=$F32+$G32-1),2,IF(AND($C32="Milestone",N$7&gt;=$F32,N$7&lt;=$F32+$G32-1),1,""))</f>
        <v/>
      </c>
      <c r="O32" s="26" t="str">
        <f ca="1">IF(AND($C32="Goal",O$7&gt;=$F32,O$7&lt;=$F32+$G32-1),2,IF(AND($C32="Milestone",O$7&gt;=$F32,O$7&lt;=$F32+$G32-1),1,""))</f>
        <v/>
      </c>
      <c r="P32" s="26" t="str">
        <f ca="1">IF(AND($C32="Goal",P$7&gt;=$F32,P$7&lt;=$F32+$G32-1),2,IF(AND($C32="Milestone",P$7&gt;=$F32,P$7&lt;=$F32+$G32-1),1,""))</f>
        <v/>
      </c>
      <c r="Q32" s="26" t="str">
        <f ca="1">IF(AND($C32="Goal",Q$7&gt;=$F32,Q$7&lt;=$F32+$G32-1),2,IF(AND($C32="Milestone",Q$7&gt;=$F32,Q$7&lt;=$F32+$G32-1),1,""))</f>
        <v/>
      </c>
      <c r="R32" s="26" t="str">
        <f ca="1">IF(AND($C32="Goal",R$7&gt;=$F32,R$7&lt;=$F32+$G32-1),2,IF(AND($C32="Milestone",R$7&gt;=$F32,R$7&lt;=$F32+$G32-1),1,""))</f>
        <v/>
      </c>
      <c r="S32" s="26" t="str">
        <f ca="1">IF(AND($C32="Goal",S$7&gt;=$F32,S$7&lt;=$F32+$G32-1),2,IF(AND($C32="Milestone",S$7&gt;=$F32,S$7&lt;=$F32+$G32-1),1,""))</f>
        <v/>
      </c>
      <c r="T32" s="26" t="str">
        <f ca="1">IF(AND($C32="Goal",T$7&gt;=$F32,T$7&lt;=$F32+$G32-1),2,IF(AND($C32="Milestone",T$7&gt;=$F32,T$7&lt;=$F32+$G32-1),1,""))</f>
        <v/>
      </c>
      <c r="U32" s="26" t="str">
        <f ca="1">IF(AND($C32="Goal",U$7&gt;=$F32,U$7&lt;=$F32+$G32-1),2,IF(AND($C32="Milestone",U$7&gt;=$F32,U$7&lt;=$F32+$G32-1),1,""))</f>
        <v/>
      </c>
      <c r="V32" s="26" t="str">
        <f ca="1">IF(AND($C32="Goal",V$7&gt;=$F32,V$7&lt;=$F32+$G32-1),2,IF(AND($C32="Milestone",V$7&gt;=$F32,V$7&lt;=$F32+$G32-1),1,""))</f>
        <v/>
      </c>
      <c r="W32" s="26" t="str">
        <f ca="1">IF(AND($C32="Goal",W$7&gt;=$F32,W$7&lt;=$F32+$G32-1),2,IF(AND($C32="Milestone",W$7&gt;=$F32,W$7&lt;=$F32+$G32-1),1,""))</f>
        <v/>
      </c>
      <c r="X32" s="26" t="str">
        <f ca="1">IF(AND($C32="Goal",X$7&gt;=$F32,X$7&lt;=$F32+$G32-1),2,IF(AND($C32="Milestone",X$7&gt;=$F32,X$7&lt;=$F32+$G32-1),1,""))</f>
        <v/>
      </c>
      <c r="Y32" s="26" t="str">
        <f ca="1">IF(AND($C32="Goal",Y$7&gt;=$F32,Y$7&lt;=$F32+$G32-1),2,IF(AND($C32="Milestone",Y$7&gt;=$F32,Y$7&lt;=$F32+$G32-1),1,""))</f>
        <v/>
      </c>
      <c r="Z32" s="26" t="str">
        <f ca="1">IF(AND($C32="Goal",Z$7&gt;=$F32,Z$7&lt;=$F32+$G32-1),2,IF(AND($C32="Milestone",Z$7&gt;=$F32,Z$7&lt;=$F32+$G32-1),1,""))</f>
        <v/>
      </c>
      <c r="AA32" s="26" t="str">
        <f ca="1">IF(AND($C32="Goal",AA$7&gt;=$F32,AA$7&lt;=$F32+$G32-1),2,IF(AND($C32="Milestone",AA$7&gt;=$F32,AA$7&lt;=$F32+$G32-1),1,""))</f>
        <v/>
      </c>
      <c r="AB32" s="26" t="str">
        <f ca="1">IF(AND($C32="Goal",AB$7&gt;=$F32,AB$7&lt;=$F32+$G32-1),2,IF(AND($C32="Milestone",AB$7&gt;=$F32,AB$7&lt;=$F32+$G32-1),1,""))</f>
        <v/>
      </c>
      <c r="AC32" s="26" t="str">
        <f ca="1">IF(AND($C32="Goal",AC$7&gt;=$F32,AC$7&lt;=$F32+$G32-1),2,IF(AND($C32="Milestone",AC$7&gt;=$F32,AC$7&lt;=$F32+$G32-1),1,""))</f>
        <v/>
      </c>
      <c r="AD32" s="26" t="str">
        <f ca="1">IF(AND($C32="Goal",AD$7&gt;=$F32,AD$7&lt;=$F32+$G32-1),2,IF(AND($C32="Milestone",AD$7&gt;=$F32,AD$7&lt;=$F32+$G32-1),1,""))</f>
        <v/>
      </c>
      <c r="AE32" s="26" t="str">
        <f ca="1">IF(AND($C32="Goal",AE$7&gt;=$F32,AE$7&lt;=$F32+$G32-1),2,IF(AND($C32="Milestone",AE$7&gt;=$F32,AE$7&lt;=$F32+$G32-1),1,""))</f>
        <v/>
      </c>
      <c r="AF32" s="26" t="str">
        <f ca="1">IF(AND($C32="Goal",AF$7&gt;=$F32,AF$7&lt;=$F32+$G32-1),2,IF(AND($C32="Milestone",AF$7&gt;=$F32,AF$7&lt;=$F32+$G32-1),1,""))</f>
        <v/>
      </c>
      <c r="AG32" s="26" t="str">
        <f ca="1">IF(AND($C32="Goal",AG$7&gt;=$F32,AG$7&lt;=$F32+$G32-1),2,IF(AND($C32="Milestone",AG$7&gt;=$F32,AG$7&lt;=$F32+$G32-1),1,""))</f>
        <v/>
      </c>
      <c r="AH32" s="26" t="str">
        <f ca="1">IF(AND($C32="Goal",AH$7&gt;=$F32,AH$7&lt;=$F32+$G32-1),2,IF(AND($C32="Milestone",AH$7&gt;=$F32,AH$7&lt;=$F32+$G32-1),1,""))</f>
        <v/>
      </c>
      <c r="AI32" s="26" t="str">
        <f ca="1">IF(AND($C32="Goal",AI$7&gt;=$F32,AI$7&lt;=$F32+$G32-1),2,IF(AND($C32="Milestone",AI$7&gt;=$F32,AI$7&lt;=$F32+$G32-1),1,""))</f>
        <v/>
      </c>
      <c r="AJ32" s="26" t="str">
        <f ca="1">IF(AND($C32="Goal",AJ$7&gt;=$F32,AJ$7&lt;=$F32+$G32-1),2,IF(AND($C32="Milestone",AJ$7&gt;=$F32,AJ$7&lt;=$F32+$G32-1),1,""))</f>
        <v/>
      </c>
      <c r="AK32" s="26" t="str">
        <f ca="1">IF(AND($C32="Goal",AK$7&gt;=$F32,AK$7&lt;=$F32+$G32-1),2,IF(AND($C32="Milestone",AK$7&gt;=$F32,AK$7&lt;=$F32+$G32-1),1,""))</f>
        <v/>
      </c>
      <c r="AL32" s="26" t="str">
        <f ca="1">IF(AND($C32="Goal",AL$7&gt;=$F32,AL$7&lt;=$F32+$G32-1),2,IF(AND($C32="Milestone",AL$7&gt;=$F32,AL$7&lt;=$F32+$G32-1),1,""))</f>
        <v/>
      </c>
      <c r="AM32" s="26" t="str">
        <f ca="1">IF(AND($C32="Goal",AM$7&gt;=$F32,AM$7&lt;=$F32+$G32-1),2,IF(AND($C32="Milestone",AM$7&gt;=$F32,AM$7&lt;=$F32+$G32-1),1,""))</f>
        <v/>
      </c>
      <c r="AN32" s="26" t="str">
        <f ca="1">IF(AND($C32="Goal",AN$7&gt;=$F32,AN$7&lt;=$F32+$G32-1),2,IF(AND($C32="Milestone",AN$7&gt;=$F32,AN$7&lt;=$F32+$G32-1),1,""))</f>
        <v/>
      </c>
      <c r="AO32" s="26" t="str">
        <f ca="1">IF(AND($C32="Goal",AO$7&gt;=$F32,AO$7&lt;=$F32+$G32-1),2,IF(AND($C32="Milestone",AO$7&gt;=$F32,AO$7&lt;=$F32+$G32-1),1,""))</f>
        <v/>
      </c>
      <c r="AP32" s="26" t="str">
        <f ca="1">IF(AND($C32="Goal",AP$7&gt;=$F32,AP$7&lt;=$F32+$G32-1),2,IF(AND($C32="Milestone",AP$7&gt;=$F32,AP$7&lt;=$F32+$G32-1),1,""))</f>
        <v/>
      </c>
      <c r="AQ32" s="26" t="str">
        <f ca="1">IF(AND($C32="Goal",AQ$7&gt;=$F32,AQ$7&lt;=$F32+$G32-1),2,IF(AND($C32="Milestone",AQ$7&gt;=$F32,AQ$7&lt;=$F32+$G32-1),1,""))</f>
        <v/>
      </c>
      <c r="AR32" s="26" t="str">
        <f ca="1">IF(AND($C32="Goal",AR$7&gt;=$F32,AR$7&lt;=$F32+$G32-1),2,IF(AND($C32="Milestone",AR$7&gt;=$F32,AR$7&lt;=$F32+$G32-1),1,""))</f>
        <v/>
      </c>
      <c r="AS32" s="26" t="str">
        <f ca="1">IF(AND($C32="Goal",AS$7&gt;=$F32,AS$7&lt;=$F32+$G32-1),2,IF(AND($C32="Milestone",AS$7&gt;=$F32,AS$7&lt;=$F32+$G32-1),1,""))</f>
        <v/>
      </c>
      <c r="AT32" s="26" t="str">
        <f ca="1">IF(AND($C32="Goal",AT$7&gt;=$F32,AT$7&lt;=$F32+$G32-1),2,IF(AND($C32="Milestone",AT$7&gt;=$F32,AT$7&lt;=$F32+$G32-1),1,""))</f>
        <v/>
      </c>
      <c r="AU32" s="26" t="str">
        <f ca="1">IF(AND($C32="Goal",AU$7&gt;=$F32,AU$7&lt;=$F32+$G32-1),2,IF(AND($C32="Milestone",AU$7&gt;=$F32,AU$7&lt;=$F32+$G32-1),1,""))</f>
        <v/>
      </c>
      <c r="AV32" s="26" t="str">
        <f ca="1">IF(AND($C32="Goal",AV$7&gt;=$F32,AV$7&lt;=$F32+$G32-1),2,IF(AND($C32="Milestone",AV$7&gt;=$F32,AV$7&lt;=$F32+$G32-1),1,""))</f>
        <v/>
      </c>
      <c r="AW32" s="26" t="str">
        <f ca="1">IF(AND($C32="Goal",AW$7&gt;=$F32,AW$7&lt;=$F32+$G32-1),2,IF(AND($C32="Milestone",AW$7&gt;=$F32,AW$7&lt;=$F32+$G32-1),1,""))</f>
        <v/>
      </c>
      <c r="AX32" s="26" t="str">
        <f ca="1">IF(AND($C32="Goal",AX$7&gt;=$F32,AX$7&lt;=$F32+$G32-1),2,IF(AND($C32="Milestone",AX$7&gt;=$F32,AX$7&lt;=$F32+$G32-1),1,""))</f>
        <v/>
      </c>
      <c r="AY32" s="26" t="str">
        <f ca="1">IF(AND($C32="Goal",AY$7&gt;=$F32,AY$7&lt;=$F32+$G32-1),2,IF(AND($C32="Milestone",AY$7&gt;=$F32,AY$7&lt;=$F32+$G32-1),1,""))</f>
        <v/>
      </c>
      <c r="AZ32" s="26" t="str">
        <f ca="1">IF(AND($C32="Goal",AZ$7&gt;=$F32,AZ$7&lt;=$F32+$G32-1),2,IF(AND($C32="Milestone",AZ$7&gt;=$F32,AZ$7&lt;=$F32+$G32-1),1,""))</f>
        <v/>
      </c>
      <c r="BA32" s="26" t="str">
        <f ca="1">IF(AND($C32="Goal",BA$7&gt;=$F32,BA$7&lt;=$F32+$G32-1),2,IF(AND($C32="Milestone",BA$7&gt;=$F32,BA$7&lt;=$F32+$G32-1),1,""))</f>
        <v/>
      </c>
      <c r="BB32" s="26" t="str">
        <f ca="1">IF(AND($C32="Goal",BB$7&gt;=$F32,BB$7&lt;=$F32+$G32-1),2,IF(AND($C32="Milestone",BB$7&gt;=$F32,BB$7&lt;=$F32+$G32-1),1,""))</f>
        <v/>
      </c>
      <c r="BC32" s="26" t="str">
        <f ca="1">IF(AND($C32="Goal",BC$7&gt;=$F32,BC$7&lt;=$F32+$G32-1),2,IF(AND($C32="Milestone",BC$7&gt;=$F32,BC$7&lt;=$F32+$G32-1),1,""))</f>
        <v/>
      </c>
      <c r="BD32" s="26" t="str">
        <f ca="1">IF(AND($C32="Goal",BD$7&gt;=$F32,BD$7&lt;=$F32+$G32-1),2,IF(AND($C32="Milestone",BD$7&gt;=$F32,BD$7&lt;=$F32+$G32-1),1,""))</f>
        <v/>
      </c>
      <c r="BE32" s="26" t="str">
        <f ca="1">IF(AND($C32="Goal",BE$7&gt;=$F32,BE$7&lt;=$F32+$G32-1),2,IF(AND($C32="Milestone",BE$7&gt;=$F32,BE$7&lt;=$F32+$G32-1),1,""))</f>
        <v/>
      </c>
      <c r="BF32" s="26" t="str">
        <f ca="1">IF(AND($C32="Goal",BF$7&gt;=$F32,BF$7&lt;=$F32+$G32-1),2,IF(AND($C32="Milestone",BF$7&gt;=$F32,BF$7&lt;=$F32+$G32-1),1,""))</f>
        <v/>
      </c>
      <c r="BG32" s="26" t="str">
        <f ca="1">IF(AND($C32="Goal",BG$7&gt;=$F32,BG$7&lt;=$F32+$G32-1),2,IF(AND($C32="Milestone",BG$7&gt;=$F32,BG$7&lt;=$F32+$G32-1),1,""))</f>
        <v/>
      </c>
      <c r="BH32" s="26" t="str">
        <f ca="1">IF(AND($C32="Goal",BH$7&gt;=$F32,BH$7&lt;=$F32+$G32-1),2,IF(AND($C32="Milestone",BH$7&gt;=$F32,BH$7&lt;=$F32+$G32-1),1,""))</f>
        <v/>
      </c>
      <c r="BI32" s="26" t="str">
        <f ca="1">IF(AND($C32="Goal",BI$7&gt;=$F32,BI$7&lt;=$F32+$G32-1),2,IF(AND($C32="Milestone",BI$7&gt;=$F32,BI$7&lt;=$F32+$G32-1),1,""))</f>
        <v/>
      </c>
      <c r="BJ32" s="26" t="str">
        <f ca="1">IF(AND($C32="Goal",BJ$7&gt;=$F32,BJ$7&lt;=$F32+$G32-1),2,IF(AND($C32="Milestone",BJ$7&gt;=$F32,BJ$7&lt;=$F32+$G32-1),1,""))</f>
        <v/>
      </c>
      <c r="BK32" s="26" t="str">
        <f ca="1">IF(AND($C32="Goal",BK$7&gt;=$F32,BK$7&lt;=$F32+$G32-1),2,IF(AND($C32="Milestone",BK$7&gt;=$F32,BK$7&lt;=$F32+$G32-1),1,""))</f>
        <v/>
      </c>
      <c r="BL32" s="26" t="str">
        <f ca="1">IF(AND($C32="Goal",BL$7&gt;=$F32,BL$7&lt;=$F32+$G32-1),2,IF(AND($C32="Milestone",BL$7&gt;=$F32,BL$7&lt;=$F32+$G32-1),1,""))</f>
        <v/>
      </c>
      <c r="BM32" s="26" t="str">
        <f t="shared" ca="1" si="48"/>
        <v/>
      </c>
      <c r="BN32" s="26" t="str">
        <f t="shared" ca="1" si="48"/>
        <v/>
      </c>
      <c r="BO32" s="26" t="str">
        <f t="shared" ca="1" si="48"/>
        <v/>
      </c>
      <c r="BP32" s="26" t="str">
        <f t="shared" ca="1" si="48"/>
        <v/>
      </c>
      <c r="BQ32" s="26" t="str">
        <f t="shared" ca="1" si="48"/>
        <v/>
      </c>
      <c r="BR32" s="26" t="str">
        <f t="shared" ca="1" si="48"/>
        <v/>
      </c>
      <c r="BS32" s="26" t="str">
        <f t="shared" ca="1" si="48"/>
        <v/>
      </c>
      <c r="BT32" s="26" t="str">
        <f t="shared" ca="1" si="48"/>
        <v/>
      </c>
      <c r="BU32" s="26" t="str">
        <f t="shared" ca="1" si="48"/>
        <v/>
      </c>
      <c r="BV32" s="26" t="str">
        <f t="shared" ca="1" si="48"/>
        <v/>
      </c>
      <c r="BW32" s="26" t="str">
        <f t="shared" ca="1" si="48"/>
        <v/>
      </c>
      <c r="BX32" s="26" t="str">
        <f t="shared" ca="1" si="48"/>
        <v/>
      </c>
      <c r="BY32" s="26" t="str">
        <f t="shared" ca="1" si="48"/>
        <v/>
      </c>
      <c r="BZ32" s="26" t="str">
        <f t="shared" ca="1" si="48"/>
        <v/>
      </c>
      <c r="CA32" s="26" t="str">
        <f t="shared" ca="1" si="48"/>
        <v/>
      </c>
      <c r="CB32" s="26" t="str">
        <f t="shared" ca="1" si="48"/>
        <v/>
      </c>
      <c r="CC32" s="26" t="str">
        <f t="shared" ca="1" si="48"/>
        <v/>
      </c>
      <c r="CD32" s="26" t="str">
        <f t="shared" ca="1" si="48"/>
        <v/>
      </c>
      <c r="CE32" s="26" t="str">
        <f t="shared" ca="1" si="48"/>
        <v/>
      </c>
      <c r="CF32" s="26" t="str">
        <f t="shared" ca="1" si="48"/>
        <v/>
      </c>
      <c r="CG32" s="26" t="str">
        <f t="shared" ca="1" si="48"/>
        <v/>
      </c>
      <c r="CH32" s="26" t="str">
        <f t="shared" ca="1" si="48"/>
        <v/>
      </c>
      <c r="CI32" s="26" t="str">
        <f t="shared" ca="1" si="48"/>
        <v/>
      </c>
      <c r="CJ32" s="26" t="str">
        <f t="shared" ca="1" si="47"/>
        <v/>
      </c>
      <c r="CK32" s="26" t="str">
        <f t="shared" ca="1" si="47"/>
        <v/>
      </c>
      <c r="CL32" s="26" t="str">
        <f t="shared" ca="1" si="47"/>
        <v/>
      </c>
      <c r="CM32" s="26" t="str">
        <f t="shared" ca="1" si="47"/>
        <v/>
      </c>
      <c r="CN32" s="26" t="str">
        <f t="shared" ca="1" si="47"/>
        <v/>
      </c>
      <c r="CO32" s="26" t="str">
        <f t="shared" ca="1" si="47"/>
        <v/>
      </c>
      <c r="CP32" s="26" t="str">
        <f t="shared" ca="1" si="47"/>
        <v/>
      </c>
    </row>
    <row r="33" spans="1:94" s="1" customFormat="1" ht="40.049999999999997" customHeight="1" x14ac:dyDescent="0.3">
      <c r="A33" s="9"/>
      <c r="B33" s="122" t="s">
        <v>64</v>
      </c>
      <c r="C33" s="57" t="s">
        <v>13</v>
      </c>
      <c r="D33" s="57"/>
      <c r="E33" s="58">
        <v>1</v>
      </c>
      <c r="F33" s="176">
        <v>45427</v>
      </c>
      <c r="G33" s="60">
        <v>8</v>
      </c>
      <c r="H33" s="57"/>
      <c r="I33" s="26" t="str">
        <f ca="1">IF(AND($C33="Goal",I$7&gt;=$F33,I$7&lt;=$F33+$G33-1),2,IF(AND($C33="Milestone",I$7&gt;=$F33,I$7&lt;=$F33+$G33-1),1,""))</f>
        <v/>
      </c>
      <c r="J33" s="26" t="str">
        <f ca="1">IF(AND($C33="Goal",J$7&gt;=$F33,J$7&lt;=$F33+$G33-1),2,IF(AND($C33="Milestone",J$7&gt;=$F33,J$7&lt;=$F33+$G33-1),1,""))</f>
        <v/>
      </c>
      <c r="K33" s="26" t="str">
        <f ca="1">IF(AND($C33="Goal",K$7&gt;=$F33,K$7&lt;=$F33+$G33-1),2,IF(AND($C33="Milestone",K$7&gt;=$F33,K$7&lt;=$F33+$G33-1),1,""))</f>
        <v/>
      </c>
      <c r="L33" s="26" t="str">
        <f ca="1">IF(AND($C33="Goal",L$7&gt;=$F33,L$7&lt;=$F33+$G33-1),2,IF(AND($C33="Milestone",L$7&gt;=$F33,L$7&lt;=$F33+$G33-1),1,""))</f>
        <v/>
      </c>
      <c r="M33" s="26" t="str">
        <f ca="1">IF(AND($C33="Goal",M$7&gt;=$F33,M$7&lt;=$F33+$G33-1),2,IF(AND($C33="Milestone",M$7&gt;=$F33,M$7&lt;=$F33+$G33-1),1,""))</f>
        <v/>
      </c>
      <c r="N33" s="26" t="str">
        <f ca="1">IF(AND($C33="Goal",N$7&gt;=$F33,N$7&lt;=$F33+$G33-1),2,IF(AND($C33="Milestone",N$7&gt;=$F33,N$7&lt;=$F33+$G33-1),1,""))</f>
        <v/>
      </c>
      <c r="O33" s="26" t="str">
        <f ca="1">IF(AND($C33="Goal",O$7&gt;=$F33,O$7&lt;=$F33+$G33-1),2,IF(AND($C33="Milestone",O$7&gt;=$F33,O$7&lt;=$F33+$G33-1),1,""))</f>
        <v/>
      </c>
      <c r="P33" s="26" t="str">
        <f ca="1">IF(AND($C33="Goal",P$7&gt;=$F33,P$7&lt;=$F33+$G33-1),2,IF(AND($C33="Milestone",P$7&gt;=$F33,P$7&lt;=$F33+$G33-1),1,""))</f>
        <v/>
      </c>
      <c r="Q33" s="26" t="str">
        <f ca="1">IF(AND($C33="Goal",Q$7&gt;=$F33,Q$7&lt;=$F33+$G33-1),2,IF(AND($C33="Milestone",Q$7&gt;=$F33,Q$7&lt;=$F33+$G33-1),1,""))</f>
        <v/>
      </c>
      <c r="R33" s="26" t="str">
        <f ca="1">IF(AND($C33="Goal",R$7&gt;=$F33,R$7&lt;=$F33+$G33-1),2,IF(AND($C33="Milestone",R$7&gt;=$F33,R$7&lt;=$F33+$G33-1),1,""))</f>
        <v/>
      </c>
      <c r="S33" s="26" t="str">
        <f ca="1">IF(AND($C33="Goal",S$7&gt;=$F33,S$7&lt;=$F33+$G33-1),2,IF(AND($C33="Milestone",S$7&gt;=$F33,S$7&lt;=$F33+$G33-1),1,""))</f>
        <v/>
      </c>
      <c r="T33" s="26" t="str">
        <f ca="1">IF(AND($C33="Goal",T$7&gt;=$F33,T$7&lt;=$F33+$G33-1),2,IF(AND($C33="Milestone",T$7&gt;=$F33,T$7&lt;=$F33+$G33-1),1,""))</f>
        <v/>
      </c>
      <c r="U33" s="26" t="str">
        <f ca="1">IF(AND($C33="Goal",U$7&gt;=$F33,U$7&lt;=$F33+$G33-1),2,IF(AND($C33="Milestone",U$7&gt;=$F33,U$7&lt;=$F33+$G33-1),1,""))</f>
        <v/>
      </c>
      <c r="V33" s="26" t="str">
        <f ca="1">IF(AND($C33="Goal",V$7&gt;=$F33,V$7&lt;=$F33+$G33-1),2,IF(AND($C33="Milestone",V$7&gt;=$F33,V$7&lt;=$F33+$G33-1),1,""))</f>
        <v/>
      </c>
      <c r="W33" s="26" t="str">
        <f ca="1">IF(AND($C33="Goal",W$7&gt;=$F33,W$7&lt;=$F33+$G33-1),2,IF(AND($C33="Milestone",W$7&gt;=$F33,W$7&lt;=$F33+$G33-1),1,""))</f>
        <v/>
      </c>
      <c r="X33" s="26" t="str">
        <f ca="1">IF(AND($C33="Goal",X$7&gt;=$F33,X$7&lt;=$F33+$G33-1),2,IF(AND($C33="Milestone",X$7&gt;=$F33,X$7&lt;=$F33+$G33-1),1,""))</f>
        <v/>
      </c>
      <c r="Y33" s="26" t="str">
        <f ca="1">IF(AND($C33="Goal",Y$7&gt;=$F33,Y$7&lt;=$F33+$G33-1),2,IF(AND($C33="Milestone",Y$7&gt;=$F33,Y$7&lt;=$F33+$G33-1),1,""))</f>
        <v/>
      </c>
      <c r="Z33" s="26" t="str">
        <f ca="1">IF(AND($C33="Goal",Z$7&gt;=$F33,Z$7&lt;=$F33+$G33-1),2,IF(AND($C33="Milestone",Z$7&gt;=$F33,Z$7&lt;=$F33+$G33-1),1,""))</f>
        <v/>
      </c>
      <c r="AA33" s="26" t="str">
        <f ca="1">IF(AND($C33="Goal",AA$7&gt;=$F33,AA$7&lt;=$F33+$G33-1),2,IF(AND($C33="Milestone",AA$7&gt;=$F33,AA$7&lt;=$F33+$G33-1),1,""))</f>
        <v/>
      </c>
      <c r="AB33" s="26" t="str">
        <f ca="1">IF(AND($C33="Goal",AB$7&gt;=$F33,AB$7&lt;=$F33+$G33-1),2,IF(AND($C33="Milestone",AB$7&gt;=$F33,AB$7&lt;=$F33+$G33-1),1,""))</f>
        <v/>
      </c>
      <c r="AC33" s="26" t="str">
        <f ca="1">IF(AND($C33="Goal",AC$7&gt;=$F33,AC$7&lt;=$F33+$G33-1),2,IF(AND($C33="Milestone",AC$7&gt;=$F33,AC$7&lt;=$F33+$G33-1),1,""))</f>
        <v/>
      </c>
      <c r="AD33" s="26" t="str">
        <f ca="1">IF(AND($C33="Goal",AD$7&gt;=$F33,AD$7&lt;=$F33+$G33-1),2,IF(AND($C33="Milestone",AD$7&gt;=$F33,AD$7&lt;=$F33+$G33-1),1,""))</f>
        <v/>
      </c>
      <c r="AE33" s="26" t="str">
        <f ca="1">IF(AND($C33="Goal",AE$7&gt;=$F33,AE$7&lt;=$F33+$G33-1),2,IF(AND($C33="Milestone",AE$7&gt;=$F33,AE$7&lt;=$F33+$G33-1),1,""))</f>
        <v/>
      </c>
      <c r="AF33" s="26" t="str">
        <f ca="1">IF(AND($C33="Goal",AF$7&gt;=$F33,AF$7&lt;=$F33+$G33-1),2,IF(AND($C33="Milestone",AF$7&gt;=$F33,AF$7&lt;=$F33+$G33-1),1,""))</f>
        <v/>
      </c>
      <c r="AG33" s="26" t="str">
        <f ca="1">IF(AND($C33="Goal",AG$7&gt;=$F33,AG$7&lt;=$F33+$G33-1),2,IF(AND($C33="Milestone",AG$7&gt;=$F33,AG$7&lt;=$F33+$G33-1),1,""))</f>
        <v/>
      </c>
      <c r="AH33" s="26" t="str">
        <f ca="1">IF(AND($C33="Goal",AH$7&gt;=$F33,AH$7&lt;=$F33+$G33-1),2,IF(AND($C33="Milestone",AH$7&gt;=$F33,AH$7&lt;=$F33+$G33-1),1,""))</f>
        <v/>
      </c>
      <c r="AI33" s="26" t="str">
        <f ca="1">IF(AND($C33="Goal",AI$7&gt;=$F33,AI$7&lt;=$F33+$G33-1),2,IF(AND($C33="Milestone",AI$7&gt;=$F33,AI$7&lt;=$F33+$G33-1),1,""))</f>
        <v/>
      </c>
      <c r="AJ33" s="26" t="str">
        <f ca="1">IF(AND($C33="Goal",AJ$7&gt;=$F33,AJ$7&lt;=$F33+$G33-1),2,IF(AND($C33="Milestone",AJ$7&gt;=$F33,AJ$7&lt;=$F33+$G33-1),1,""))</f>
        <v/>
      </c>
      <c r="AK33" s="26" t="str">
        <f ca="1">IF(AND($C33="Goal",AK$7&gt;=$F33,AK$7&lt;=$F33+$G33-1),2,IF(AND($C33="Milestone",AK$7&gt;=$F33,AK$7&lt;=$F33+$G33-1),1,""))</f>
        <v/>
      </c>
      <c r="AL33" s="26" t="str">
        <f ca="1">IF(AND($C33="Goal",AL$7&gt;=$F33,AL$7&lt;=$F33+$G33-1),2,IF(AND($C33="Milestone",AL$7&gt;=$F33,AL$7&lt;=$F33+$G33-1),1,""))</f>
        <v/>
      </c>
      <c r="AM33" s="26" t="str">
        <f ca="1">IF(AND($C33="Goal",AM$7&gt;=$F33,AM$7&lt;=$F33+$G33-1),2,IF(AND($C33="Milestone",AM$7&gt;=$F33,AM$7&lt;=$F33+$G33-1),1,""))</f>
        <v/>
      </c>
      <c r="AN33" s="26" t="str">
        <f ca="1">IF(AND($C33="Goal",AN$7&gt;=$F33,AN$7&lt;=$F33+$G33-1),2,IF(AND($C33="Milestone",AN$7&gt;=$F33,AN$7&lt;=$F33+$G33-1),1,""))</f>
        <v/>
      </c>
      <c r="AO33" s="26" t="str">
        <f ca="1">IF(AND($C33="Goal",AO$7&gt;=$F33,AO$7&lt;=$F33+$G33-1),2,IF(AND($C33="Milestone",AO$7&gt;=$F33,AO$7&lt;=$F33+$G33-1),1,""))</f>
        <v/>
      </c>
      <c r="AP33" s="26" t="str">
        <f ca="1">IF(AND($C33="Goal",AP$7&gt;=$F33,AP$7&lt;=$F33+$G33-1),2,IF(AND($C33="Milestone",AP$7&gt;=$F33,AP$7&lt;=$F33+$G33-1),1,""))</f>
        <v/>
      </c>
      <c r="AQ33" s="26" t="str">
        <f ca="1">IF(AND($C33="Goal",AQ$7&gt;=$F33,AQ$7&lt;=$F33+$G33-1),2,IF(AND($C33="Milestone",AQ$7&gt;=$F33,AQ$7&lt;=$F33+$G33-1),1,""))</f>
        <v/>
      </c>
      <c r="AR33" s="26" t="str">
        <f ca="1">IF(AND($C33="Goal",AR$7&gt;=$F33,AR$7&lt;=$F33+$G33-1),2,IF(AND($C33="Milestone",AR$7&gt;=$F33,AR$7&lt;=$F33+$G33-1),1,""))</f>
        <v/>
      </c>
      <c r="AS33" s="26" t="str">
        <f ca="1">IF(AND($C33="Goal",AS$7&gt;=$F33,AS$7&lt;=$F33+$G33-1),2,IF(AND($C33="Milestone",AS$7&gt;=$F33,AS$7&lt;=$F33+$G33-1),1,""))</f>
        <v/>
      </c>
      <c r="AT33" s="26" t="str">
        <f ca="1">IF(AND($C33="Goal",AT$7&gt;=$F33,AT$7&lt;=$F33+$G33-1),2,IF(AND($C33="Milestone",AT$7&gt;=$F33,AT$7&lt;=$F33+$G33-1),1,""))</f>
        <v/>
      </c>
      <c r="AU33" s="26" t="str">
        <f ca="1">IF(AND($C33="Goal",AU$7&gt;=$F33,AU$7&lt;=$F33+$G33-1),2,IF(AND($C33="Milestone",AU$7&gt;=$F33,AU$7&lt;=$F33+$G33-1),1,""))</f>
        <v/>
      </c>
      <c r="AV33" s="26" t="str">
        <f ca="1">IF(AND($C33="Goal",AV$7&gt;=$F33,AV$7&lt;=$F33+$G33-1),2,IF(AND($C33="Milestone",AV$7&gt;=$F33,AV$7&lt;=$F33+$G33-1),1,""))</f>
        <v/>
      </c>
      <c r="AW33" s="26" t="str">
        <f ca="1">IF(AND($C33="Goal",AW$7&gt;=$F33,AW$7&lt;=$F33+$G33-1),2,IF(AND($C33="Milestone",AW$7&gt;=$F33,AW$7&lt;=$F33+$G33-1),1,""))</f>
        <v/>
      </c>
      <c r="AX33" s="26" t="str">
        <f ca="1">IF(AND($C33="Goal",AX$7&gt;=$F33,AX$7&lt;=$F33+$G33-1),2,IF(AND($C33="Milestone",AX$7&gt;=$F33,AX$7&lt;=$F33+$G33-1),1,""))</f>
        <v/>
      </c>
      <c r="AY33" s="26" t="str">
        <f ca="1">IF(AND($C33="Goal",AY$7&gt;=$F33,AY$7&lt;=$F33+$G33-1),2,IF(AND($C33="Milestone",AY$7&gt;=$F33,AY$7&lt;=$F33+$G33-1),1,""))</f>
        <v/>
      </c>
      <c r="AZ33" s="26" t="str">
        <f ca="1">IF(AND($C33="Goal",AZ$7&gt;=$F33,AZ$7&lt;=$F33+$G33-1),2,IF(AND($C33="Milestone",AZ$7&gt;=$F33,AZ$7&lt;=$F33+$G33-1),1,""))</f>
        <v/>
      </c>
      <c r="BA33" s="26" t="str">
        <f ca="1">IF(AND($C33="Goal",BA$7&gt;=$F33,BA$7&lt;=$F33+$G33-1),2,IF(AND($C33="Milestone",BA$7&gt;=$F33,BA$7&lt;=$F33+$G33-1),1,""))</f>
        <v/>
      </c>
      <c r="BB33" s="26" t="str">
        <f ca="1">IF(AND($C33="Goal",BB$7&gt;=$F33,BB$7&lt;=$F33+$G33-1),2,IF(AND($C33="Milestone",BB$7&gt;=$F33,BB$7&lt;=$F33+$G33-1),1,""))</f>
        <v/>
      </c>
      <c r="BC33" s="26" t="str">
        <f ca="1">IF(AND($C33="Goal",BC$7&gt;=$F33,BC$7&lt;=$F33+$G33-1),2,IF(AND($C33="Milestone",BC$7&gt;=$F33,BC$7&lt;=$F33+$G33-1),1,""))</f>
        <v/>
      </c>
      <c r="BD33" s="26" t="str">
        <f ca="1">IF(AND($C33="Goal",BD$7&gt;=$F33,BD$7&lt;=$F33+$G33-1),2,IF(AND($C33="Milestone",BD$7&gt;=$F33,BD$7&lt;=$F33+$G33-1),1,""))</f>
        <v/>
      </c>
      <c r="BE33" s="26" t="str">
        <f ca="1">IF(AND($C33="Goal",BE$7&gt;=$F33,BE$7&lt;=$F33+$G33-1),2,IF(AND($C33="Milestone",BE$7&gt;=$F33,BE$7&lt;=$F33+$G33-1),1,""))</f>
        <v/>
      </c>
      <c r="BF33" s="26" t="str">
        <f ca="1">IF(AND($C33="Goal",BF$7&gt;=$F33,BF$7&lt;=$F33+$G33-1),2,IF(AND($C33="Milestone",BF$7&gt;=$F33,BF$7&lt;=$F33+$G33-1),1,""))</f>
        <v/>
      </c>
      <c r="BG33" s="26" t="str">
        <f ca="1">IF(AND($C33="Goal",BG$7&gt;=$F33,BG$7&lt;=$F33+$G33-1),2,IF(AND($C33="Milestone",BG$7&gt;=$F33,BG$7&lt;=$F33+$G33-1),1,""))</f>
        <v/>
      </c>
      <c r="BH33" s="26" t="str">
        <f ca="1">IF(AND($C33="Goal",BH$7&gt;=$F33,BH$7&lt;=$F33+$G33-1),2,IF(AND($C33="Milestone",BH$7&gt;=$F33,BH$7&lt;=$F33+$G33-1),1,""))</f>
        <v/>
      </c>
      <c r="BI33" s="26" t="str">
        <f ca="1">IF(AND($C33="Goal",BI$7&gt;=$F33,BI$7&lt;=$F33+$G33-1),2,IF(AND($C33="Milestone",BI$7&gt;=$F33,BI$7&lt;=$F33+$G33-1),1,""))</f>
        <v/>
      </c>
      <c r="BJ33" s="26" t="str">
        <f ca="1">IF(AND($C33="Goal",BJ$7&gt;=$F33,BJ$7&lt;=$F33+$G33-1),2,IF(AND($C33="Milestone",BJ$7&gt;=$F33,BJ$7&lt;=$F33+$G33-1),1,""))</f>
        <v/>
      </c>
      <c r="BK33" s="26" t="str">
        <f ca="1">IF(AND($C33="Goal",BK$7&gt;=$F33,BK$7&lt;=$F33+$G33-1),2,IF(AND($C33="Milestone",BK$7&gt;=$F33,BK$7&lt;=$F33+$G33-1),1,""))</f>
        <v/>
      </c>
      <c r="BL33" s="26" t="str">
        <f ca="1">IF(AND($C33="Goal",BL$7&gt;=$F33,BL$7&lt;=$F33+$G33-1),2,IF(AND($C33="Milestone",BL$7&gt;=$F33,BL$7&lt;=$F33+$G33-1),1,""))</f>
        <v/>
      </c>
      <c r="BM33" s="26" t="str">
        <f t="shared" ca="1" si="48"/>
        <v/>
      </c>
      <c r="BN33" s="26" t="str">
        <f t="shared" ca="1" si="48"/>
        <v/>
      </c>
      <c r="BO33" s="26" t="str">
        <f t="shared" ca="1" si="48"/>
        <v/>
      </c>
      <c r="BP33" s="26" t="str">
        <f t="shared" ca="1" si="48"/>
        <v/>
      </c>
      <c r="BQ33" s="26" t="str">
        <f t="shared" ca="1" si="48"/>
        <v/>
      </c>
      <c r="BR33" s="26" t="str">
        <f t="shared" ca="1" si="48"/>
        <v/>
      </c>
      <c r="BS33" s="26" t="str">
        <f t="shared" ca="1" si="48"/>
        <v/>
      </c>
      <c r="BT33" s="26" t="str">
        <f t="shared" ca="1" si="48"/>
        <v/>
      </c>
      <c r="BU33" s="26" t="str">
        <f t="shared" ca="1" si="48"/>
        <v/>
      </c>
      <c r="BV33" s="26" t="str">
        <f t="shared" ca="1" si="48"/>
        <v/>
      </c>
      <c r="BW33" s="26" t="str">
        <f t="shared" ca="1" si="48"/>
        <v/>
      </c>
      <c r="BX33" s="26" t="str">
        <f t="shared" ca="1" si="48"/>
        <v/>
      </c>
      <c r="BY33" s="26" t="str">
        <f t="shared" ca="1" si="48"/>
        <v/>
      </c>
      <c r="BZ33" s="26" t="str">
        <f t="shared" ca="1" si="48"/>
        <v/>
      </c>
      <c r="CA33" s="26" t="str">
        <f t="shared" ca="1" si="48"/>
        <v/>
      </c>
      <c r="CB33" s="26" t="str">
        <f t="shared" ca="1" si="48"/>
        <v/>
      </c>
      <c r="CC33" s="26" t="str">
        <f t="shared" ca="1" si="48"/>
        <v/>
      </c>
      <c r="CD33" s="26" t="str">
        <f t="shared" ca="1" si="48"/>
        <v/>
      </c>
      <c r="CE33" s="26" t="str">
        <f t="shared" ca="1" si="48"/>
        <v/>
      </c>
      <c r="CF33" s="26" t="str">
        <f t="shared" ca="1" si="48"/>
        <v/>
      </c>
      <c r="CG33" s="26" t="str">
        <f t="shared" ca="1" si="48"/>
        <v/>
      </c>
      <c r="CH33" s="26" t="str">
        <f t="shared" ca="1" si="48"/>
        <v/>
      </c>
      <c r="CI33" s="26" t="str">
        <f t="shared" ca="1" si="48"/>
        <v/>
      </c>
      <c r="CJ33" s="26" t="str">
        <f t="shared" ca="1" si="47"/>
        <v/>
      </c>
      <c r="CK33" s="26" t="str">
        <f t="shared" ca="1" si="47"/>
        <v/>
      </c>
      <c r="CL33" s="26" t="str">
        <f t="shared" ca="1" si="47"/>
        <v/>
      </c>
      <c r="CM33" s="26" t="str">
        <f t="shared" ca="1" si="47"/>
        <v/>
      </c>
      <c r="CN33" s="26" t="str">
        <f t="shared" ca="1" si="47"/>
        <v/>
      </c>
      <c r="CO33" s="26" t="str">
        <f t="shared" ca="1" si="47"/>
        <v/>
      </c>
      <c r="CP33" s="26" t="str">
        <f t="shared" ca="1" si="47"/>
        <v/>
      </c>
    </row>
    <row r="34" spans="1:94" s="1" customFormat="1" ht="40.049999999999997" customHeight="1" x14ac:dyDescent="0.3">
      <c r="A34" s="9"/>
      <c r="B34" s="1" t="s">
        <v>65</v>
      </c>
      <c r="C34" s="57" t="s">
        <v>13</v>
      </c>
      <c r="E34" s="58">
        <v>1</v>
      </c>
      <c r="F34" s="176">
        <v>45434</v>
      </c>
      <c r="G34" s="1">
        <v>5</v>
      </c>
      <c r="I34" s="26" t="str">
        <f ca="1">IF(AND($C34="Goal",I$7&gt;=$F34,I$7&lt;=$F34+$G34-1),2,IF(AND($C34="Milestone",I$7&gt;=$F34,I$7&lt;=$F34+$G34-1),1,""))</f>
        <v/>
      </c>
      <c r="J34" s="26" t="str">
        <f ca="1">IF(AND($C34="Goal",J$7&gt;=$F34,J$7&lt;=$F34+$G34-1),2,IF(AND($C34="Milestone",J$7&gt;=$F34,J$7&lt;=$F34+$G34-1),1,""))</f>
        <v/>
      </c>
      <c r="K34" s="26" t="str">
        <f ca="1">IF(AND($C34="Goal",K$7&gt;=$F34,K$7&lt;=$F34+$G34-1),2,IF(AND($C34="Milestone",K$7&gt;=$F34,K$7&lt;=$F34+$G34-1),1,""))</f>
        <v/>
      </c>
      <c r="L34" s="26" t="str">
        <f ca="1">IF(AND($C34="Goal",L$7&gt;=$F34,L$7&lt;=$F34+$G34-1),2,IF(AND($C34="Milestone",L$7&gt;=$F34,L$7&lt;=$F34+$G34-1),1,""))</f>
        <v/>
      </c>
      <c r="M34" s="26" t="str">
        <f ca="1">IF(AND($C34="Goal",M$7&gt;=$F34,M$7&lt;=$F34+$G34-1),2,IF(AND($C34="Milestone",M$7&gt;=$F34,M$7&lt;=$F34+$G34-1),1,""))</f>
        <v/>
      </c>
      <c r="N34" s="26" t="str">
        <f ca="1">IF(AND($C34="Goal",N$7&gt;=$F34,N$7&lt;=$F34+$G34-1),2,IF(AND($C34="Milestone",N$7&gt;=$F34,N$7&lt;=$F34+$G34-1),1,""))</f>
        <v/>
      </c>
      <c r="O34" s="26" t="str">
        <f ca="1">IF(AND($C34="Goal",O$7&gt;=$F34,O$7&lt;=$F34+$G34-1),2,IF(AND($C34="Milestone",O$7&gt;=$F34,O$7&lt;=$F34+$G34-1),1,""))</f>
        <v/>
      </c>
      <c r="P34" s="26" t="str">
        <f ca="1">IF(AND($C34="Goal",P$7&gt;=$F34,P$7&lt;=$F34+$G34-1),2,IF(AND($C34="Milestone",P$7&gt;=$F34,P$7&lt;=$F34+$G34-1),1,""))</f>
        <v/>
      </c>
      <c r="Q34" s="26" t="str">
        <f ca="1">IF(AND($C34="Goal",Q$7&gt;=$F34,Q$7&lt;=$F34+$G34-1),2,IF(AND($C34="Milestone",Q$7&gt;=$F34,Q$7&lt;=$F34+$G34-1),1,""))</f>
        <v/>
      </c>
      <c r="R34" s="26" t="str">
        <f ca="1">IF(AND($C34="Goal",R$7&gt;=$F34,R$7&lt;=$F34+$G34-1),2,IF(AND($C34="Milestone",R$7&gt;=$F34,R$7&lt;=$F34+$G34-1),1,""))</f>
        <v/>
      </c>
      <c r="S34" s="26" t="str">
        <f ca="1">IF(AND($C34="Goal",S$7&gt;=$F34,S$7&lt;=$F34+$G34-1),2,IF(AND($C34="Milestone",S$7&gt;=$F34,S$7&lt;=$F34+$G34-1),1,""))</f>
        <v/>
      </c>
      <c r="T34" s="26" t="str">
        <f ca="1">IF(AND($C34="Goal",T$7&gt;=$F34,T$7&lt;=$F34+$G34-1),2,IF(AND($C34="Milestone",T$7&gt;=$F34,T$7&lt;=$F34+$G34-1),1,""))</f>
        <v/>
      </c>
      <c r="U34" s="26" t="str">
        <f ca="1">IF(AND($C34="Goal",U$7&gt;=$F34,U$7&lt;=$F34+$G34-1),2,IF(AND($C34="Milestone",U$7&gt;=$F34,U$7&lt;=$F34+$G34-1),1,""))</f>
        <v/>
      </c>
      <c r="V34" s="26" t="str">
        <f ca="1">IF(AND($C34="Goal",V$7&gt;=$F34,V$7&lt;=$F34+$G34-1),2,IF(AND($C34="Milestone",V$7&gt;=$F34,V$7&lt;=$F34+$G34-1),1,""))</f>
        <v/>
      </c>
      <c r="W34" s="26" t="str">
        <f ca="1">IF(AND($C34="Goal",W$7&gt;=$F34,W$7&lt;=$F34+$G34-1),2,IF(AND($C34="Milestone",W$7&gt;=$F34,W$7&lt;=$F34+$G34-1),1,""))</f>
        <v/>
      </c>
      <c r="X34" s="26" t="str">
        <f ca="1">IF(AND($C34="Goal",X$7&gt;=$F34,X$7&lt;=$F34+$G34-1),2,IF(AND($C34="Milestone",X$7&gt;=$F34,X$7&lt;=$F34+$G34-1),1,""))</f>
        <v/>
      </c>
      <c r="Y34" s="26" t="str">
        <f ca="1">IF(AND($C34="Goal",Y$7&gt;=$F34,Y$7&lt;=$F34+$G34-1),2,IF(AND($C34="Milestone",Y$7&gt;=$F34,Y$7&lt;=$F34+$G34-1),1,""))</f>
        <v/>
      </c>
      <c r="Z34" s="26" t="str">
        <f ca="1">IF(AND($C34="Goal",Z$7&gt;=$F34,Z$7&lt;=$F34+$G34-1),2,IF(AND($C34="Milestone",Z$7&gt;=$F34,Z$7&lt;=$F34+$G34-1),1,""))</f>
        <v/>
      </c>
      <c r="AA34" s="26" t="str">
        <f ca="1">IF(AND($C34="Goal",AA$7&gt;=$F34,AA$7&lt;=$F34+$G34-1),2,IF(AND($C34="Milestone",AA$7&gt;=$F34,AA$7&lt;=$F34+$G34-1),1,""))</f>
        <v/>
      </c>
      <c r="AB34" s="26" t="str">
        <f ca="1">IF(AND($C34="Goal",AB$7&gt;=$F34,AB$7&lt;=$F34+$G34-1),2,IF(AND($C34="Milestone",AB$7&gt;=$F34,AB$7&lt;=$F34+$G34-1),1,""))</f>
        <v/>
      </c>
      <c r="AC34" s="26" t="str">
        <f ca="1">IF(AND($C34="Goal",AC$7&gt;=$F34,AC$7&lt;=$F34+$G34-1),2,IF(AND($C34="Milestone",AC$7&gt;=$F34,AC$7&lt;=$F34+$G34-1),1,""))</f>
        <v/>
      </c>
      <c r="AD34" s="26" t="str">
        <f ca="1">IF(AND($C34="Goal",AD$7&gt;=$F34,AD$7&lt;=$F34+$G34-1),2,IF(AND($C34="Milestone",AD$7&gt;=$F34,AD$7&lt;=$F34+$G34-1),1,""))</f>
        <v/>
      </c>
      <c r="AE34" s="26" t="str">
        <f ca="1">IF(AND($C34="Goal",AE$7&gt;=$F34,AE$7&lt;=$F34+$G34-1),2,IF(AND($C34="Milestone",AE$7&gt;=$F34,AE$7&lt;=$F34+$G34-1),1,""))</f>
        <v/>
      </c>
      <c r="AF34" s="26" t="str">
        <f ca="1">IF(AND($C34="Goal",AF$7&gt;=$F34,AF$7&lt;=$F34+$G34-1),2,IF(AND($C34="Milestone",AF$7&gt;=$F34,AF$7&lt;=$F34+$G34-1),1,""))</f>
        <v/>
      </c>
      <c r="AG34" s="26" t="str">
        <f ca="1">IF(AND($C34="Goal",AG$7&gt;=$F34,AG$7&lt;=$F34+$G34-1),2,IF(AND($C34="Milestone",AG$7&gt;=$F34,AG$7&lt;=$F34+$G34-1),1,""))</f>
        <v/>
      </c>
      <c r="AH34" s="26" t="str">
        <f ca="1">IF(AND($C34="Goal",AH$7&gt;=$F34,AH$7&lt;=$F34+$G34-1),2,IF(AND($C34="Milestone",AH$7&gt;=$F34,AH$7&lt;=$F34+$G34-1),1,""))</f>
        <v/>
      </c>
      <c r="AI34" s="26" t="str">
        <f ca="1">IF(AND($C34="Goal",AI$7&gt;=$F34,AI$7&lt;=$F34+$G34-1),2,IF(AND($C34="Milestone",AI$7&gt;=$F34,AI$7&lt;=$F34+$G34-1),1,""))</f>
        <v/>
      </c>
      <c r="AJ34" s="26" t="str">
        <f ca="1">IF(AND($C34="Goal",AJ$7&gt;=$F34,AJ$7&lt;=$F34+$G34-1),2,IF(AND($C34="Milestone",AJ$7&gt;=$F34,AJ$7&lt;=$F34+$G34-1),1,""))</f>
        <v/>
      </c>
      <c r="AK34" s="26" t="str">
        <f ca="1">IF(AND($C34="Goal",AK$7&gt;=$F34,AK$7&lt;=$F34+$G34-1),2,IF(AND($C34="Milestone",AK$7&gt;=$F34,AK$7&lt;=$F34+$G34-1),1,""))</f>
        <v/>
      </c>
      <c r="AL34" s="26" t="str">
        <f ca="1">IF(AND($C34="Goal",AL$7&gt;=$F34,AL$7&lt;=$F34+$G34-1),2,IF(AND($C34="Milestone",AL$7&gt;=$F34,AL$7&lt;=$F34+$G34-1),1,""))</f>
        <v/>
      </c>
      <c r="AM34" s="26" t="str">
        <f ca="1">IF(AND($C34="Goal",AM$7&gt;=$F34,AM$7&lt;=$F34+$G34-1),2,IF(AND($C34="Milestone",AM$7&gt;=$F34,AM$7&lt;=$F34+$G34-1),1,""))</f>
        <v/>
      </c>
      <c r="AN34" s="26" t="str">
        <f ca="1">IF(AND($C34="Goal",AN$7&gt;=$F34,AN$7&lt;=$F34+$G34-1),2,IF(AND($C34="Milestone",AN$7&gt;=$F34,AN$7&lt;=$F34+$G34-1),1,""))</f>
        <v/>
      </c>
      <c r="AO34" s="26" t="str">
        <f ca="1">IF(AND($C34="Goal",AO$7&gt;=$F34,AO$7&lt;=$F34+$G34-1),2,IF(AND($C34="Milestone",AO$7&gt;=$F34,AO$7&lt;=$F34+$G34-1),1,""))</f>
        <v/>
      </c>
      <c r="AP34" s="26" t="str">
        <f ca="1">IF(AND($C34="Goal",AP$7&gt;=$F34,AP$7&lt;=$F34+$G34-1),2,IF(AND($C34="Milestone",AP$7&gt;=$F34,AP$7&lt;=$F34+$G34-1),1,""))</f>
        <v/>
      </c>
      <c r="AQ34" s="26" t="str">
        <f ca="1">IF(AND($C34="Goal",AQ$7&gt;=$F34,AQ$7&lt;=$F34+$G34-1),2,IF(AND($C34="Milestone",AQ$7&gt;=$F34,AQ$7&lt;=$F34+$G34-1),1,""))</f>
        <v/>
      </c>
      <c r="AR34" s="26" t="str">
        <f ca="1">IF(AND($C34="Goal",AR$7&gt;=$F34,AR$7&lt;=$F34+$G34-1),2,IF(AND($C34="Milestone",AR$7&gt;=$F34,AR$7&lt;=$F34+$G34-1),1,""))</f>
        <v/>
      </c>
      <c r="AS34" s="26" t="str">
        <f ca="1">IF(AND($C34="Goal",AS$7&gt;=$F34,AS$7&lt;=$F34+$G34-1),2,IF(AND($C34="Milestone",AS$7&gt;=$F34,AS$7&lt;=$F34+$G34-1),1,""))</f>
        <v/>
      </c>
      <c r="AT34" s="26" t="str">
        <f ca="1">IF(AND($C34="Goal",AT$7&gt;=$F34,AT$7&lt;=$F34+$G34-1),2,IF(AND($C34="Milestone",AT$7&gt;=$F34,AT$7&lt;=$F34+$G34-1),1,""))</f>
        <v/>
      </c>
      <c r="AU34" s="26" t="str">
        <f ca="1">IF(AND($C34="Goal",AU$7&gt;=$F34,AU$7&lt;=$F34+$G34-1),2,IF(AND($C34="Milestone",AU$7&gt;=$F34,AU$7&lt;=$F34+$G34-1),1,""))</f>
        <v/>
      </c>
      <c r="AV34" s="26" t="str">
        <f ca="1">IF(AND($C34="Goal",AV$7&gt;=$F34,AV$7&lt;=$F34+$G34-1),2,IF(AND($C34="Milestone",AV$7&gt;=$F34,AV$7&lt;=$F34+$G34-1),1,""))</f>
        <v/>
      </c>
      <c r="AW34" s="26" t="str">
        <f ca="1">IF(AND($C34="Goal",AW$7&gt;=$F34,AW$7&lt;=$F34+$G34-1),2,IF(AND($C34="Milestone",AW$7&gt;=$F34,AW$7&lt;=$F34+$G34-1),1,""))</f>
        <v/>
      </c>
      <c r="AX34" s="26" t="str">
        <f ca="1">IF(AND($C34="Goal",AX$7&gt;=$F34,AX$7&lt;=$F34+$G34-1),2,IF(AND($C34="Milestone",AX$7&gt;=$F34,AX$7&lt;=$F34+$G34-1),1,""))</f>
        <v/>
      </c>
      <c r="AY34" s="26" t="str">
        <f ca="1">IF(AND($C34="Goal",AY$7&gt;=$F34,AY$7&lt;=$F34+$G34-1),2,IF(AND($C34="Milestone",AY$7&gt;=$F34,AY$7&lt;=$F34+$G34-1),1,""))</f>
        <v/>
      </c>
      <c r="AZ34" s="26" t="str">
        <f ca="1">IF(AND($C34="Goal",AZ$7&gt;=$F34,AZ$7&lt;=$F34+$G34-1),2,IF(AND($C34="Milestone",AZ$7&gt;=$F34,AZ$7&lt;=$F34+$G34-1),1,""))</f>
        <v/>
      </c>
      <c r="BA34" s="26" t="str">
        <f ca="1">IF(AND($C34="Goal",BA$7&gt;=$F34,BA$7&lt;=$F34+$G34-1),2,IF(AND($C34="Milestone",BA$7&gt;=$F34,BA$7&lt;=$F34+$G34-1),1,""))</f>
        <v/>
      </c>
      <c r="BB34" s="26" t="str">
        <f ca="1">IF(AND($C34="Goal",BB$7&gt;=$F34,BB$7&lt;=$F34+$G34-1),2,IF(AND($C34="Milestone",BB$7&gt;=$F34,BB$7&lt;=$F34+$G34-1),1,""))</f>
        <v/>
      </c>
      <c r="BC34" s="26" t="str">
        <f ca="1">IF(AND($C34="Goal",BC$7&gt;=$F34,BC$7&lt;=$F34+$G34-1),2,IF(AND($C34="Milestone",BC$7&gt;=$F34,BC$7&lt;=$F34+$G34-1),1,""))</f>
        <v/>
      </c>
      <c r="BD34" s="26" t="str">
        <f ca="1">IF(AND($C34="Goal",BD$7&gt;=$F34,BD$7&lt;=$F34+$G34-1),2,IF(AND($C34="Milestone",BD$7&gt;=$F34,BD$7&lt;=$F34+$G34-1),1,""))</f>
        <v/>
      </c>
      <c r="BE34" s="26" t="str">
        <f ca="1">IF(AND($C34="Goal",BE$7&gt;=$F34,BE$7&lt;=$F34+$G34-1),2,IF(AND($C34="Milestone",BE$7&gt;=$F34,BE$7&lt;=$F34+$G34-1),1,""))</f>
        <v/>
      </c>
      <c r="BF34" s="26" t="str">
        <f ca="1">IF(AND($C34="Goal",BF$7&gt;=$F34,BF$7&lt;=$F34+$G34-1),2,IF(AND($C34="Milestone",BF$7&gt;=$F34,BF$7&lt;=$F34+$G34-1),1,""))</f>
        <v/>
      </c>
      <c r="BG34" s="26" t="str">
        <f ca="1">IF(AND($C34="Goal",BG$7&gt;=$F34,BG$7&lt;=$F34+$G34-1),2,IF(AND($C34="Milestone",BG$7&gt;=$F34,BG$7&lt;=$F34+$G34-1),1,""))</f>
        <v/>
      </c>
      <c r="BH34" s="26" t="str">
        <f ca="1">IF(AND($C34="Goal",BH$7&gt;=$F34,BH$7&lt;=$F34+$G34-1),2,IF(AND($C34="Milestone",BH$7&gt;=$F34,BH$7&lt;=$F34+$G34-1),1,""))</f>
        <v/>
      </c>
      <c r="BI34" s="26" t="str">
        <f ca="1">IF(AND($C34="Goal",BI$7&gt;=$F34,BI$7&lt;=$F34+$G34-1),2,IF(AND($C34="Milestone",BI$7&gt;=$F34,BI$7&lt;=$F34+$G34-1),1,""))</f>
        <v/>
      </c>
      <c r="BJ34" s="26" t="str">
        <f ca="1">IF(AND($C34="Goal",BJ$7&gt;=$F34,BJ$7&lt;=$F34+$G34-1),2,IF(AND($C34="Milestone",BJ$7&gt;=$F34,BJ$7&lt;=$F34+$G34-1),1,""))</f>
        <v/>
      </c>
      <c r="BK34" s="26" t="str">
        <f ca="1">IF(AND($C34="Goal",BK$7&gt;=$F34,BK$7&lt;=$F34+$G34-1),2,IF(AND($C34="Milestone",BK$7&gt;=$F34,BK$7&lt;=$F34+$G34-1),1,""))</f>
        <v/>
      </c>
      <c r="BL34" s="26" t="str">
        <f ca="1">IF(AND($C34="Goal",BL$7&gt;=$F34,BL$7&lt;=$F34+$G34-1),2,IF(AND($C34="Milestone",BL$7&gt;=$F34,BL$7&lt;=$F34+$G34-1),1,""))</f>
        <v/>
      </c>
      <c r="BM34" s="26" t="str">
        <f t="shared" ca="1" si="48"/>
        <v/>
      </c>
      <c r="BN34" s="26" t="str">
        <f t="shared" ca="1" si="48"/>
        <v/>
      </c>
      <c r="BO34" s="26" t="str">
        <f t="shared" ca="1" si="48"/>
        <v/>
      </c>
      <c r="BP34" s="26" t="str">
        <f t="shared" ca="1" si="48"/>
        <v/>
      </c>
      <c r="BQ34" s="26" t="str">
        <f t="shared" ca="1" si="48"/>
        <v/>
      </c>
      <c r="BR34" s="26" t="str">
        <f t="shared" ca="1" si="48"/>
        <v/>
      </c>
      <c r="BS34" s="26" t="str">
        <f t="shared" ca="1" si="48"/>
        <v/>
      </c>
      <c r="BT34" s="26" t="str">
        <f t="shared" ca="1" si="48"/>
        <v/>
      </c>
      <c r="BU34" s="26" t="str">
        <f t="shared" ca="1" si="48"/>
        <v/>
      </c>
      <c r="BV34" s="26" t="str">
        <f t="shared" ca="1" si="48"/>
        <v/>
      </c>
      <c r="BW34" s="26" t="str">
        <f t="shared" ca="1" si="48"/>
        <v/>
      </c>
      <c r="BX34" s="26" t="str">
        <f t="shared" ca="1" si="48"/>
        <v/>
      </c>
      <c r="BY34" s="26" t="str">
        <f t="shared" ca="1" si="48"/>
        <v/>
      </c>
      <c r="BZ34" s="26" t="str">
        <f t="shared" ca="1" si="48"/>
        <v/>
      </c>
      <c r="CA34" s="26" t="str">
        <f t="shared" ca="1" si="48"/>
        <v/>
      </c>
      <c r="CB34" s="26" t="str">
        <f t="shared" ca="1" si="48"/>
        <v/>
      </c>
      <c r="CC34" s="26" t="str">
        <f t="shared" ca="1" si="48"/>
        <v/>
      </c>
      <c r="CD34" s="26" t="str">
        <f t="shared" ca="1" si="48"/>
        <v/>
      </c>
      <c r="CE34" s="26" t="str">
        <f t="shared" ca="1" si="48"/>
        <v/>
      </c>
      <c r="CF34" s="26" t="str">
        <f t="shared" ca="1" si="48"/>
        <v/>
      </c>
      <c r="CG34" s="26" t="str">
        <f t="shared" ca="1" si="48"/>
        <v/>
      </c>
      <c r="CH34" s="26" t="str">
        <f t="shared" ca="1" si="48"/>
        <v/>
      </c>
      <c r="CI34" s="26" t="str">
        <f t="shared" ca="1" si="48"/>
        <v/>
      </c>
      <c r="CJ34" s="26" t="str">
        <f t="shared" ca="1" si="47"/>
        <v/>
      </c>
      <c r="CK34" s="26" t="str">
        <f t="shared" ca="1" si="47"/>
        <v/>
      </c>
      <c r="CL34" s="26" t="str">
        <f t="shared" ca="1" si="47"/>
        <v/>
      </c>
      <c r="CM34" s="26" t="str">
        <f t="shared" ca="1" si="47"/>
        <v/>
      </c>
      <c r="CN34" s="26" t="str">
        <f t="shared" ca="1" si="47"/>
        <v/>
      </c>
      <c r="CO34" s="26" t="str">
        <f t="shared" ca="1" si="47"/>
        <v/>
      </c>
      <c r="CP34" s="26" t="str">
        <f t="shared" ca="1" si="47"/>
        <v/>
      </c>
    </row>
    <row r="35" spans="1:94" s="1" customFormat="1" ht="40.049999999999997" customHeight="1" x14ac:dyDescent="0.3">
      <c r="A35" s="9"/>
      <c r="B35" s="1" t="s">
        <v>66</v>
      </c>
      <c r="C35" s="57" t="s">
        <v>13</v>
      </c>
      <c r="E35" s="58">
        <v>1</v>
      </c>
      <c r="F35" s="176">
        <v>45439</v>
      </c>
      <c r="G35" s="1">
        <v>2</v>
      </c>
      <c r="I35" s="26" t="str">
        <f ca="1">IF(AND($C35="Goal",I$7&gt;=$F35,I$7&lt;=$F35+$G35-1),2,IF(AND($C35="Milestone",I$7&gt;=$F35,I$7&lt;=$F35+$G35-1),1,""))</f>
        <v/>
      </c>
      <c r="J35" s="26" t="str">
        <f ca="1">IF(AND($C35="Goal",J$7&gt;=$F35,J$7&lt;=$F35+$G35-1),2,IF(AND($C35="Milestone",J$7&gt;=$F35,J$7&lt;=$F35+$G35-1),1,""))</f>
        <v/>
      </c>
      <c r="K35" s="26" t="str">
        <f ca="1">IF(AND($C35="Goal",K$7&gt;=$F35,K$7&lt;=$F35+$G35-1),2,IF(AND($C35="Milestone",K$7&gt;=$F35,K$7&lt;=$F35+$G35-1),1,""))</f>
        <v/>
      </c>
      <c r="L35" s="26" t="str">
        <f ca="1">IF(AND($C35="Goal",L$7&gt;=$F35,L$7&lt;=$F35+$G35-1),2,IF(AND($C35="Milestone",L$7&gt;=$F35,L$7&lt;=$F35+$G35-1),1,""))</f>
        <v/>
      </c>
      <c r="M35" s="26" t="str">
        <f ca="1">IF(AND($C35="Goal",M$7&gt;=$F35,M$7&lt;=$F35+$G35-1),2,IF(AND($C35="Milestone",M$7&gt;=$F35,M$7&lt;=$F35+$G35-1),1,""))</f>
        <v/>
      </c>
      <c r="N35" s="26" t="str">
        <f ca="1">IF(AND($C35="Goal",N$7&gt;=$F35,N$7&lt;=$F35+$G35-1),2,IF(AND($C35="Milestone",N$7&gt;=$F35,N$7&lt;=$F35+$G35-1),1,""))</f>
        <v/>
      </c>
      <c r="O35" s="26" t="str">
        <f ca="1">IF(AND($C35="Goal",O$7&gt;=$F35,O$7&lt;=$F35+$G35-1),2,IF(AND($C35="Milestone",O$7&gt;=$F35,O$7&lt;=$F35+$G35-1),1,""))</f>
        <v/>
      </c>
      <c r="P35" s="26" t="str">
        <f ca="1">IF(AND($C35="Goal",P$7&gt;=$F35,P$7&lt;=$F35+$G35-1),2,IF(AND($C35="Milestone",P$7&gt;=$F35,P$7&lt;=$F35+$G35-1),1,""))</f>
        <v/>
      </c>
      <c r="Q35" s="26" t="str">
        <f ca="1">IF(AND($C35="Goal",Q$7&gt;=$F35,Q$7&lt;=$F35+$G35-1),2,IF(AND($C35="Milestone",Q$7&gt;=$F35,Q$7&lt;=$F35+$G35-1),1,""))</f>
        <v/>
      </c>
      <c r="R35" s="26" t="str">
        <f ca="1">IF(AND($C35="Goal",R$7&gt;=$F35,R$7&lt;=$F35+$G35-1),2,IF(AND($C35="Milestone",R$7&gt;=$F35,R$7&lt;=$F35+$G35-1),1,""))</f>
        <v/>
      </c>
      <c r="S35" s="26" t="str">
        <f ca="1">IF(AND($C35="Goal",S$7&gt;=$F35,S$7&lt;=$F35+$G35-1),2,IF(AND($C35="Milestone",S$7&gt;=$F35,S$7&lt;=$F35+$G35-1),1,""))</f>
        <v/>
      </c>
      <c r="T35" s="26" t="str">
        <f ca="1">IF(AND($C35="Goal",T$7&gt;=$F35,T$7&lt;=$F35+$G35-1),2,IF(AND($C35="Milestone",T$7&gt;=$F35,T$7&lt;=$F35+$G35-1),1,""))</f>
        <v/>
      </c>
      <c r="U35" s="26" t="str">
        <f ca="1">IF(AND($C35="Goal",U$7&gt;=$F35,U$7&lt;=$F35+$G35-1),2,IF(AND($C35="Milestone",U$7&gt;=$F35,U$7&lt;=$F35+$G35-1),1,""))</f>
        <v/>
      </c>
      <c r="V35" s="26" t="str">
        <f ca="1">IF(AND($C35="Goal",V$7&gt;=$F35,V$7&lt;=$F35+$G35-1),2,IF(AND($C35="Milestone",V$7&gt;=$F35,V$7&lt;=$F35+$G35-1),1,""))</f>
        <v/>
      </c>
      <c r="W35" s="26" t="str">
        <f ca="1">IF(AND($C35="Goal",W$7&gt;=$F35,W$7&lt;=$F35+$G35-1),2,IF(AND($C35="Milestone",W$7&gt;=$F35,W$7&lt;=$F35+$G35-1),1,""))</f>
        <v/>
      </c>
      <c r="X35" s="26" t="str">
        <f ca="1">IF(AND($C35="Goal",X$7&gt;=$F35,X$7&lt;=$F35+$G35-1),2,IF(AND($C35="Milestone",X$7&gt;=$F35,X$7&lt;=$F35+$G35-1),1,""))</f>
        <v/>
      </c>
      <c r="Y35" s="26" t="str">
        <f ca="1">IF(AND($C35="Goal",Y$7&gt;=$F35,Y$7&lt;=$F35+$G35-1),2,IF(AND($C35="Milestone",Y$7&gt;=$F35,Y$7&lt;=$F35+$G35-1),1,""))</f>
        <v/>
      </c>
      <c r="Z35" s="26" t="str">
        <f ca="1">IF(AND($C35="Goal",Z$7&gt;=$F35,Z$7&lt;=$F35+$G35-1),2,IF(AND($C35="Milestone",Z$7&gt;=$F35,Z$7&lt;=$F35+$G35-1),1,""))</f>
        <v/>
      </c>
      <c r="AA35" s="26" t="str">
        <f ca="1">IF(AND($C35="Goal",AA$7&gt;=$F35,AA$7&lt;=$F35+$G35-1),2,IF(AND($C35="Milestone",AA$7&gt;=$F35,AA$7&lt;=$F35+$G35-1),1,""))</f>
        <v/>
      </c>
      <c r="AB35" s="26" t="str">
        <f ca="1">IF(AND($C35="Goal",AB$7&gt;=$F35,AB$7&lt;=$F35+$G35-1),2,IF(AND($C35="Milestone",AB$7&gt;=$F35,AB$7&lt;=$F35+$G35-1),1,""))</f>
        <v/>
      </c>
      <c r="AC35" s="26" t="str">
        <f ca="1">IF(AND($C35="Goal",AC$7&gt;=$F35,AC$7&lt;=$F35+$G35-1),2,IF(AND($C35="Milestone",AC$7&gt;=$F35,AC$7&lt;=$F35+$G35-1),1,""))</f>
        <v/>
      </c>
      <c r="AD35" s="26" t="str">
        <f ca="1">IF(AND($C35="Goal",AD$7&gt;=$F35,AD$7&lt;=$F35+$G35-1),2,IF(AND($C35="Milestone",AD$7&gt;=$F35,AD$7&lt;=$F35+$G35-1),1,""))</f>
        <v/>
      </c>
      <c r="AE35" s="26" t="str">
        <f ca="1">IF(AND($C35="Goal",AE$7&gt;=$F35,AE$7&lt;=$F35+$G35-1),2,IF(AND($C35="Milestone",AE$7&gt;=$F35,AE$7&lt;=$F35+$G35-1),1,""))</f>
        <v/>
      </c>
      <c r="AF35" s="26" t="str">
        <f ca="1">IF(AND($C35="Goal",AF$7&gt;=$F35,AF$7&lt;=$F35+$G35-1),2,IF(AND($C35="Milestone",AF$7&gt;=$F35,AF$7&lt;=$F35+$G35-1),1,""))</f>
        <v/>
      </c>
      <c r="AG35" s="26" t="str">
        <f ca="1">IF(AND($C35="Goal",AG$7&gt;=$F35,AG$7&lt;=$F35+$G35-1),2,IF(AND($C35="Milestone",AG$7&gt;=$F35,AG$7&lt;=$F35+$G35-1),1,""))</f>
        <v/>
      </c>
      <c r="AH35" s="26" t="str">
        <f ca="1">IF(AND($C35="Goal",AH$7&gt;=$F35,AH$7&lt;=$F35+$G35-1),2,IF(AND($C35="Milestone",AH$7&gt;=$F35,AH$7&lt;=$F35+$G35-1),1,""))</f>
        <v/>
      </c>
      <c r="AI35" s="26" t="str">
        <f ca="1">IF(AND($C35="Goal",AI$7&gt;=$F35,AI$7&lt;=$F35+$G35-1),2,IF(AND($C35="Milestone",AI$7&gt;=$F35,AI$7&lt;=$F35+$G35-1),1,""))</f>
        <v/>
      </c>
      <c r="AJ35" s="26" t="str">
        <f ca="1">IF(AND($C35="Goal",AJ$7&gt;=$F35,AJ$7&lt;=$F35+$G35-1),2,IF(AND($C35="Milestone",AJ$7&gt;=$F35,AJ$7&lt;=$F35+$G35-1),1,""))</f>
        <v/>
      </c>
      <c r="AK35" s="26" t="str">
        <f ca="1">IF(AND($C35="Goal",AK$7&gt;=$F35,AK$7&lt;=$F35+$G35-1),2,IF(AND($C35="Milestone",AK$7&gt;=$F35,AK$7&lt;=$F35+$G35-1),1,""))</f>
        <v/>
      </c>
      <c r="AL35" s="26" t="str">
        <f ca="1">IF(AND($C35="Goal",AL$7&gt;=$F35,AL$7&lt;=$F35+$G35-1),2,IF(AND($C35="Milestone",AL$7&gt;=$F35,AL$7&lt;=$F35+$G35-1),1,""))</f>
        <v/>
      </c>
      <c r="AM35" s="26" t="str">
        <f ca="1">IF(AND($C35="Goal",AM$7&gt;=$F35,AM$7&lt;=$F35+$G35-1),2,IF(AND($C35="Milestone",AM$7&gt;=$F35,AM$7&lt;=$F35+$G35-1),1,""))</f>
        <v/>
      </c>
      <c r="AN35" s="26" t="str">
        <f ca="1">IF(AND($C35="Goal",AN$7&gt;=$F35,AN$7&lt;=$F35+$G35-1),2,IF(AND($C35="Milestone",AN$7&gt;=$F35,AN$7&lt;=$F35+$G35-1),1,""))</f>
        <v/>
      </c>
      <c r="AO35" s="26" t="str">
        <f ca="1">IF(AND($C35="Goal",AO$7&gt;=$F35,AO$7&lt;=$F35+$G35-1),2,IF(AND($C35="Milestone",AO$7&gt;=$F35,AO$7&lt;=$F35+$G35-1),1,""))</f>
        <v/>
      </c>
      <c r="AP35" s="26" t="str">
        <f ca="1">IF(AND($C35="Goal",AP$7&gt;=$F35,AP$7&lt;=$F35+$G35-1),2,IF(AND($C35="Milestone",AP$7&gt;=$F35,AP$7&lt;=$F35+$G35-1),1,""))</f>
        <v/>
      </c>
      <c r="AQ35" s="26" t="str">
        <f ca="1">IF(AND($C35="Goal",AQ$7&gt;=$F35,AQ$7&lt;=$F35+$G35-1),2,IF(AND($C35="Milestone",AQ$7&gt;=$F35,AQ$7&lt;=$F35+$G35-1),1,""))</f>
        <v/>
      </c>
      <c r="AR35" s="26" t="str">
        <f ca="1">IF(AND($C35="Goal",AR$7&gt;=$F35,AR$7&lt;=$F35+$G35-1),2,IF(AND($C35="Milestone",AR$7&gt;=$F35,AR$7&lt;=$F35+$G35-1),1,""))</f>
        <v/>
      </c>
      <c r="AS35" s="26" t="str">
        <f ca="1">IF(AND($C35="Goal",AS$7&gt;=$F35,AS$7&lt;=$F35+$G35-1),2,IF(AND($C35="Milestone",AS$7&gt;=$F35,AS$7&lt;=$F35+$G35-1),1,""))</f>
        <v/>
      </c>
      <c r="AT35" s="26" t="str">
        <f ca="1">IF(AND($C35="Goal",AT$7&gt;=$F35,AT$7&lt;=$F35+$G35-1),2,IF(AND($C35="Milestone",AT$7&gt;=$F35,AT$7&lt;=$F35+$G35-1),1,""))</f>
        <v/>
      </c>
      <c r="AU35" s="26" t="str">
        <f ca="1">IF(AND($C35="Goal",AU$7&gt;=$F35,AU$7&lt;=$F35+$G35-1),2,IF(AND($C35="Milestone",AU$7&gt;=$F35,AU$7&lt;=$F35+$G35-1),1,""))</f>
        <v/>
      </c>
      <c r="AV35" s="26" t="str">
        <f ca="1">IF(AND($C35="Goal",AV$7&gt;=$F35,AV$7&lt;=$F35+$G35-1),2,IF(AND($C35="Milestone",AV$7&gt;=$F35,AV$7&lt;=$F35+$G35-1),1,""))</f>
        <v/>
      </c>
      <c r="AW35" s="26" t="str">
        <f ca="1">IF(AND($C35="Goal",AW$7&gt;=$F35,AW$7&lt;=$F35+$G35-1),2,IF(AND($C35="Milestone",AW$7&gt;=$F35,AW$7&lt;=$F35+$G35-1),1,""))</f>
        <v/>
      </c>
      <c r="AX35" s="26" t="str">
        <f ca="1">IF(AND($C35="Goal",AX$7&gt;=$F35,AX$7&lt;=$F35+$G35-1),2,IF(AND($C35="Milestone",AX$7&gt;=$F35,AX$7&lt;=$F35+$G35-1),1,""))</f>
        <v/>
      </c>
      <c r="AY35" s="26" t="str">
        <f ca="1">IF(AND($C35="Goal",AY$7&gt;=$F35,AY$7&lt;=$F35+$G35-1),2,IF(AND($C35="Milestone",AY$7&gt;=$F35,AY$7&lt;=$F35+$G35-1),1,""))</f>
        <v/>
      </c>
      <c r="AZ35" s="26" t="str">
        <f ca="1">IF(AND($C35="Goal",AZ$7&gt;=$F35,AZ$7&lt;=$F35+$G35-1),2,IF(AND($C35="Milestone",AZ$7&gt;=$F35,AZ$7&lt;=$F35+$G35-1),1,""))</f>
        <v/>
      </c>
      <c r="BA35" s="26" t="str">
        <f ca="1">IF(AND($C35="Goal",BA$7&gt;=$F35,BA$7&lt;=$F35+$G35-1),2,IF(AND($C35="Milestone",BA$7&gt;=$F35,BA$7&lt;=$F35+$G35-1),1,""))</f>
        <v/>
      </c>
      <c r="BB35" s="26" t="str">
        <f ca="1">IF(AND($C35="Goal",BB$7&gt;=$F35,BB$7&lt;=$F35+$G35-1),2,IF(AND($C35="Milestone",BB$7&gt;=$F35,BB$7&lt;=$F35+$G35-1),1,""))</f>
        <v/>
      </c>
      <c r="BC35" s="26" t="str">
        <f ca="1">IF(AND($C35="Goal",BC$7&gt;=$F35,BC$7&lt;=$F35+$G35-1),2,IF(AND($C35="Milestone",BC$7&gt;=$F35,BC$7&lt;=$F35+$G35-1),1,""))</f>
        <v/>
      </c>
      <c r="BD35" s="26" t="str">
        <f ca="1">IF(AND($C35="Goal",BD$7&gt;=$F35,BD$7&lt;=$F35+$G35-1),2,IF(AND($C35="Milestone",BD$7&gt;=$F35,BD$7&lt;=$F35+$G35-1),1,""))</f>
        <v/>
      </c>
      <c r="BE35" s="26" t="str">
        <f ca="1">IF(AND($C35="Goal",BE$7&gt;=$F35,BE$7&lt;=$F35+$G35-1),2,IF(AND($C35="Milestone",BE$7&gt;=$F35,BE$7&lt;=$F35+$G35-1),1,""))</f>
        <v/>
      </c>
      <c r="BF35" s="26" t="str">
        <f ca="1">IF(AND($C35="Goal",BF$7&gt;=$F35,BF$7&lt;=$F35+$G35-1),2,IF(AND($C35="Milestone",BF$7&gt;=$F35,BF$7&lt;=$F35+$G35-1),1,""))</f>
        <v/>
      </c>
      <c r="BG35" s="26" t="str">
        <f ca="1">IF(AND($C35="Goal",BG$7&gt;=$F35,BG$7&lt;=$F35+$G35-1),2,IF(AND($C35="Milestone",BG$7&gt;=$F35,BG$7&lt;=$F35+$G35-1),1,""))</f>
        <v/>
      </c>
      <c r="BH35" s="26" t="str">
        <f ca="1">IF(AND($C35="Goal",BH$7&gt;=$F35,BH$7&lt;=$F35+$G35-1),2,IF(AND($C35="Milestone",BH$7&gt;=$F35,BH$7&lt;=$F35+$G35-1),1,""))</f>
        <v/>
      </c>
      <c r="BI35" s="26" t="str">
        <f ca="1">IF(AND($C35="Goal",BI$7&gt;=$F35,BI$7&lt;=$F35+$G35-1),2,IF(AND($C35="Milestone",BI$7&gt;=$F35,BI$7&lt;=$F35+$G35-1),1,""))</f>
        <v/>
      </c>
      <c r="BJ35" s="26" t="str">
        <f ca="1">IF(AND($C35="Goal",BJ$7&gt;=$F35,BJ$7&lt;=$F35+$G35-1),2,IF(AND($C35="Milestone",BJ$7&gt;=$F35,BJ$7&lt;=$F35+$G35-1),1,""))</f>
        <v/>
      </c>
      <c r="BK35" s="26" t="str">
        <f ca="1">IF(AND($C35="Goal",BK$7&gt;=$F35,BK$7&lt;=$F35+$G35-1),2,IF(AND($C35="Milestone",BK$7&gt;=$F35,BK$7&lt;=$F35+$G35-1),1,""))</f>
        <v/>
      </c>
      <c r="BL35" s="26" t="str">
        <f ca="1">IF(AND($C35="Goal",BL$7&gt;=$F35,BL$7&lt;=$F35+$G35-1),2,IF(AND($C35="Milestone",BL$7&gt;=$F35,BL$7&lt;=$F35+$G35-1),1,""))</f>
        <v/>
      </c>
      <c r="BM35" s="26" t="str">
        <f t="shared" ca="1" si="48"/>
        <v/>
      </c>
      <c r="BN35" s="26" t="str">
        <f t="shared" ca="1" si="48"/>
        <v/>
      </c>
      <c r="BO35" s="26" t="str">
        <f t="shared" ca="1" si="48"/>
        <v/>
      </c>
      <c r="BP35" s="26" t="str">
        <f t="shared" ca="1" si="48"/>
        <v/>
      </c>
      <c r="BQ35" s="26" t="str">
        <f t="shared" ca="1" si="48"/>
        <v/>
      </c>
      <c r="BR35" s="26" t="str">
        <f t="shared" ca="1" si="48"/>
        <v/>
      </c>
      <c r="BS35" s="26" t="str">
        <f t="shared" ca="1" si="48"/>
        <v/>
      </c>
      <c r="BT35" s="26" t="str">
        <f t="shared" ca="1" si="48"/>
        <v/>
      </c>
      <c r="BU35" s="26" t="str">
        <f t="shared" ca="1" si="48"/>
        <v/>
      </c>
      <c r="BV35" s="26" t="str">
        <f t="shared" ca="1" si="48"/>
        <v/>
      </c>
      <c r="BW35" s="26" t="str">
        <f t="shared" ca="1" si="48"/>
        <v/>
      </c>
      <c r="BX35" s="26" t="str">
        <f t="shared" ca="1" si="48"/>
        <v/>
      </c>
      <c r="BY35" s="26" t="str">
        <f t="shared" ca="1" si="48"/>
        <v/>
      </c>
      <c r="BZ35" s="26" t="str">
        <f t="shared" ca="1" si="48"/>
        <v/>
      </c>
      <c r="CA35" s="26" t="str">
        <f t="shared" ca="1" si="48"/>
        <v/>
      </c>
      <c r="CB35" s="26" t="str">
        <f t="shared" ca="1" si="48"/>
        <v/>
      </c>
      <c r="CC35" s="26" t="str">
        <f t="shared" ca="1" si="48"/>
        <v/>
      </c>
      <c r="CD35" s="26" t="str">
        <f t="shared" ca="1" si="48"/>
        <v/>
      </c>
      <c r="CE35" s="26" t="str">
        <f t="shared" ca="1" si="48"/>
        <v/>
      </c>
      <c r="CF35" s="26" t="str">
        <f t="shared" ca="1" si="48"/>
        <v/>
      </c>
      <c r="CG35" s="26" t="str">
        <f t="shared" ca="1" si="48"/>
        <v/>
      </c>
      <c r="CH35" s="26" t="str">
        <f t="shared" ca="1" si="48"/>
        <v/>
      </c>
      <c r="CI35" s="26" t="str">
        <f t="shared" ca="1" si="48"/>
        <v/>
      </c>
      <c r="CJ35" s="26" t="str">
        <f t="shared" ca="1" si="47"/>
        <v/>
      </c>
      <c r="CK35" s="26" t="str">
        <f t="shared" ca="1" si="47"/>
        <v/>
      </c>
      <c r="CL35" s="26" t="str">
        <f t="shared" ca="1" si="47"/>
        <v/>
      </c>
      <c r="CM35" s="26" t="str">
        <f t="shared" ca="1" si="47"/>
        <v/>
      </c>
      <c r="CN35" s="26" t="str">
        <f t="shared" ca="1" si="47"/>
        <v/>
      </c>
      <c r="CO35" s="26" t="str">
        <f t="shared" ca="1" si="47"/>
        <v/>
      </c>
      <c r="CP35" s="26" t="str">
        <f t="shared" ca="1" si="47"/>
        <v/>
      </c>
    </row>
    <row r="36" spans="1:94" s="1" customFormat="1" ht="40.049999999999997" customHeight="1" x14ac:dyDescent="0.3">
      <c r="A36" s="10"/>
      <c r="B36" s="169" t="s">
        <v>67</v>
      </c>
      <c r="C36" s="170"/>
      <c r="D36" s="170"/>
      <c r="E36" s="171"/>
      <c r="F36" s="172"/>
      <c r="G36" s="173"/>
      <c r="H36" s="170"/>
      <c r="I36" s="174" t="str">
        <f ca="1">IF(AND($C36="Goal",I$7&gt;=$F36,I$7&lt;=$F36+$G36-1),2,IF(AND($C36="Milestone",I$7&gt;=$F36,I$7&lt;=$F36+$G36-1),1,""))</f>
        <v/>
      </c>
      <c r="J36" s="174" t="str">
        <f ca="1">IF(AND($C36="Goal",J$7&gt;=$F36,J$7&lt;=$F36+$G36-1),2,IF(AND($C36="Milestone",J$7&gt;=$F36,J$7&lt;=$F36+$G36-1),1,""))</f>
        <v/>
      </c>
      <c r="K36" s="174" t="str">
        <f ca="1">IF(AND($C36="Goal",K$7&gt;=$F36,K$7&lt;=$F36+$G36-1),2,IF(AND($C36="Milestone",K$7&gt;=$F36,K$7&lt;=$F36+$G36-1),1,""))</f>
        <v/>
      </c>
      <c r="L36" s="174" t="str">
        <f ca="1">IF(AND($C36="Goal",L$7&gt;=$F36,L$7&lt;=$F36+$G36-1),2,IF(AND($C36="Milestone",L$7&gt;=$F36,L$7&lt;=$F36+$G36-1),1,""))</f>
        <v/>
      </c>
      <c r="M36" s="174" t="str">
        <f ca="1">IF(AND($C36="Goal",M$7&gt;=$F36,M$7&lt;=$F36+$G36-1),2,IF(AND($C36="Milestone",M$7&gt;=$F36,M$7&lt;=$F36+$G36-1),1,""))</f>
        <v/>
      </c>
      <c r="N36" s="174" t="str">
        <f ca="1">IF(AND($C36="Goal",N$7&gt;=$F36,N$7&lt;=$F36+$G36-1),2,IF(AND($C36="Milestone",N$7&gt;=$F36,N$7&lt;=$F36+$G36-1),1,""))</f>
        <v/>
      </c>
      <c r="O36" s="174" t="str">
        <f ca="1">IF(AND($C36="Goal",O$7&gt;=$F36,O$7&lt;=$F36+$G36-1),2,IF(AND($C36="Milestone",O$7&gt;=$F36,O$7&lt;=$F36+$G36-1),1,""))</f>
        <v/>
      </c>
      <c r="P36" s="174" t="str">
        <f ca="1">IF(AND($C36="Goal",P$7&gt;=$F36,P$7&lt;=$F36+$G36-1),2,IF(AND($C36="Milestone",P$7&gt;=$F36,P$7&lt;=$F36+$G36-1),1,""))</f>
        <v/>
      </c>
      <c r="Q36" s="174" t="str">
        <f ca="1">IF(AND($C36="Goal",Q$7&gt;=$F36,Q$7&lt;=$F36+$G36-1),2,IF(AND($C36="Milestone",Q$7&gt;=$F36,Q$7&lt;=$F36+$G36-1),1,""))</f>
        <v/>
      </c>
      <c r="R36" s="174" t="str">
        <f ca="1">IF(AND($C36="Goal",R$7&gt;=$F36,R$7&lt;=$F36+$G36-1),2,IF(AND($C36="Milestone",R$7&gt;=$F36,R$7&lt;=$F36+$G36-1),1,""))</f>
        <v/>
      </c>
      <c r="S36" s="174" t="str">
        <f ca="1">IF(AND($C36="Goal",S$7&gt;=$F36,S$7&lt;=$F36+$G36-1),2,IF(AND($C36="Milestone",S$7&gt;=$F36,S$7&lt;=$F36+$G36-1),1,""))</f>
        <v/>
      </c>
      <c r="T36" s="174" t="str">
        <f ca="1">IF(AND($C36="Goal",T$7&gt;=$F36,T$7&lt;=$F36+$G36-1),2,IF(AND($C36="Milestone",T$7&gt;=$F36,T$7&lt;=$F36+$G36-1),1,""))</f>
        <v/>
      </c>
      <c r="U36" s="174" t="str">
        <f ca="1">IF(AND($C36="Goal",U$7&gt;=$F36,U$7&lt;=$F36+$G36-1),2,IF(AND($C36="Milestone",U$7&gt;=$F36,U$7&lt;=$F36+$G36-1),1,""))</f>
        <v/>
      </c>
      <c r="V36" s="174" t="str">
        <f ca="1">IF(AND($C36="Goal",V$7&gt;=$F36,V$7&lt;=$F36+$G36-1),2,IF(AND($C36="Milestone",V$7&gt;=$F36,V$7&lt;=$F36+$G36-1),1,""))</f>
        <v/>
      </c>
      <c r="W36" s="174" t="str">
        <f ca="1">IF(AND($C36="Goal",W$7&gt;=$F36,W$7&lt;=$F36+$G36-1),2,IF(AND($C36="Milestone",W$7&gt;=$F36,W$7&lt;=$F36+$G36-1),1,""))</f>
        <v/>
      </c>
      <c r="X36" s="174" t="str">
        <f ca="1">IF(AND($C36="Goal",X$7&gt;=$F36,X$7&lt;=$F36+$G36-1),2,IF(AND($C36="Milestone",X$7&gt;=$F36,X$7&lt;=$F36+$G36-1),1,""))</f>
        <v/>
      </c>
      <c r="Y36" s="174" t="str">
        <f ca="1">IF(AND($C36="Goal",Y$7&gt;=$F36,Y$7&lt;=$F36+$G36-1),2,IF(AND($C36="Milestone",Y$7&gt;=$F36,Y$7&lt;=$F36+$G36-1),1,""))</f>
        <v/>
      </c>
      <c r="Z36" s="174" t="str">
        <f ca="1">IF(AND($C36="Goal",Z$7&gt;=$F36,Z$7&lt;=$F36+$G36-1),2,IF(AND($C36="Milestone",Z$7&gt;=$F36,Z$7&lt;=$F36+$G36-1),1,""))</f>
        <v/>
      </c>
      <c r="AA36" s="174" t="str">
        <f ca="1">IF(AND($C36="Goal",AA$7&gt;=$F36,AA$7&lt;=$F36+$G36-1),2,IF(AND($C36="Milestone",AA$7&gt;=$F36,AA$7&lt;=$F36+$G36-1),1,""))</f>
        <v/>
      </c>
      <c r="AB36" s="174" t="str">
        <f ca="1">IF(AND($C36="Goal",AB$7&gt;=$F36,AB$7&lt;=$F36+$G36-1),2,IF(AND($C36="Milestone",AB$7&gt;=$F36,AB$7&lt;=$F36+$G36-1),1,""))</f>
        <v/>
      </c>
      <c r="AC36" s="174" t="str">
        <f ca="1">IF(AND($C36="Goal",AC$7&gt;=$F36,AC$7&lt;=$F36+$G36-1),2,IF(AND($C36="Milestone",AC$7&gt;=$F36,AC$7&lt;=$F36+$G36-1),1,""))</f>
        <v/>
      </c>
      <c r="AD36" s="174" t="str">
        <f ca="1">IF(AND($C36="Goal",AD$7&gt;=$F36,AD$7&lt;=$F36+$G36-1),2,IF(AND($C36="Milestone",AD$7&gt;=$F36,AD$7&lt;=$F36+$G36-1),1,""))</f>
        <v/>
      </c>
      <c r="AE36" s="174" t="str">
        <f ca="1">IF(AND($C36="Goal",AE$7&gt;=$F36,AE$7&lt;=$F36+$G36-1),2,IF(AND($C36="Milestone",AE$7&gt;=$F36,AE$7&lt;=$F36+$G36-1),1,""))</f>
        <v/>
      </c>
      <c r="AF36" s="174" t="str">
        <f ca="1">IF(AND($C36="Goal",AF$7&gt;=$F36,AF$7&lt;=$F36+$G36-1),2,IF(AND($C36="Milestone",AF$7&gt;=$F36,AF$7&lt;=$F36+$G36-1),1,""))</f>
        <v/>
      </c>
      <c r="AG36" s="174" t="str">
        <f ca="1">IF(AND($C36="Goal",AG$7&gt;=$F36,AG$7&lt;=$F36+$G36-1),2,IF(AND($C36="Milestone",AG$7&gt;=$F36,AG$7&lt;=$F36+$G36-1),1,""))</f>
        <v/>
      </c>
      <c r="AH36" s="174" t="str">
        <f ca="1">IF(AND($C36="Goal",AH$7&gt;=$F36,AH$7&lt;=$F36+$G36-1),2,IF(AND($C36="Milestone",AH$7&gt;=$F36,AH$7&lt;=$F36+$G36-1),1,""))</f>
        <v/>
      </c>
      <c r="AI36" s="174" t="str">
        <f ca="1">IF(AND($C36="Goal",AI$7&gt;=$F36,AI$7&lt;=$F36+$G36-1),2,IF(AND($C36="Milestone",AI$7&gt;=$F36,AI$7&lt;=$F36+$G36-1),1,""))</f>
        <v/>
      </c>
      <c r="AJ36" s="174" t="str">
        <f ca="1">IF(AND($C36="Goal",AJ$7&gt;=$F36,AJ$7&lt;=$F36+$G36-1),2,IF(AND($C36="Milestone",AJ$7&gt;=$F36,AJ$7&lt;=$F36+$G36-1),1,""))</f>
        <v/>
      </c>
      <c r="AK36" s="174" t="str">
        <f ca="1">IF(AND($C36="Goal",AK$7&gt;=$F36,AK$7&lt;=$F36+$G36-1),2,IF(AND($C36="Milestone",AK$7&gt;=$F36,AK$7&lt;=$F36+$G36-1),1,""))</f>
        <v/>
      </c>
      <c r="AL36" s="174" t="str">
        <f ca="1">IF(AND($C36="Goal",AL$7&gt;=$F36,AL$7&lt;=$F36+$G36-1),2,IF(AND($C36="Milestone",AL$7&gt;=$F36,AL$7&lt;=$F36+$G36-1),1,""))</f>
        <v/>
      </c>
      <c r="AM36" s="174" t="str">
        <f ca="1">IF(AND($C36="Goal",AM$7&gt;=$F36,AM$7&lt;=$F36+$G36-1),2,IF(AND($C36="Milestone",AM$7&gt;=$F36,AM$7&lt;=$F36+$G36-1),1,""))</f>
        <v/>
      </c>
      <c r="AN36" s="174" t="str">
        <f ca="1">IF(AND($C36="Goal",AN$7&gt;=$F36,AN$7&lt;=$F36+$G36-1),2,IF(AND($C36="Milestone",AN$7&gt;=$F36,AN$7&lt;=$F36+$G36-1),1,""))</f>
        <v/>
      </c>
      <c r="AO36" s="174" t="str">
        <f ca="1">IF(AND($C36="Goal",AO$7&gt;=$F36,AO$7&lt;=$F36+$G36-1),2,IF(AND($C36="Milestone",AO$7&gt;=$F36,AO$7&lt;=$F36+$G36-1),1,""))</f>
        <v/>
      </c>
      <c r="AP36" s="174" t="str">
        <f ca="1">IF(AND($C36="Goal",AP$7&gt;=$F36,AP$7&lt;=$F36+$G36-1),2,IF(AND($C36="Milestone",AP$7&gt;=$F36,AP$7&lt;=$F36+$G36-1),1,""))</f>
        <v/>
      </c>
      <c r="AQ36" s="174" t="str">
        <f ca="1">IF(AND($C36="Goal",AQ$7&gt;=$F36,AQ$7&lt;=$F36+$G36-1),2,IF(AND($C36="Milestone",AQ$7&gt;=$F36,AQ$7&lt;=$F36+$G36-1),1,""))</f>
        <v/>
      </c>
      <c r="AR36" s="174" t="str">
        <f ca="1">IF(AND($C36="Goal",AR$7&gt;=$F36,AR$7&lt;=$F36+$G36-1),2,IF(AND($C36="Milestone",AR$7&gt;=$F36,AR$7&lt;=$F36+$G36-1),1,""))</f>
        <v/>
      </c>
      <c r="AS36" s="174" t="str">
        <f ca="1">IF(AND($C36="Goal",AS$7&gt;=$F36,AS$7&lt;=$F36+$G36-1),2,IF(AND($C36="Milestone",AS$7&gt;=$F36,AS$7&lt;=$F36+$G36-1),1,""))</f>
        <v/>
      </c>
      <c r="AT36" s="174" t="str">
        <f ca="1">IF(AND($C36="Goal",AT$7&gt;=$F36,AT$7&lt;=$F36+$G36-1),2,IF(AND($C36="Milestone",AT$7&gt;=$F36,AT$7&lt;=$F36+$G36-1),1,""))</f>
        <v/>
      </c>
      <c r="AU36" s="174" t="str">
        <f ca="1">IF(AND($C36="Goal",AU$7&gt;=$F36,AU$7&lt;=$F36+$G36-1),2,IF(AND($C36="Milestone",AU$7&gt;=$F36,AU$7&lt;=$F36+$G36-1),1,""))</f>
        <v/>
      </c>
      <c r="AV36" s="174" t="str">
        <f ca="1">IF(AND($C36="Goal",AV$7&gt;=$F36,AV$7&lt;=$F36+$G36-1),2,IF(AND($C36="Milestone",AV$7&gt;=$F36,AV$7&lt;=$F36+$G36-1),1,""))</f>
        <v/>
      </c>
      <c r="AW36" s="174" t="str">
        <f ca="1">IF(AND($C36="Goal",AW$7&gt;=$F36,AW$7&lt;=$F36+$G36-1),2,IF(AND($C36="Milestone",AW$7&gt;=$F36,AW$7&lt;=$F36+$G36-1),1,""))</f>
        <v/>
      </c>
      <c r="AX36" s="174" t="str">
        <f ca="1">IF(AND($C36="Goal",AX$7&gt;=$F36,AX$7&lt;=$F36+$G36-1),2,IF(AND($C36="Milestone",AX$7&gt;=$F36,AX$7&lt;=$F36+$G36-1),1,""))</f>
        <v/>
      </c>
      <c r="AY36" s="174" t="str">
        <f ca="1">IF(AND($C36="Goal",AY$7&gt;=$F36,AY$7&lt;=$F36+$G36-1),2,IF(AND($C36="Milestone",AY$7&gt;=$F36,AY$7&lt;=$F36+$G36-1),1,""))</f>
        <v/>
      </c>
      <c r="AZ36" s="174" t="str">
        <f ca="1">IF(AND($C36="Goal",AZ$7&gt;=$F36,AZ$7&lt;=$F36+$G36-1),2,IF(AND($C36="Milestone",AZ$7&gt;=$F36,AZ$7&lt;=$F36+$G36-1),1,""))</f>
        <v/>
      </c>
      <c r="BA36" s="174" t="str">
        <f ca="1">IF(AND($C36="Goal",BA$7&gt;=$F36,BA$7&lt;=$F36+$G36-1),2,IF(AND($C36="Milestone",BA$7&gt;=$F36,BA$7&lt;=$F36+$G36-1),1,""))</f>
        <v/>
      </c>
      <c r="BB36" s="174" t="str">
        <f ca="1">IF(AND($C36="Goal",BB$7&gt;=$F36,BB$7&lt;=$F36+$G36-1),2,IF(AND($C36="Milestone",BB$7&gt;=$F36,BB$7&lt;=$F36+$G36-1),1,""))</f>
        <v/>
      </c>
      <c r="BC36" s="174" t="str">
        <f ca="1">IF(AND($C36="Goal",BC$7&gt;=$F36,BC$7&lt;=$F36+$G36-1),2,IF(AND($C36="Milestone",BC$7&gt;=$F36,BC$7&lt;=$F36+$G36-1),1,""))</f>
        <v/>
      </c>
      <c r="BD36" s="174" t="str">
        <f ca="1">IF(AND($C36="Goal",BD$7&gt;=$F36,BD$7&lt;=$F36+$G36-1),2,IF(AND($C36="Milestone",BD$7&gt;=$F36,BD$7&lt;=$F36+$G36-1),1,""))</f>
        <v/>
      </c>
      <c r="BE36" s="174" t="str">
        <f ca="1">IF(AND($C36="Goal",BE$7&gt;=$F36,BE$7&lt;=$F36+$G36-1),2,IF(AND($C36="Milestone",BE$7&gt;=$F36,BE$7&lt;=$F36+$G36-1),1,""))</f>
        <v/>
      </c>
      <c r="BF36" s="174" t="str">
        <f ca="1">IF(AND($C36="Goal",BF$7&gt;=$F36,BF$7&lt;=$F36+$G36-1),2,IF(AND($C36="Milestone",BF$7&gt;=$F36,BF$7&lt;=$F36+$G36-1),1,""))</f>
        <v/>
      </c>
      <c r="BG36" s="174" t="str">
        <f ca="1">IF(AND($C36="Goal",BG$7&gt;=$F36,BG$7&lt;=$F36+$G36-1),2,IF(AND($C36="Milestone",BG$7&gt;=$F36,BG$7&lt;=$F36+$G36-1),1,""))</f>
        <v/>
      </c>
      <c r="BH36" s="174" t="str">
        <f ca="1">IF(AND($C36="Goal",BH$7&gt;=$F36,BH$7&lt;=$F36+$G36-1),2,IF(AND($C36="Milestone",BH$7&gt;=$F36,BH$7&lt;=$F36+$G36-1),1,""))</f>
        <v/>
      </c>
      <c r="BI36" s="174" t="str">
        <f ca="1">IF(AND($C36="Goal",BI$7&gt;=$F36,BI$7&lt;=$F36+$G36-1),2,IF(AND($C36="Milestone",BI$7&gt;=$F36,BI$7&lt;=$F36+$G36-1),1,""))</f>
        <v/>
      </c>
      <c r="BJ36" s="174" t="str">
        <f ca="1">IF(AND($C36="Goal",BJ$7&gt;=$F36,BJ$7&lt;=$F36+$G36-1),2,IF(AND($C36="Milestone",BJ$7&gt;=$F36,BJ$7&lt;=$F36+$G36-1),1,""))</f>
        <v/>
      </c>
      <c r="BK36" s="174" t="str">
        <f ca="1">IF(AND($C36="Goal",BK$7&gt;=$F36,BK$7&lt;=$F36+$G36-1),2,IF(AND($C36="Milestone",BK$7&gt;=$F36,BK$7&lt;=$F36+$G36-1),1,""))</f>
        <v/>
      </c>
      <c r="BL36" s="174" t="str">
        <f ca="1">IF(AND($C36="Goal",BL$7&gt;=$F36,BL$7&lt;=$F36+$G36-1),2,IF(AND($C36="Milestone",BL$7&gt;=$F36,BL$7&lt;=$F36+$G36-1),1,""))</f>
        <v/>
      </c>
      <c r="BM36" s="174" t="str">
        <f t="shared" ca="1" si="48"/>
        <v/>
      </c>
      <c r="BN36" s="174" t="str">
        <f t="shared" ca="1" si="48"/>
        <v/>
      </c>
      <c r="BO36" s="174" t="str">
        <f t="shared" ref="BO36:CP39" ca="1" si="49">IF(AND($C36="Goal",BO$7&gt;=$F36,BO$7&lt;=$F36+$G36-1),2,IF(AND($C36="Milestone",BO$7&gt;=$F36,BO$7&lt;=$F36+$G36-1),1,""))</f>
        <v/>
      </c>
      <c r="BP36" s="174" t="str">
        <f t="shared" ca="1" si="49"/>
        <v/>
      </c>
      <c r="BQ36" s="174" t="str">
        <f t="shared" ca="1" si="49"/>
        <v/>
      </c>
      <c r="BR36" s="174" t="str">
        <f t="shared" ca="1" si="49"/>
        <v/>
      </c>
      <c r="BS36" s="174" t="str">
        <f t="shared" ca="1" si="49"/>
        <v/>
      </c>
      <c r="BT36" s="174" t="str">
        <f t="shared" ca="1" si="49"/>
        <v/>
      </c>
      <c r="BU36" s="174" t="str">
        <f t="shared" ca="1" si="49"/>
        <v/>
      </c>
      <c r="BV36" s="174" t="str">
        <f t="shared" ca="1" si="49"/>
        <v/>
      </c>
      <c r="BW36" s="174" t="str">
        <f t="shared" ca="1" si="49"/>
        <v/>
      </c>
      <c r="BX36" s="174" t="str">
        <f t="shared" ca="1" si="49"/>
        <v/>
      </c>
      <c r="BY36" s="174" t="str">
        <f t="shared" ca="1" si="49"/>
        <v/>
      </c>
      <c r="BZ36" s="174" t="str">
        <f t="shared" ca="1" si="49"/>
        <v/>
      </c>
      <c r="CA36" s="174" t="str">
        <f t="shared" ca="1" si="49"/>
        <v/>
      </c>
      <c r="CB36" s="174" t="str">
        <f t="shared" ca="1" si="49"/>
        <v/>
      </c>
      <c r="CC36" s="174" t="str">
        <f t="shared" ca="1" si="49"/>
        <v/>
      </c>
      <c r="CD36" s="174" t="str">
        <f t="shared" ca="1" si="49"/>
        <v/>
      </c>
      <c r="CE36" s="174" t="str">
        <f t="shared" ca="1" si="49"/>
        <v/>
      </c>
      <c r="CF36" s="174" t="str">
        <f t="shared" ca="1" si="49"/>
        <v/>
      </c>
      <c r="CG36" s="174" t="str">
        <f t="shared" ca="1" si="49"/>
        <v/>
      </c>
      <c r="CH36" s="174" t="str">
        <f t="shared" ca="1" si="49"/>
        <v/>
      </c>
      <c r="CI36" s="174" t="str">
        <f t="shared" ca="1" si="49"/>
        <v/>
      </c>
      <c r="CJ36" s="174" t="str">
        <f t="shared" ca="1" si="49"/>
        <v/>
      </c>
      <c r="CK36" s="174" t="str">
        <f t="shared" ca="1" si="49"/>
        <v/>
      </c>
      <c r="CL36" s="174" t="str">
        <f t="shared" ca="1" si="49"/>
        <v/>
      </c>
      <c r="CM36" s="174" t="str">
        <f t="shared" ca="1" si="49"/>
        <v/>
      </c>
      <c r="CN36" s="174" t="str">
        <f t="shared" ca="1" si="49"/>
        <v/>
      </c>
      <c r="CO36" s="174" t="str">
        <f t="shared" ca="1" si="49"/>
        <v/>
      </c>
      <c r="CP36" s="174" t="str">
        <f t="shared" ca="1" si="49"/>
        <v/>
      </c>
    </row>
    <row r="37" spans="1:94" ht="30" customHeight="1" x14ac:dyDescent="0.3">
      <c r="B37" s="122" t="s">
        <v>68</v>
      </c>
      <c r="C37" s="178" t="s">
        <v>13</v>
      </c>
      <c r="D37" s="57"/>
      <c r="E37" s="175">
        <v>1</v>
      </c>
      <c r="F37" s="177">
        <v>45436</v>
      </c>
      <c r="G37" s="60">
        <v>2</v>
      </c>
      <c r="H37" s="57"/>
      <c r="I37" s="26" t="str">
        <f ca="1">IF(AND($C37="Goal",I$7&gt;=$F37,I$7&lt;=$F37+$G37-1),2,IF(AND($C37="Milestone",I$7&gt;=$F37,I$7&lt;=$F37+$G37-1),1,""))</f>
        <v/>
      </c>
      <c r="J37" s="26" t="str">
        <f ca="1">IF(AND($C37="Goal",J$7&gt;=$F37,J$7&lt;=$F37+$G37-1),2,IF(AND($C37="Milestone",J$7&gt;=$F37,J$7&lt;=$F37+$G37-1),1,""))</f>
        <v/>
      </c>
      <c r="K37" s="26" t="str">
        <f ca="1">IF(AND($C37="Goal",K$7&gt;=$F37,K$7&lt;=$F37+$G37-1),2,IF(AND($C37="Milestone",K$7&gt;=$F37,K$7&lt;=$F37+$G37-1),1,""))</f>
        <v/>
      </c>
      <c r="L37" s="26" t="str">
        <f ca="1">IF(AND($C37="Goal",L$7&gt;=$F37,L$7&lt;=$F37+$G37-1),2,IF(AND($C37="Milestone",L$7&gt;=$F37,L$7&lt;=$F37+$G37-1),1,""))</f>
        <v/>
      </c>
      <c r="M37" s="26" t="str">
        <f ca="1">IF(AND($C37="Goal",M$7&gt;=$F37,M$7&lt;=$F37+$G37-1),2,IF(AND($C37="Milestone",M$7&gt;=$F37,M$7&lt;=$F37+$G37-1),1,""))</f>
        <v/>
      </c>
      <c r="N37" s="26" t="str">
        <f ca="1">IF(AND($C37="Goal",N$7&gt;=$F37,N$7&lt;=$F37+$G37-1),2,IF(AND($C37="Milestone",N$7&gt;=$F37,N$7&lt;=$F37+$G37-1),1,""))</f>
        <v/>
      </c>
      <c r="O37" s="26" t="str">
        <f ca="1">IF(AND($C37="Goal",O$7&gt;=$F37,O$7&lt;=$F37+$G37-1),2,IF(AND($C37="Milestone",O$7&gt;=$F37,O$7&lt;=$F37+$G37-1),1,""))</f>
        <v/>
      </c>
      <c r="P37" s="26" t="str">
        <f ca="1">IF(AND($C37="Goal",P$7&gt;=$F37,P$7&lt;=$F37+$G37-1),2,IF(AND($C37="Milestone",P$7&gt;=$F37,P$7&lt;=$F37+$G37-1),1,""))</f>
        <v/>
      </c>
      <c r="Q37" s="26" t="str">
        <f ca="1">IF(AND($C37="Goal",Q$7&gt;=$F37,Q$7&lt;=$F37+$G37-1),2,IF(AND($C37="Milestone",Q$7&gt;=$F37,Q$7&lt;=$F37+$G37-1),1,""))</f>
        <v/>
      </c>
      <c r="R37" s="26" t="str">
        <f ca="1">IF(AND($C37="Goal",R$7&gt;=$F37,R$7&lt;=$F37+$G37-1),2,IF(AND($C37="Milestone",R$7&gt;=$F37,R$7&lt;=$F37+$G37-1),1,""))</f>
        <v/>
      </c>
      <c r="S37" s="26" t="str">
        <f ca="1">IF(AND($C37="Goal",S$7&gt;=$F37,S$7&lt;=$F37+$G37-1),2,IF(AND($C37="Milestone",S$7&gt;=$F37,S$7&lt;=$F37+$G37-1),1,""))</f>
        <v/>
      </c>
      <c r="T37" s="26" t="str">
        <f ca="1">IF(AND($C37="Goal",T$7&gt;=$F37,T$7&lt;=$F37+$G37-1),2,IF(AND($C37="Milestone",T$7&gt;=$F37,T$7&lt;=$F37+$G37-1),1,""))</f>
        <v/>
      </c>
      <c r="U37" s="26" t="str">
        <f ca="1">IF(AND($C37="Goal",U$7&gt;=$F37,U$7&lt;=$F37+$G37-1),2,IF(AND($C37="Milestone",U$7&gt;=$F37,U$7&lt;=$F37+$G37-1),1,""))</f>
        <v/>
      </c>
      <c r="V37" s="26" t="str">
        <f ca="1">IF(AND($C37="Goal",V$7&gt;=$F37,V$7&lt;=$F37+$G37-1),2,IF(AND($C37="Milestone",V$7&gt;=$F37,V$7&lt;=$F37+$G37-1),1,""))</f>
        <v/>
      </c>
      <c r="W37" s="26" t="str">
        <f ca="1">IF(AND($C37="Goal",W$7&gt;=$F37,W$7&lt;=$F37+$G37-1),2,IF(AND($C37="Milestone",W$7&gt;=$F37,W$7&lt;=$F37+$G37-1),1,""))</f>
        <v/>
      </c>
      <c r="X37" s="26" t="str">
        <f ca="1">IF(AND($C37="Goal",X$7&gt;=$F37,X$7&lt;=$F37+$G37-1),2,IF(AND($C37="Milestone",X$7&gt;=$F37,X$7&lt;=$F37+$G37-1),1,""))</f>
        <v/>
      </c>
      <c r="Y37" s="26" t="str">
        <f ca="1">IF(AND($C37="Goal",Y$7&gt;=$F37,Y$7&lt;=$F37+$G37-1),2,IF(AND($C37="Milestone",Y$7&gt;=$F37,Y$7&lt;=$F37+$G37-1),1,""))</f>
        <v/>
      </c>
      <c r="Z37" s="26" t="str">
        <f ca="1">IF(AND($C37="Goal",Z$7&gt;=$F37,Z$7&lt;=$F37+$G37-1),2,IF(AND($C37="Milestone",Z$7&gt;=$F37,Z$7&lt;=$F37+$G37-1),1,""))</f>
        <v/>
      </c>
      <c r="AA37" s="26" t="str">
        <f ca="1">IF(AND($C37="Goal",AA$7&gt;=$F37,AA$7&lt;=$F37+$G37-1),2,IF(AND($C37="Milestone",AA$7&gt;=$F37,AA$7&lt;=$F37+$G37-1),1,""))</f>
        <v/>
      </c>
      <c r="AB37" s="26" t="str">
        <f ca="1">IF(AND($C37="Goal",AB$7&gt;=$F37,AB$7&lt;=$F37+$G37-1),2,IF(AND($C37="Milestone",AB$7&gt;=$F37,AB$7&lt;=$F37+$G37-1),1,""))</f>
        <v/>
      </c>
      <c r="AC37" s="26" t="str">
        <f ca="1">IF(AND($C37="Goal",AC$7&gt;=$F37,AC$7&lt;=$F37+$G37-1),2,IF(AND($C37="Milestone",AC$7&gt;=$F37,AC$7&lt;=$F37+$G37-1),1,""))</f>
        <v/>
      </c>
      <c r="AD37" s="26" t="str">
        <f ca="1">IF(AND($C37="Goal",AD$7&gt;=$F37,AD$7&lt;=$F37+$G37-1),2,IF(AND($C37="Milestone",AD$7&gt;=$F37,AD$7&lt;=$F37+$G37-1),1,""))</f>
        <v/>
      </c>
      <c r="AE37" s="26" t="str">
        <f ca="1">IF(AND($C37="Goal",AE$7&gt;=$F37,AE$7&lt;=$F37+$G37-1),2,IF(AND($C37="Milestone",AE$7&gt;=$F37,AE$7&lt;=$F37+$G37-1),1,""))</f>
        <v/>
      </c>
      <c r="AF37" s="26" t="str">
        <f ca="1">IF(AND($C37="Goal",AF$7&gt;=$F37,AF$7&lt;=$F37+$G37-1),2,IF(AND($C37="Milestone",AF$7&gt;=$F37,AF$7&lt;=$F37+$G37-1),1,""))</f>
        <v/>
      </c>
      <c r="AG37" s="26" t="str">
        <f ca="1">IF(AND($C37="Goal",AG$7&gt;=$F37,AG$7&lt;=$F37+$G37-1),2,IF(AND($C37="Milestone",AG$7&gt;=$F37,AG$7&lt;=$F37+$G37-1),1,""))</f>
        <v/>
      </c>
      <c r="AH37" s="26" t="str">
        <f ca="1">IF(AND($C37="Goal",AH$7&gt;=$F37,AH$7&lt;=$F37+$G37-1),2,IF(AND($C37="Milestone",AH$7&gt;=$F37,AH$7&lt;=$F37+$G37-1),1,""))</f>
        <v/>
      </c>
      <c r="AI37" s="26" t="str">
        <f ca="1">IF(AND($C37="Goal",AI$7&gt;=$F37,AI$7&lt;=$F37+$G37-1),2,IF(AND($C37="Milestone",AI$7&gt;=$F37,AI$7&lt;=$F37+$G37-1),1,""))</f>
        <v/>
      </c>
      <c r="AJ37" s="26" t="str">
        <f ca="1">IF(AND($C37="Goal",AJ$7&gt;=$F37,AJ$7&lt;=$F37+$G37-1),2,IF(AND($C37="Milestone",AJ$7&gt;=$F37,AJ$7&lt;=$F37+$G37-1),1,""))</f>
        <v/>
      </c>
      <c r="AK37" s="26" t="str">
        <f ca="1">IF(AND($C37="Goal",AK$7&gt;=$F37,AK$7&lt;=$F37+$G37-1),2,IF(AND($C37="Milestone",AK$7&gt;=$F37,AK$7&lt;=$F37+$G37-1),1,""))</f>
        <v/>
      </c>
      <c r="AL37" s="26" t="str">
        <f ca="1">IF(AND($C37="Goal",AL$7&gt;=$F37,AL$7&lt;=$F37+$G37-1),2,IF(AND($C37="Milestone",AL$7&gt;=$F37,AL$7&lt;=$F37+$G37-1),1,""))</f>
        <v/>
      </c>
      <c r="AM37" s="26" t="str">
        <f ca="1">IF(AND($C37="Goal",AM$7&gt;=$F37,AM$7&lt;=$F37+$G37-1),2,IF(AND($C37="Milestone",AM$7&gt;=$F37,AM$7&lt;=$F37+$G37-1),1,""))</f>
        <v/>
      </c>
      <c r="AN37" s="26" t="str">
        <f ca="1">IF(AND($C37="Goal",AN$7&gt;=$F37,AN$7&lt;=$F37+$G37-1),2,IF(AND($C37="Milestone",AN$7&gt;=$F37,AN$7&lt;=$F37+$G37-1),1,""))</f>
        <v/>
      </c>
      <c r="AO37" s="26" t="str">
        <f ca="1">IF(AND($C37="Goal",AO$7&gt;=$F37,AO$7&lt;=$F37+$G37-1),2,IF(AND($C37="Milestone",AO$7&gt;=$F37,AO$7&lt;=$F37+$G37-1),1,""))</f>
        <v/>
      </c>
      <c r="AP37" s="26" t="str">
        <f ca="1">IF(AND($C37="Goal",AP$7&gt;=$F37,AP$7&lt;=$F37+$G37-1),2,IF(AND($C37="Milestone",AP$7&gt;=$F37,AP$7&lt;=$F37+$G37-1),1,""))</f>
        <v/>
      </c>
      <c r="AQ37" s="26" t="str">
        <f ca="1">IF(AND($C37="Goal",AQ$7&gt;=$F37,AQ$7&lt;=$F37+$G37-1),2,IF(AND($C37="Milestone",AQ$7&gt;=$F37,AQ$7&lt;=$F37+$G37-1),1,""))</f>
        <v/>
      </c>
      <c r="AR37" s="26" t="str">
        <f ca="1">IF(AND($C37="Goal",AR$7&gt;=$F37,AR$7&lt;=$F37+$G37-1),2,IF(AND($C37="Milestone",AR$7&gt;=$F37,AR$7&lt;=$F37+$G37-1),1,""))</f>
        <v/>
      </c>
      <c r="AS37" s="26" t="str">
        <f ca="1">IF(AND($C37="Goal",AS$7&gt;=$F37,AS$7&lt;=$F37+$G37-1),2,IF(AND($C37="Milestone",AS$7&gt;=$F37,AS$7&lt;=$F37+$G37-1),1,""))</f>
        <v/>
      </c>
      <c r="AT37" s="26" t="str">
        <f ca="1">IF(AND($C37="Goal",AT$7&gt;=$F37,AT$7&lt;=$F37+$G37-1),2,IF(AND($C37="Milestone",AT$7&gt;=$F37,AT$7&lt;=$F37+$G37-1),1,""))</f>
        <v/>
      </c>
      <c r="AU37" s="26" t="str">
        <f ca="1">IF(AND($C37="Goal",AU$7&gt;=$F37,AU$7&lt;=$F37+$G37-1),2,IF(AND($C37="Milestone",AU$7&gt;=$F37,AU$7&lt;=$F37+$G37-1),1,""))</f>
        <v/>
      </c>
      <c r="AV37" s="26" t="str">
        <f ca="1">IF(AND($C37="Goal",AV$7&gt;=$F37,AV$7&lt;=$F37+$G37-1),2,IF(AND($C37="Milestone",AV$7&gt;=$F37,AV$7&lt;=$F37+$G37-1),1,""))</f>
        <v/>
      </c>
      <c r="AW37" s="26" t="str">
        <f ca="1">IF(AND($C37="Goal",AW$7&gt;=$F37,AW$7&lt;=$F37+$G37-1),2,IF(AND($C37="Milestone",AW$7&gt;=$F37,AW$7&lt;=$F37+$G37-1),1,""))</f>
        <v/>
      </c>
      <c r="AX37" s="26" t="str">
        <f ca="1">IF(AND($C37="Goal",AX$7&gt;=$F37,AX$7&lt;=$F37+$G37-1),2,IF(AND($C37="Milestone",AX$7&gt;=$F37,AX$7&lt;=$F37+$G37-1),1,""))</f>
        <v/>
      </c>
      <c r="AY37" s="26" t="str">
        <f ca="1">IF(AND($C37="Goal",AY$7&gt;=$F37,AY$7&lt;=$F37+$G37-1),2,IF(AND($C37="Milestone",AY$7&gt;=$F37,AY$7&lt;=$F37+$G37-1),1,""))</f>
        <v/>
      </c>
      <c r="AZ37" s="26" t="str">
        <f ca="1">IF(AND($C37="Goal",AZ$7&gt;=$F37,AZ$7&lt;=$F37+$G37-1),2,IF(AND($C37="Milestone",AZ$7&gt;=$F37,AZ$7&lt;=$F37+$G37-1),1,""))</f>
        <v/>
      </c>
      <c r="BA37" s="26" t="str">
        <f ca="1">IF(AND($C37="Goal",BA$7&gt;=$F37,BA$7&lt;=$F37+$G37-1),2,IF(AND($C37="Milestone",BA$7&gt;=$F37,BA$7&lt;=$F37+$G37-1),1,""))</f>
        <v/>
      </c>
      <c r="BB37" s="26" t="str">
        <f ca="1">IF(AND($C37="Goal",BB$7&gt;=$F37,BB$7&lt;=$F37+$G37-1),2,IF(AND($C37="Milestone",BB$7&gt;=$F37,BB$7&lt;=$F37+$G37-1),1,""))</f>
        <v/>
      </c>
      <c r="BC37" s="26" t="str">
        <f ca="1">IF(AND($C37="Goal",BC$7&gt;=$F37,BC$7&lt;=$F37+$G37-1),2,IF(AND($C37="Milestone",BC$7&gt;=$F37,BC$7&lt;=$F37+$G37-1),1,""))</f>
        <v/>
      </c>
      <c r="BD37" s="26" t="str">
        <f ca="1">IF(AND($C37="Goal",BD$7&gt;=$F37,BD$7&lt;=$F37+$G37-1),2,IF(AND($C37="Milestone",BD$7&gt;=$F37,BD$7&lt;=$F37+$G37-1),1,""))</f>
        <v/>
      </c>
      <c r="BE37" s="26" t="str">
        <f ca="1">IF(AND($C37="Goal",BE$7&gt;=$F37,BE$7&lt;=$F37+$G37-1),2,IF(AND($C37="Milestone",BE$7&gt;=$F37,BE$7&lt;=$F37+$G37-1),1,""))</f>
        <v/>
      </c>
      <c r="BF37" s="26" t="str">
        <f ca="1">IF(AND($C37="Goal",BF$7&gt;=$F37,BF$7&lt;=$F37+$G37-1),2,IF(AND($C37="Milestone",BF$7&gt;=$F37,BF$7&lt;=$F37+$G37-1),1,""))</f>
        <v/>
      </c>
      <c r="BG37" s="26" t="str">
        <f ca="1">IF(AND($C37="Goal",BG$7&gt;=$F37,BG$7&lt;=$F37+$G37-1),2,IF(AND($C37="Milestone",BG$7&gt;=$F37,BG$7&lt;=$F37+$G37-1),1,""))</f>
        <v/>
      </c>
      <c r="BH37" s="26" t="str">
        <f ca="1">IF(AND($C37="Goal",BH$7&gt;=$F37,BH$7&lt;=$F37+$G37-1),2,IF(AND($C37="Milestone",BH$7&gt;=$F37,BH$7&lt;=$F37+$G37-1),1,""))</f>
        <v/>
      </c>
      <c r="BI37" s="26" t="str">
        <f ca="1">IF(AND($C37="Goal",BI$7&gt;=$F37,BI$7&lt;=$F37+$G37-1),2,IF(AND($C37="Milestone",BI$7&gt;=$F37,BI$7&lt;=$F37+$G37-1),1,""))</f>
        <v/>
      </c>
      <c r="BJ37" s="26" t="str">
        <f ca="1">IF(AND($C37="Goal",BJ$7&gt;=$F37,BJ$7&lt;=$F37+$G37-1),2,IF(AND($C37="Milestone",BJ$7&gt;=$F37,BJ$7&lt;=$F37+$G37-1),1,""))</f>
        <v/>
      </c>
      <c r="BK37" s="26" t="str">
        <f ca="1">IF(AND($C37="Goal",BK$7&gt;=$F37,BK$7&lt;=$F37+$G37-1),2,IF(AND($C37="Milestone",BK$7&gt;=$F37,BK$7&lt;=$F37+$G37-1),1,""))</f>
        <v/>
      </c>
      <c r="BL37" s="26" t="str">
        <f ca="1">IF(AND($C37="Goal",BL$7&gt;=$F37,BL$7&lt;=$F37+$G37-1),2,IF(AND($C37="Milestone",BL$7&gt;=$F37,BL$7&lt;=$F37+$G37-1),1,""))</f>
        <v/>
      </c>
      <c r="BM37" s="26" t="str">
        <f t="shared" ref="BM37:BN39" ca="1" si="50">IF(AND($C37="Goal",BM$7&gt;=$F37,BM$7&lt;=$F37+$G37-1),2,IF(AND($C37="Milestone",BM$7&gt;=$F37,BM$7&lt;=$F37+$G37-1),1,""))</f>
        <v/>
      </c>
      <c r="BN37" s="26" t="str">
        <f t="shared" ca="1" si="50"/>
        <v/>
      </c>
      <c r="BO37" s="26" t="str">
        <f t="shared" ca="1" si="49"/>
        <v/>
      </c>
      <c r="BP37" s="26" t="str">
        <f t="shared" ca="1" si="49"/>
        <v/>
      </c>
      <c r="BQ37" s="26" t="str">
        <f t="shared" ca="1" si="49"/>
        <v/>
      </c>
      <c r="BR37" s="26" t="str">
        <f t="shared" ca="1" si="49"/>
        <v/>
      </c>
      <c r="BS37" s="26" t="str">
        <f t="shared" ca="1" si="49"/>
        <v/>
      </c>
      <c r="BT37" s="26" t="str">
        <f t="shared" ca="1" si="49"/>
        <v/>
      </c>
      <c r="BU37" s="26" t="str">
        <f t="shared" ca="1" si="49"/>
        <v/>
      </c>
      <c r="BV37" s="26" t="str">
        <f t="shared" ca="1" si="49"/>
        <v/>
      </c>
      <c r="BW37" s="26" t="str">
        <f t="shared" ca="1" si="49"/>
        <v/>
      </c>
      <c r="BX37" s="26" t="str">
        <f t="shared" ca="1" si="49"/>
        <v/>
      </c>
      <c r="BY37" s="26" t="str">
        <f t="shared" ca="1" si="49"/>
        <v/>
      </c>
      <c r="BZ37" s="26" t="str">
        <f t="shared" ca="1" si="49"/>
        <v/>
      </c>
      <c r="CA37" s="26" t="str">
        <f t="shared" ca="1" si="49"/>
        <v/>
      </c>
      <c r="CB37" s="26" t="str">
        <f t="shared" ca="1" si="49"/>
        <v/>
      </c>
      <c r="CC37" s="26" t="str">
        <f t="shared" ca="1" si="49"/>
        <v/>
      </c>
      <c r="CD37" s="26" t="str">
        <f t="shared" ca="1" si="49"/>
        <v/>
      </c>
      <c r="CE37" s="26" t="str">
        <f t="shared" ca="1" si="49"/>
        <v/>
      </c>
      <c r="CF37" s="26" t="str">
        <f t="shared" ca="1" si="49"/>
        <v/>
      </c>
      <c r="CG37" s="26" t="str">
        <f t="shared" ca="1" si="49"/>
        <v/>
      </c>
      <c r="CH37" s="26" t="str">
        <f t="shared" ca="1" si="49"/>
        <v/>
      </c>
      <c r="CI37" s="26" t="str">
        <f t="shared" ca="1" si="49"/>
        <v/>
      </c>
      <c r="CJ37" s="26" t="str">
        <f t="shared" ca="1" si="49"/>
        <v/>
      </c>
      <c r="CK37" s="26" t="str">
        <f t="shared" ca="1" si="49"/>
        <v/>
      </c>
      <c r="CL37" s="26" t="str">
        <f t="shared" ca="1" si="49"/>
        <v/>
      </c>
      <c r="CM37" s="26" t="str">
        <f t="shared" ca="1" si="49"/>
        <v/>
      </c>
      <c r="CN37" s="26" t="str">
        <f t="shared" ca="1" si="49"/>
        <v/>
      </c>
      <c r="CO37" s="26" t="str">
        <f t="shared" ca="1" si="49"/>
        <v/>
      </c>
      <c r="CP37" s="26" t="str">
        <f t="shared" ca="1" si="49"/>
        <v/>
      </c>
    </row>
    <row r="38" spans="1:94" ht="30" customHeight="1" x14ac:dyDescent="0.3">
      <c r="B38" s="122" t="s">
        <v>69</v>
      </c>
      <c r="C38" s="178" t="s">
        <v>13</v>
      </c>
      <c r="D38" s="57"/>
      <c r="E38" s="175">
        <v>1</v>
      </c>
      <c r="F38" s="177">
        <v>45438</v>
      </c>
      <c r="G38" s="60">
        <v>1</v>
      </c>
      <c r="H38" s="57"/>
      <c r="I38" s="26" t="str">
        <f ca="1">IF(AND($C38="Goal",I$7&gt;=$F38,I$7&lt;=$F38+$G38-1),2,IF(AND($C38="Milestone",I$7&gt;=$F38,I$7&lt;=$F38+$G38-1),1,""))</f>
        <v/>
      </c>
      <c r="J38" s="26" t="str">
        <f ca="1">IF(AND($C38="Goal",J$7&gt;=$F38,J$7&lt;=$F38+$G38-1),2,IF(AND($C38="Milestone",J$7&gt;=$F38,J$7&lt;=$F38+$G38-1),1,""))</f>
        <v/>
      </c>
      <c r="K38" s="26" t="str">
        <f ca="1">IF(AND($C38="Goal",K$7&gt;=$F38,K$7&lt;=$F38+$G38-1),2,IF(AND($C38="Milestone",K$7&gt;=$F38,K$7&lt;=$F38+$G38-1),1,""))</f>
        <v/>
      </c>
      <c r="L38" s="26" t="str">
        <f ca="1">IF(AND($C38="Goal",L$7&gt;=$F38,L$7&lt;=$F38+$G38-1),2,IF(AND($C38="Milestone",L$7&gt;=$F38,L$7&lt;=$F38+$G38-1),1,""))</f>
        <v/>
      </c>
      <c r="M38" s="26" t="str">
        <f ca="1">IF(AND($C38="Goal",M$7&gt;=$F38,M$7&lt;=$F38+$G38-1),2,IF(AND($C38="Milestone",M$7&gt;=$F38,M$7&lt;=$F38+$G38-1),1,""))</f>
        <v/>
      </c>
      <c r="N38" s="26" t="str">
        <f ca="1">IF(AND($C38="Goal",N$7&gt;=$F38,N$7&lt;=$F38+$G38-1),2,IF(AND($C38="Milestone",N$7&gt;=$F38,N$7&lt;=$F38+$G38-1),1,""))</f>
        <v/>
      </c>
      <c r="O38" s="26" t="str">
        <f ca="1">IF(AND($C38="Goal",O$7&gt;=$F38,O$7&lt;=$F38+$G38-1),2,IF(AND($C38="Milestone",O$7&gt;=$F38,O$7&lt;=$F38+$G38-1),1,""))</f>
        <v/>
      </c>
      <c r="P38" s="26" t="str">
        <f ca="1">IF(AND($C38="Goal",P$7&gt;=$F38,P$7&lt;=$F38+$G38-1),2,IF(AND($C38="Milestone",P$7&gt;=$F38,P$7&lt;=$F38+$G38-1),1,""))</f>
        <v/>
      </c>
      <c r="Q38" s="26" t="str">
        <f ca="1">IF(AND($C38="Goal",Q$7&gt;=$F38,Q$7&lt;=$F38+$G38-1),2,IF(AND($C38="Milestone",Q$7&gt;=$F38,Q$7&lt;=$F38+$G38-1),1,""))</f>
        <v/>
      </c>
      <c r="R38" s="26" t="str">
        <f ca="1">IF(AND($C38="Goal",R$7&gt;=$F38,R$7&lt;=$F38+$G38-1),2,IF(AND($C38="Milestone",R$7&gt;=$F38,R$7&lt;=$F38+$G38-1),1,""))</f>
        <v/>
      </c>
      <c r="S38" s="26" t="str">
        <f ca="1">IF(AND($C38="Goal",S$7&gt;=$F38,S$7&lt;=$F38+$G38-1),2,IF(AND($C38="Milestone",S$7&gt;=$F38,S$7&lt;=$F38+$G38-1),1,""))</f>
        <v/>
      </c>
      <c r="T38" s="26" t="str">
        <f ca="1">IF(AND($C38="Goal",T$7&gt;=$F38,T$7&lt;=$F38+$G38-1),2,IF(AND($C38="Milestone",T$7&gt;=$F38,T$7&lt;=$F38+$G38-1),1,""))</f>
        <v/>
      </c>
      <c r="U38" s="26" t="str">
        <f ca="1">IF(AND($C38="Goal",U$7&gt;=$F38,U$7&lt;=$F38+$G38-1),2,IF(AND($C38="Milestone",U$7&gt;=$F38,U$7&lt;=$F38+$G38-1),1,""))</f>
        <v/>
      </c>
      <c r="V38" s="26" t="str">
        <f ca="1">IF(AND($C38="Goal",V$7&gt;=$F38,V$7&lt;=$F38+$G38-1),2,IF(AND($C38="Milestone",V$7&gt;=$F38,V$7&lt;=$F38+$G38-1),1,""))</f>
        <v/>
      </c>
      <c r="W38" s="26" t="str">
        <f ca="1">IF(AND($C38="Goal",W$7&gt;=$F38,W$7&lt;=$F38+$G38-1),2,IF(AND($C38="Milestone",W$7&gt;=$F38,W$7&lt;=$F38+$G38-1),1,""))</f>
        <v/>
      </c>
      <c r="X38" s="26" t="str">
        <f ca="1">IF(AND($C38="Goal",X$7&gt;=$F38,X$7&lt;=$F38+$G38-1),2,IF(AND($C38="Milestone",X$7&gt;=$F38,X$7&lt;=$F38+$G38-1),1,""))</f>
        <v/>
      </c>
      <c r="Y38" s="26" t="str">
        <f ca="1">IF(AND($C38="Goal",Y$7&gt;=$F38,Y$7&lt;=$F38+$G38-1),2,IF(AND($C38="Milestone",Y$7&gt;=$F38,Y$7&lt;=$F38+$G38-1),1,""))</f>
        <v/>
      </c>
      <c r="Z38" s="26" t="str">
        <f ca="1">IF(AND($C38="Goal",Z$7&gt;=$F38,Z$7&lt;=$F38+$G38-1),2,IF(AND($C38="Milestone",Z$7&gt;=$F38,Z$7&lt;=$F38+$G38-1),1,""))</f>
        <v/>
      </c>
      <c r="AA38" s="26" t="str">
        <f ca="1">IF(AND($C38="Goal",AA$7&gt;=$F38,AA$7&lt;=$F38+$G38-1),2,IF(AND($C38="Milestone",AA$7&gt;=$F38,AA$7&lt;=$F38+$G38-1),1,""))</f>
        <v/>
      </c>
      <c r="AB38" s="26" t="str">
        <f ca="1">IF(AND($C38="Goal",AB$7&gt;=$F38,AB$7&lt;=$F38+$G38-1),2,IF(AND($C38="Milestone",AB$7&gt;=$F38,AB$7&lt;=$F38+$G38-1),1,""))</f>
        <v/>
      </c>
      <c r="AC38" s="26" t="str">
        <f ca="1">IF(AND($C38="Goal",AC$7&gt;=$F38,AC$7&lt;=$F38+$G38-1),2,IF(AND($C38="Milestone",AC$7&gt;=$F38,AC$7&lt;=$F38+$G38-1),1,""))</f>
        <v/>
      </c>
      <c r="AD38" s="26" t="str">
        <f ca="1">IF(AND($C38="Goal",AD$7&gt;=$F38,AD$7&lt;=$F38+$G38-1),2,IF(AND($C38="Milestone",AD$7&gt;=$F38,AD$7&lt;=$F38+$G38-1),1,""))</f>
        <v/>
      </c>
      <c r="AE38" s="26" t="str">
        <f ca="1">IF(AND($C38="Goal",AE$7&gt;=$F38,AE$7&lt;=$F38+$G38-1),2,IF(AND($C38="Milestone",AE$7&gt;=$F38,AE$7&lt;=$F38+$G38-1),1,""))</f>
        <v/>
      </c>
      <c r="AF38" s="26" t="str">
        <f ca="1">IF(AND($C38="Goal",AF$7&gt;=$F38,AF$7&lt;=$F38+$G38-1),2,IF(AND($C38="Milestone",AF$7&gt;=$F38,AF$7&lt;=$F38+$G38-1),1,""))</f>
        <v/>
      </c>
      <c r="AG38" s="26" t="str">
        <f ca="1">IF(AND($C38="Goal",AG$7&gt;=$F38,AG$7&lt;=$F38+$G38-1),2,IF(AND($C38="Milestone",AG$7&gt;=$F38,AG$7&lt;=$F38+$G38-1),1,""))</f>
        <v/>
      </c>
      <c r="AH38" s="26" t="str">
        <f ca="1">IF(AND($C38="Goal",AH$7&gt;=$F38,AH$7&lt;=$F38+$G38-1),2,IF(AND($C38="Milestone",AH$7&gt;=$F38,AH$7&lt;=$F38+$G38-1),1,""))</f>
        <v/>
      </c>
      <c r="AI38" s="26" t="str">
        <f ca="1">IF(AND($C38="Goal",AI$7&gt;=$F38,AI$7&lt;=$F38+$G38-1),2,IF(AND($C38="Milestone",AI$7&gt;=$F38,AI$7&lt;=$F38+$G38-1),1,""))</f>
        <v/>
      </c>
      <c r="AJ38" s="26" t="str">
        <f ca="1">IF(AND($C38="Goal",AJ$7&gt;=$F38,AJ$7&lt;=$F38+$G38-1),2,IF(AND($C38="Milestone",AJ$7&gt;=$F38,AJ$7&lt;=$F38+$G38-1),1,""))</f>
        <v/>
      </c>
      <c r="AK38" s="26" t="str">
        <f ca="1">IF(AND($C38="Goal",AK$7&gt;=$F38,AK$7&lt;=$F38+$G38-1),2,IF(AND($C38="Milestone",AK$7&gt;=$F38,AK$7&lt;=$F38+$G38-1),1,""))</f>
        <v/>
      </c>
      <c r="AL38" s="26" t="str">
        <f ca="1">IF(AND($C38="Goal",AL$7&gt;=$F38,AL$7&lt;=$F38+$G38-1),2,IF(AND($C38="Milestone",AL$7&gt;=$F38,AL$7&lt;=$F38+$G38-1),1,""))</f>
        <v/>
      </c>
      <c r="AM38" s="26" t="str">
        <f ca="1">IF(AND($C38="Goal",AM$7&gt;=$F38,AM$7&lt;=$F38+$G38-1),2,IF(AND($C38="Milestone",AM$7&gt;=$F38,AM$7&lt;=$F38+$G38-1),1,""))</f>
        <v/>
      </c>
      <c r="AN38" s="26" t="str">
        <f ca="1">IF(AND($C38="Goal",AN$7&gt;=$F38,AN$7&lt;=$F38+$G38-1),2,IF(AND($C38="Milestone",AN$7&gt;=$F38,AN$7&lt;=$F38+$G38-1),1,""))</f>
        <v/>
      </c>
      <c r="AO38" s="26" t="str">
        <f ca="1">IF(AND($C38="Goal",AO$7&gt;=$F38,AO$7&lt;=$F38+$G38-1),2,IF(AND($C38="Milestone",AO$7&gt;=$F38,AO$7&lt;=$F38+$G38-1),1,""))</f>
        <v/>
      </c>
      <c r="AP38" s="26" t="str">
        <f ca="1">IF(AND($C38="Goal",AP$7&gt;=$F38,AP$7&lt;=$F38+$G38-1),2,IF(AND($C38="Milestone",AP$7&gt;=$F38,AP$7&lt;=$F38+$G38-1),1,""))</f>
        <v/>
      </c>
      <c r="AQ38" s="26" t="str">
        <f ca="1">IF(AND($C38="Goal",AQ$7&gt;=$F38,AQ$7&lt;=$F38+$G38-1),2,IF(AND($C38="Milestone",AQ$7&gt;=$F38,AQ$7&lt;=$F38+$G38-1),1,""))</f>
        <v/>
      </c>
      <c r="AR38" s="26" t="str">
        <f ca="1">IF(AND($C38="Goal",AR$7&gt;=$F38,AR$7&lt;=$F38+$G38-1),2,IF(AND($C38="Milestone",AR$7&gt;=$F38,AR$7&lt;=$F38+$G38-1),1,""))</f>
        <v/>
      </c>
      <c r="AS38" s="26" t="str">
        <f ca="1">IF(AND($C38="Goal",AS$7&gt;=$F38,AS$7&lt;=$F38+$G38-1),2,IF(AND($C38="Milestone",AS$7&gt;=$F38,AS$7&lt;=$F38+$G38-1),1,""))</f>
        <v/>
      </c>
      <c r="AT38" s="26" t="str">
        <f ca="1">IF(AND($C38="Goal",AT$7&gt;=$F38,AT$7&lt;=$F38+$G38-1),2,IF(AND($C38="Milestone",AT$7&gt;=$F38,AT$7&lt;=$F38+$G38-1),1,""))</f>
        <v/>
      </c>
      <c r="AU38" s="26" t="str">
        <f ca="1">IF(AND($C38="Goal",AU$7&gt;=$F38,AU$7&lt;=$F38+$G38-1),2,IF(AND($C38="Milestone",AU$7&gt;=$F38,AU$7&lt;=$F38+$G38-1),1,""))</f>
        <v/>
      </c>
      <c r="AV38" s="26" t="str">
        <f ca="1">IF(AND($C38="Goal",AV$7&gt;=$F38,AV$7&lt;=$F38+$G38-1),2,IF(AND($C38="Milestone",AV$7&gt;=$F38,AV$7&lt;=$F38+$G38-1),1,""))</f>
        <v/>
      </c>
      <c r="AW38" s="26" t="str">
        <f ca="1">IF(AND($C38="Goal",AW$7&gt;=$F38,AW$7&lt;=$F38+$G38-1),2,IF(AND($C38="Milestone",AW$7&gt;=$F38,AW$7&lt;=$F38+$G38-1),1,""))</f>
        <v/>
      </c>
      <c r="AX38" s="26" t="str">
        <f ca="1">IF(AND($C38="Goal",AX$7&gt;=$F38,AX$7&lt;=$F38+$G38-1),2,IF(AND($C38="Milestone",AX$7&gt;=$F38,AX$7&lt;=$F38+$G38-1),1,""))</f>
        <v/>
      </c>
      <c r="AY38" s="26" t="str">
        <f ca="1">IF(AND($C38="Goal",AY$7&gt;=$F38,AY$7&lt;=$F38+$G38-1),2,IF(AND($C38="Milestone",AY$7&gt;=$F38,AY$7&lt;=$F38+$G38-1),1,""))</f>
        <v/>
      </c>
      <c r="AZ38" s="26" t="str">
        <f ca="1">IF(AND($C38="Goal",AZ$7&gt;=$F38,AZ$7&lt;=$F38+$G38-1),2,IF(AND($C38="Milestone",AZ$7&gt;=$F38,AZ$7&lt;=$F38+$G38-1),1,""))</f>
        <v/>
      </c>
      <c r="BA38" s="26" t="str">
        <f ca="1">IF(AND($C38="Goal",BA$7&gt;=$F38,BA$7&lt;=$F38+$G38-1),2,IF(AND($C38="Milestone",BA$7&gt;=$F38,BA$7&lt;=$F38+$G38-1),1,""))</f>
        <v/>
      </c>
      <c r="BB38" s="26" t="str">
        <f ca="1">IF(AND($C38="Goal",BB$7&gt;=$F38,BB$7&lt;=$F38+$G38-1),2,IF(AND($C38="Milestone",BB$7&gt;=$F38,BB$7&lt;=$F38+$G38-1),1,""))</f>
        <v/>
      </c>
      <c r="BC38" s="26" t="str">
        <f ca="1">IF(AND($C38="Goal",BC$7&gt;=$F38,BC$7&lt;=$F38+$G38-1),2,IF(AND($C38="Milestone",BC$7&gt;=$F38,BC$7&lt;=$F38+$G38-1),1,""))</f>
        <v/>
      </c>
      <c r="BD38" s="26" t="str">
        <f ca="1">IF(AND($C38="Goal",BD$7&gt;=$F38,BD$7&lt;=$F38+$G38-1),2,IF(AND($C38="Milestone",BD$7&gt;=$F38,BD$7&lt;=$F38+$G38-1),1,""))</f>
        <v/>
      </c>
      <c r="BE38" s="26" t="str">
        <f ca="1">IF(AND($C38="Goal",BE$7&gt;=$F38,BE$7&lt;=$F38+$G38-1),2,IF(AND($C38="Milestone",BE$7&gt;=$F38,BE$7&lt;=$F38+$G38-1),1,""))</f>
        <v/>
      </c>
      <c r="BF38" s="26" t="str">
        <f ca="1">IF(AND($C38="Goal",BF$7&gt;=$F38,BF$7&lt;=$F38+$G38-1),2,IF(AND($C38="Milestone",BF$7&gt;=$F38,BF$7&lt;=$F38+$G38-1),1,""))</f>
        <v/>
      </c>
      <c r="BG38" s="26" t="str">
        <f ca="1">IF(AND($C38="Goal",BG$7&gt;=$F38,BG$7&lt;=$F38+$G38-1),2,IF(AND($C38="Milestone",BG$7&gt;=$F38,BG$7&lt;=$F38+$G38-1),1,""))</f>
        <v/>
      </c>
      <c r="BH38" s="26" t="str">
        <f ca="1">IF(AND($C38="Goal",BH$7&gt;=$F38,BH$7&lt;=$F38+$G38-1),2,IF(AND($C38="Milestone",BH$7&gt;=$F38,BH$7&lt;=$F38+$G38-1),1,""))</f>
        <v/>
      </c>
      <c r="BI38" s="26" t="str">
        <f ca="1">IF(AND($C38="Goal",BI$7&gt;=$F38,BI$7&lt;=$F38+$G38-1),2,IF(AND($C38="Milestone",BI$7&gt;=$F38,BI$7&lt;=$F38+$G38-1),1,""))</f>
        <v/>
      </c>
      <c r="BJ38" s="26" t="str">
        <f ca="1">IF(AND($C38="Goal",BJ$7&gt;=$F38,BJ$7&lt;=$F38+$G38-1),2,IF(AND($C38="Milestone",BJ$7&gt;=$F38,BJ$7&lt;=$F38+$G38-1),1,""))</f>
        <v/>
      </c>
      <c r="BK38" s="26" t="str">
        <f ca="1">IF(AND($C38="Goal",BK$7&gt;=$F38,BK$7&lt;=$F38+$G38-1),2,IF(AND($C38="Milestone",BK$7&gt;=$F38,BK$7&lt;=$F38+$G38-1),1,""))</f>
        <v/>
      </c>
      <c r="BL38" s="26" t="str">
        <f ca="1">IF(AND($C38="Goal",BL$7&gt;=$F38,BL$7&lt;=$F38+$G38-1),2,IF(AND($C38="Milestone",BL$7&gt;=$F38,BL$7&lt;=$F38+$G38-1),1,""))</f>
        <v/>
      </c>
      <c r="BM38" s="26" t="str">
        <f t="shared" ca="1" si="50"/>
        <v/>
      </c>
      <c r="BN38" s="26" t="str">
        <f t="shared" ca="1" si="50"/>
        <v/>
      </c>
      <c r="BO38" s="26" t="str">
        <f t="shared" ca="1" si="49"/>
        <v/>
      </c>
      <c r="BP38" s="26" t="str">
        <f t="shared" ca="1" si="49"/>
        <v/>
      </c>
      <c r="BQ38" s="26" t="str">
        <f t="shared" ca="1" si="49"/>
        <v/>
      </c>
      <c r="BR38" s="26" t="str">
        <f t="shared" ca="1" si="49"/>
        <v/>
      </c>
      <c r="BS38" s="26" t="str">
        <f t="shared" ca="1" si="49"/>
        <v/>
      </c>
      <c r="BT38" s="26" t="str">
        <f t="shared" ca="1" si="49"/>
        <v/>
      </c>
      <c r="BU38" s="26" t="str">
        <f t="shared" ca="1" si="49"/>
        <v/>
      </c>
      <c r="BV38" s="26" t="str">
        <f t="shared" ca="1" si="49"/>
        <v/>
      </c>
      <c r="BW38" s="26" t="str">
        <f t="shared" ca="1" si="49"/>
        <v/>
      </c>
      <c r="BX38" s="26" t="str">
        <f t="shared" ca="1" si="49"/>
        <v/>
      </c>
      <c r="BY38" s="26" t="str">
        <f t="shared" ca="1" si="49"/>
        <v/>
      </c>
      <c r="BZ38" s="26" t="str">
        <f t="shared" ca="1" si="49"/>
        <v/>
      </c>
      <c r="CA38" s="26" t="str">
        <f t="shared" ca="1" si="49"/>
        <v/>
      </c>
      <c r="CB38" s="26" t="str">
        <f t="shared" ca="1" si="49"/>
        <v/>
      </c>
      <c r="CC38" s="26" t="str">
        <f t="shared" ca="1" si="49"/>
        <v/>
      </c>
      <c r="CD38" s="26" t="str">
        <f t="shared" ca="1" si="49"/>
        <v/>
      </c>
      <c r="CE38" s="26" t="str">
        <f t="shared" ca="1" si="49"/>
        <v/>
      </c>
      <c r="CF38" s="26" t="str">
        <f t="shared" ca="1" si="49"/>
        <v/>
      </c>
      <c r="CG38" s="26" t="str">
        <f t="shared" ca="1" si="49"/>
        <v/>
      </c>
      <c r="CH38" s="26" t="str">
        <f t="shared" ca="1" si="49"/>
        <v/>
      </c>
      <c r="CI38" s="26" t="str">
        <f t="shared" ca="1" si="49"/>
        <v/>
      </c>
      <c r="CJ38" s="26" t="str">
        <f t="shared" ca="1" si="49"/>
        <v/>
      </c>
      <c r="CK38" s="26" t="str">
        <f t="shared" ca="1" si="49"/>
        <v/>
      </c>
      <c r="CL38" s="26" t="str">
        <f t="shared" ca="1" si="49"/>
        <v/>
      </c>
      <c r="CM38" s="26" t="str">
        <f t="shared" ca="1" si="49"/>
        <v/>
      </c>
      <c r="CN38" s="26" t="str">
        <f t="shared" ca="1" si="49"/>
        <v/>
      </c>
      <c r="CO38" s="26" t="str">
        <f t="shared" ca="1" si="49"/>
        <v/>
      </c>
      <c r="CP38" s="26" t="str">
        <f t="shared" ca="1" si="49"/>
        <v/>
      </c>
    </row>
    <row r="39" spans="1:94" ht="30" customHeight="1" x14ac:dyDescent="0.3">
      <c r="B39" s="122" t="s">
        <v>70</v>
      </c>
      <c r="C39" s="178" t="s">
        <v>13</v>
      </c>
      <c r="D39" s="57"/>
      <c r="E39" s="175">
        <v>1</v>
      </c>
      <c r="F39" s="177">
        <v>45440</v>
      </c>
      <c r="G39" s="60">
        <v>1</v>
      </c>
      <c r="H39" s="57"/>
      <c r="I39" s="26" t="str">
        <f ca="1">IF(AND($C39="Goal",I$7&gt;=$F39,I$7&lt;=$F39+$G39-1),2,IF(AND($C39="Milestone",I$7&gt;=$F39,I$7&lt;=$F39+$G39-1),1,""))</f>
        <v/>
      </c>
      <c r="J39" s="26" t="str">
        <f ca="1">IF(AND($C39="Goal",J$7&gt;=$F39,J$7&lt;=$F39+$G39-1),2,IF(AND($C39="Milestone",J$7&gt;=$F39,J$7&lt;=$F39+$G39-1),1,""))</f>
        <v/>
      </c>
      <c r="K39" s="26" t="str">
        <f ca="1">IF(AND($C39="Goal",K$7&gt;=$F39,K$7&lt;=$F39+$G39-1),2,IF(AND($C39="Milestone",K$7&gt;=$F39,K$7&lt;=$F39+$G39-1),1,""))</f>
        <v/>
      </c>
      <c r="L39" s="26" t="str">
        <f ca="1">IF(AND($C39="Goal",L$7&gt;=$F39,L$7&lt;=$F39+$G39-1),2,IF(AND($C39="Milestone",L$7&gt;=$F39,L$7&lt;=$F39+$G39-1),1,""))</f>
        <v/>
      </c>
      <c r="M39" s="26" t="str">
        <f ca="1">IF(AND($C39="Goal",M$7&gt;=$F39,M$7&lt;=$F39+$G39-1),2,IF(AND($C39="Milestone",M$7&gt;=$F39,M$7&lt;=$F39+$G39-1),1,""))</f>
        <v/>
      </c>
      <c r="N39" s="26" t="str">
        <f ca="1">IF(AND($C39="Goal",N$7&gt;=$F39,N$7&lt;=$F39+$G39-1),2,IF(AND($C39="Milestone",N$7&gt;=$F39,N$7&lt;=$F39+$G39-1),1,""))</f>
        <v/>
      </c>
      <c r="O39" s="26" t="str">
        <f ca="1">IF(AND($C39="Goal",O$7&gt;=$F39,O$7&lt;=$F39+$G39-1),2,IF(AND($C39="Milestone",O$7&gt;=$F39,O$7&lt;=$F39+$G39-1),1,""))</f>
        <v/>
      </c>
      <c r="P39" s="26" t="str">
        <f ca="1">IF(AND($C39="Goal",P$7&gt;=$F39,P$7&lt;=$F39+$G39-1),2,IF(AND($C39="Milestone",P$7&gt;=$F39,P$7&lt;=$F39+$G39-1),1,""))</f>
        <v/>
      </c>
      <c r="Q39" s="26" t="str">
        <f ca="1">IF(AND($C39="Goal",Q$7&gt;=$F39,Q$7&lt;=$F39+$G39-1),2,IF(AND($C39="Milestone",Q$7&gt;=$F39,Q$7&lt;=$F39+$G39-1),1,""))</f>
        <v/>
      </c>
      <c r="R39" s="26" t="str">
        <f ca="1">IF(AND($C39="Goal",R$7&gt;=$F39,R$7&lt;=$F39+$G39-1),2,IF(AND($C39="Milestone",R$7&gt;=$F39,R$7&lt;=$F39+$G39-1),1,""))</f>
        <v/>
      </c>
      <c r="S39" s="26" t="str">
        <f ca="1">IF(AND($C39="Goal",S$7&gt;=$F39,S$7&lt;=$F39+$G39-1),2,IF(AND($C39="Milestone",S$7&gt;=$F39,S$7&lt;=$F39+$G39-1),1,""))</f>
        <v/>
      </c>
      <c r="T39" s="26" t="str">
        <f ca="1">IF(AND($C39="Goal",T$7&gt;=$F39,T$7&lt;=$F39+$G39-1),2,IF(AND($C39="Milestone",T$7&gt;=$F39,T$7&lt;=$F39+$G39-1),1,""))</f>
        <v/>
      </c>
      <c r="U39" s="26" t="str">
        <f ca="1">IF(AND($C39="Goal",U$7&gt;=$F39,U$7&lt;=$F39+$G39-1),2,IF(AND($C39="Milestone",U$7&gt;=$F39,U$7&lt;=$F39+$G39-1),1,""))</f>
        <v/>
      </c>
      <c r="V39" s="26" t="str">
        <f ca="1">IF(AND($C39="Goal",V$7&gt;=$F39,V$7&lt;=$F39+$G39-1),2,IF(AND($C39="Milestone",V$7&gt;=$F39,V$7&lt;=$F39+$G39-1),1,""))</f>
        <v/>
      </c>
      <c r="W39" s="26" t="str">
        <f ca="1">IF(AND($C39="Goal",W$7&gt;=$F39,W$7&lt;=$F39+$G39-1),2,IF(AND($C39="Milestone",W$7&gt;=$F39,W$7&lt;=$F39+$G39-1),1,""))</f>
        <v/>
      </c>
      <c r="X39" s="26" t="str">
        <f ca="1">IF(AND($C39="Goal",X$7&gt;=$F39,X$7&lt;=$F39+$G39-1),2,IF(AND($C39="Milestone",X$7&gt;=$F39,X$7&lt;=$F39+$G39-1),1,""))</f>
        <v/>
      </c>
      <c r="Y39" s="26" t="str">
        <f ca="1">IF(AND($C39="Goal",Y$7&gt;=$F39,Y$7&lt;=$F39+$G39-1),2,IF(AND($C39="Milestone",Y$7&gt;=$F39,Y$7&lt;=$F39+$G39-1),1,""))</f>
        <v/>
      </c>
      <c r="Z39" s="26" t="str">
        <f ca="1">IF(AND($C39="Goal",Z$7&gt;=$F39,Z$7&lt;=$F39+$G39-1),2,IF(AND($C39="Milestone",Z$7&gt;=$F39,Z$7&lt;=$F39+$G39-1),1,""))</f>
        <v/>
      </c>
      <c r="AA39" s="26" t="str">
        <f ca="1">IF(AND($C39="Goal",AA$7&gt;=$F39,AA$7&lt;=$F39+$G39-1),2,IF(AND($C39="Milestone",AA$7&gt;=$F39,AA$7&lt;=$F39+$G39-1),1,""))</f>
        <v/>
      </c>
      <c r="AB39" s="26" t="str">
        <f ca="1">IF(AND($C39="Goal",AB$7&gt;=$F39,AB$7&lt;=$F39+$G39-1),2,IF(AND($C39="Milestone",AB$7&gt;=$F39,AB$7&lt;=$F39+$G39-1),1,""))</f>
        <v/>
      </c>
      <c r="AC39" s="26" t="str">
        <f ca="1">IF(AND($C39="Goal",AC$7&gt;=$F39,AC$7&lt;=$F39+$G39-1),2,IF(AND($C39="Milestone",AC$7&gt;=$F39,AC$7&lt;=$F39+$G39-1),1,""))</f>
        <v/>
      </c>
      <c r="AD39" s="26" t="str">
        <f ca="1">IF(AND($C39="Goal",AD$7&gt;=$F39,AD$7&lt;=$F39+$G39-1),2,IF(AND($C39="Milestone",AD$7&gt;=$F39,AD$7&lt;=$F39+$G39-1),1,""))</f>
        <v/>
      </c>
      <c r="AE39" s="26" t="str">
        <f ca="1">IF(AND($C39="Goal",AE$7&gt;=$F39,AE$7&lt;=$F39+$G39-1),2,IF(AND($C39="Milestone",AE$7&gt;=$F39,AE$7&lt;=$F39+$G39-1),1,""))</f>
        <v/>
      </c>
      <c r="AF39" s="26" t="str">
        <f ca="1">IF(AND($C39="Goal",AF$7&gt;=$F39,AF$7&lt;=$F39+$G39-1),2,IF(AND($C39="Milestone",AF$7&gt;=$F39,AF$7&lt;=$F39+$G39-1),1,""))</f>
        <v/>
      </c>
      <c r="AG39" s="26" t="str">
        <f ca="1">IF(AND($C39="Goal",AG$7&gt;=$F39,AG$7&lt;=$F39+$G39-1),2,IF(AND($C39="Milestone",AG$7&gt;=$F39,AG$7&lt;=$F39+$G39-1),1,""))</f>
        <v/>
      </c>
      <c r="AH39" s="26" t="str">
        <f ca="1">IF(AND($C39="Goal",AH$7&gt;=$F39,AH$7&lt;=$F39+$G39-1),2,IF(AND($C39="Milestone",AH$7&gt;=$F39,AH$7&lt;=$F39+$G39-1),1,""))</f>
        <v/>
      </c>
      <c r="AI39" s="26" t="str">
        <f ca="1">IF(AND($C39="Goal",AI$7&gt;=$F39,AI$7&lt;=$F39+$G39-1),2,IF(AND($C39="Milestone",AI$7&gt;=$F39,AI$7&lt;=$F39+$G39-1),1,""))</f>
        <v/>
      </c>
      <c r="AJ39" s="26" t="str">
        <f ca="1">IF(AND($C39="Goal",AJ$7&gt;=$F39,AJ$7&lt;=$F39+$G39-1),2,IF(AND($C39="Milestone",AJ$7&gt;=$F39,AJ$7&lt;=$F39+$G39-1),1,""))</f>
        <v/>
      </c>
      <c r="AK39" s="26" t="str">
        <f ca="1">IF(AND($C39="Goal",AK$7&gt;=$F39,AK$7&lt;=$F39+$G39-1),2,IF(AND($C39="Milestone",AK$7&gt;=$F39,AK$7&lt;=$F39+$G39-1),1,""))</f>
        <v/>
      </c>
      <c r="AL39" s="26" t="str">
        <f ca="1">IF(AND($C39="Goal",AL$7&gt;=$F39,AL$7&lt;=$F39+$G39-1),2,IF(AND($C39="Milestone",AL$7&gt;=$F39,AL$7&lt;=$F39+$G39-1),1,""))</f>
        <v/>
      </c>
      <c r="AM39" s="26" t="str">
        <f ca="1">IF(AND($C39="Goal",AM$7&gt;=$F39,AM$7&lt;=$F39+$G39-1),2,IF(AND($C39="Milestone",AM$7&gt;=$F39,AM$7&lt;=$F39+$G39-1),1,""))</f>
        <v/>
      </c>
      <c r="AN39" s="26" t="str">
        <f ca="1">IF(AND($C39="Goal",AN$7&gt;=$F39,AN$7&lt;=$F39+$G39-1),2,IF(AND($C39="Milestone",AN$7&gt;=$F39,AN$7&lt;=$F39+$G39-1),1,""))</f>
        <v/>
      </c>
      <c r="AO39" s="26" t="str">
        <f ca="1">IF(AND($C39="Goal",AO$7&gt;=$F39,AO$7&lt;=$F39+$G39-1),2,IF(AND($C39="Milestone",AO$7&gt;=$F39,AO$7&lt;=$F39+$G39-1),1,""))</f>
        <v/>
      </c>
      <c r="AP39" s="26" t="str">
        <f ca="1">IF(AND($C39="Goal",AP$7&gt;=$F39,AP$7&lt;=$F39+$G39-1),2,IF(AND($C39="Milestone",AP$7&gt;=$F39,AP$7&lt;=$F39+$G39-1),1,""))</f>
        <v/>
      </c>
      <c r="AQ39" s="26" t="str">
        <f ca="1">IF(AND($C39="Goal",AQ$7&gt;=$F39,AQ$7&lt;=$F39+$G39-1),2,IF(AND($C39="Milestone",AQ$7&gt;=$F39,AQ$7&lt;=$F39+$G39-1),1,""))</f>
        <v/>
      </c>
      <c r="AR39" s="26" t="str">
        <f ca="1">IF(AND($C39="Goal",AR$7&gt;=$F39,AR$7&lt;=$F39+$G39-1),2,IF(AND($C39="Milestone",AR$7&gt;=$F39,AR$7&lt;=$F39+$G39-1),1,""))</f>
        <v/>
      </c>
      <c r="AS39" s="26" t="str">
        <f ca="1">IF(AND($C39="Goal",AS$7&gt;=$F39,AS$7&lt;=$F39+$G39-1),2,IF(AND($C39="Milestone",AS$7&gt;=$F39,AS$7&lt;=$F39+$G39-1),1,""))</f>
        <v/>
      </c>
      <c r="AT39" s="26" t="str">
        <f ca="1">IF(AND($C39="Goal",AT$7&gt;=$F39,AT$7&lt;=$F39+$G39-1),2,IF(AND($C39="Milestone",AT$7&gt;=$F39,AT$7&lt;=$F39+$G39-1),1,""))</f>
        <v/>
      </c>
      <c r="AU39" s="26" t="str">
        <f ca="1">IF(AND($C39="Goal",AU$7&gt;=$F39,AU$7&lt;=$F39+$G39-1),2,IF(AND($C39="Milestone",AU$7&gt;=$F39,AU$7&lt;=$F39+$G39-1),1,""))</f>
        <v/>
      </c>
      <c r="AV39" s="26" t="str">
        <f ca="1">IF(AND($C39="Goal",AV$7&gt;=$F39,AV$7&lt;=$F39+$G39-1),2,IF(AND($C39="Milestone",AV$7&gt;=$F39,AV$7&lt;=$F39+$G39-1),1,""))</f>
        <v/>
      </c>
      <c r="AW39" s="26" t="str">
        <f ca="1">IF(AND($C39="Goal",AW$7&gt;=$F39,AW$7&lt;=$F39+$G39-1),2,IF(AND($C39="Milestone",AW$7&gt;=$F39,AW$7&lt;=$F39+$G39-1),1,""))</f>
        <v/>
      </c>
      <c r="AX39" s="26" t="str">
        <f ca="1">IF(AND($C39="Goal",AX$7&gt;=$F39,AX$7&lt;=$F39+$G39-1),2,IF(AND($C39="Milestone",AX$7&gt;=$F39,AX$7&lt;=$F39+$G39-1),1,""))</f>
        <v/>
      </c>
      <c r="AY39" s="26" t="str">
        <f ca="1">IF(AND($C39="Goal",AY$7&gt;=$F39,AY$7&lt;=$F39+$G39-1),2,IF(AND($C39="Milestone",AY$7&gt;=$F39,AY$7&lt;=$F39+$G39-1),1,""))</f>
        <v/>
      </c>
      <c r="AZ39" s="26" t="str">
        <f ca="1">IF(AND($C39="Goal",AZ$7&gt;=$F39,AZ$7&lt;=$F39+$G39-1),2,IF(AND($C39="Milestone",AZ$7&gt;=$F39,AZ$7&lt;=$F39+$G39-1),1,""))</f>
        <v/>
      </c>
      <c r="BA39" s="26" t="str">
        <f ca="1">IF(AND($C39="Goal",BA$7&gt;=$F39,BA$7&lt;=$F39+$G39-1),2,IF(AND($C39="Milestone",BA$7&gt;=$F39,BA$7&lt;=$F39+$G39-1),1,""))</f>
        <v/>
      </c>
      <c r="BB39" s="26" t="str">
        <f ca="1">IF(AND($C39="Goal",BB$7&gt;=$F39,BB$7&lt;=$F39+$G39-1),2,IF(AND($C39="Milestone",BB$7&gt;=$F39,BB$7&lt;=$F39+$G39-1),1,""))</f>
        <v/>
      </c>
      <c r="BC39" s="26" t="str">
        <f ca="1">IF(AND($C39="Goal",BC$7&gt;=$F39,BC$7&lt;=$F39+$G39-1),2,IF(AND($C39="Milestone",BC$7&gt;=$F39,BC$7&lt;=$F39+$G39-1),1,""))</f>
        <v/>
      </c>
      <c r="BD39" s="26" t="str">
        <f ca="1">IF(AND($C39="Goal",BD$7&gt;=$F39,BD$7&lt;=$F39+$G39-1),2,IF(AND($C39="Milestone",BD$7&gt;=$F39,BD$7&lt;=$F39+$G39-1),1,""))</f>
        <v/>
      </c>
      <c r="BE39" s="26" t="str">
        <f ca="1">IF(AND($C39="Goal",BE$7&gt;=$F39,BE$7&lt;=$F39+$G39-1),2,IF(AND($C39="Milestone",BE$7&gt;=$F39,BE$7&lt;=$F39+$G39-1),1,""))</f>
        <v/>
      </c>
      <c r="BF39" s="26" t="str">
        <f ca="1">IF(AND($C39="Goal",BF$7&gt;=$F39,BF$7&lt;=$F39+$G39-1),2,IF(AND($C39="Milestone",BF$7&gt;=$F39,BF$7&lt;=$F39+$G39-1),1,""))</f>
        <v/>
      </c>
      <c r="BG39" s="26" t="str">
        <f ca="1">IF(AND($C39="Goal",BG$7&gt;=$F39,BG$7&lt;=$F39+$G39-1),2,IF(AND($C39="Milestone",BG$7&gt;=$F39,BG$7&lt;=$F39+$G39-1),1,""))</f>
        <v/>
      </c>
      <c r="BH39" s="26" t="str">
        <f ca="1">IF(AND($C39="Goal",BH$7&gt;=$F39,BH$7&lt;=$F39+$G39-1),2,IF(AND($C39="Milestone",BH$7&gt;=$F39,BH$7&lt;=$F39+$G39-1),1,""))</f>
        <v/>
      </c>
      <c r="BI39" s="26" t="str">
        <f ca="1">IF(AND($C39="Goal",BI$7&gt;=$F39,BI$7&lt;=$F39+$G39-1),2,IF(AND($C39="Milestone",BI$7&gt;=$F39,BI$7&lt;=$F39+$G39-1),1,""))</f>
        <v/>
      </c>
      <c r="BJ39" s="26" t="str">
        <f ca="1">IF(AND($C39="Goal",BJ$7&gt;=$F39,BJ$7&lt;=$F39+$G39-1),2,IF(AND($C39="Milestone",BJ$7&gt;=$F39,BJ$7&lt;=$F39+$G39-1),1,""))</f>
        <v/>
      </c>
      <c r="BK39" s="26" t="str">
        <f ca="1">IF(AND($C39="Goal",BK$7&gt;=$F39,BK$7&lt;=$F39+$G39-1),2,IF(AND($C39="Milestone",BK$7&gt;=$F39,BK$7&lt;=$F39+$G39-1),1,""))</f>
        <v/>
      </c>
      <c r="BL39" s="26" t="str">
        <f ca="1">IF(AND($C39="Goal",BL$7&gt;=$F39,BL$7&lt;=$F39+$G39-1),2,IF(AND($C39="Milestone",BL$7&gt;=$F39,BL$7&lt;=$F39+$G39-1),1,""))</f>
        <v/>
      </c>
      <c r="BM39" s="26" t="str">
        <f t="shared" ca="1" si="50"/>
        <v/>
      </c>
      <c r="BN39" s="26" t="str">
        <f t="shared" ca="1" si="50"/>
        <v/>
      </c>
      <c r="BO39" s="26" t="str">
        <f t="shared" ca="1" si="49"/>
        <v/>
      </c>
      <c r="BP39" s="26" t="str">
        <f t="shared" ca="1" si="49"/>
        <v/>
      </c>
      <c r="BQ39" s="26" t="str">
        <f t="shared" ca="1" si="49"/>
        <v/>
      </c>
      <c r="BR39" s="26" t="str">
        <f t="shared" ca="1" si="49"/>
        <v/>
      </c>
      <c r="BS39" s="26" t="str">
        <f t="shared" ca="1" si="49"/>
        <v/>
      </c>
      <c r="BT39" s="26" t="str">
        <f t="shared" ca="1" si="49"/>
        <v/>
      </c>
      <c r="BU39" s="26" t="str">
        <f t="shared" ca="1" si="49"/>
        <v/>
      </c>
      <c r="BV39" s="26" t="str">
        <f t="shared" ca="1" si="49"/>
        <v/>
      </c>
      <c r="BW39" s="26" t="str">
        <f t="shared" ca="1" si="49"/>
        <v/>
      </c>
      <c r="BX39" s="26" t="str">
        <f t="shared" ca="1" si="49"/>
        <v/>
      </c>
      <c r="BY39" s="26" t="str">
        <f t="shared" ca="1" si="49"/>
        <v/>
      </c>
      <c r="BZ39" s="26" t="str">
        <f t="shared" ca="1" si="49"/>
        <v/>
      </c>
      <c r="CA39" s="26" t="str">
        <f t="shared" ca="1" si="49"/>
        <v/>
      </c>
      <c r="CB39" s="26" t="str">
        <f t="shared" ca="1" si="49"/>
        <v/>
      </c>
      <c r="CC39" s="26" t="str">
        <f t="shared" ca="1" si="49"/>
        <v/>
      </c>
      <c r="CD39" s="26" t="str">
        <f t="shared" ca="1" si="49"/>
        <v/>
      </c>
      <c r="CE39" s="26" t="str">
        <f t="shared" ca="1" si="49"/>
        <v/>
      </c>
      <c r="CF39" s="26" t="str">
        <f t="shared" ca="1" si="49"/>
        <v/>
      </c>
      <c r="CG39" s="26" t="str">
        <f t="shared" ca="1" si="49"/>
        <v/>
      </c>
      <c r="CH39" s="26" t="str">
        <f t="shared" ca="1" si="49"/>
        <v/>
      </c>
      <c r="CI39" s="26" t="str">
        <f t="shared" ca="1" si="49"/>
        <v/>
      </c>
      <c r="CJ39" s="26" t="str">
        <f t="shared" ca="1" si="49"/>
        <v/>
      </c>
      <c r="CK39" s="26" t="str">
        <f t="shared" ca="1" si="49"/>
        <v/>
      </c>
      <c r="CL39" s="26" t="str">
        <f t="shared" ca="1" si="49"/>
        <v/>
      </c>
      <c r="CM39" s="26" t="str">
        <f t="shared" ca="1" si="49"/>
        <v/>
      </c>
      <c r="CN39" s="26" t="str">
        <f t="shared" ca="1" si="49"/>
        <v/>
      </c>
      <c r="CO39" s="26" t="str">
        <f t="shared" ca="1" si="49"/>
        <v/>
      </c>
      <c r="CP39" s="26" t="str">
        <f t="shared" ca="1" si="49"/>
        <v/>
      </c>
    </row>
    <row r="40" spans="1:94" ht="36" customHeight="1" x14ac:dyDescent="0.3">
      <c r="F40"/>
    </row>
    <row r="41" spans="1:94" ht="30" customHeight="1" x14ac:dyDescent="0.3">
      <c r="F41"/>
    </row>
    <row r="42" spans="1:94" ht="30" customHeight="1" x14ac:dyDescent="0.3">
      <c r="F42"/>
    </row>
    <row r="43" spans="1:94" ht="30" customHeight="1" x14ac:dyDescent="0.3">
      <c r="F43"/>
    </row>
  </sheetData>
  <mergeCells count="8">
    <mergeCell ref="X4:AA4"/>
    <mergeCell ref="AC4:AF4"/>
    <mergeCell ref="B2:H2"/>
    <mergeCell ref="I2:N2"/>
    <mergeCell ref="O2:T2"/>
    <mergeCell ref="I4:L4"/>
    <mergeCell ref="N4:Q4"/>
    <mergeCell ref="S4:V4"/>
  </mergeCells>
  <conditionalFormatting sqref="E9:E29">
    <cfRule type="dataBar" priority="5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29 BM7:CO9 BM11:CO29 I30:CO39">
    <cfRule type="expression" dxfId="37" priority="51">
      <formula>AND(TODAY()&gt;=I$7,TODAY()&lt;J$7)</formula>
    </cfRule>
  </conditionalFormatting>
  <conditionalFormatting sqref="I6:AM6 BM6:BO6 CO6:CP6">
    <cfRule type="expression" dxfId="36" priority="54">
      <formula>I$7&lt;=EOMONTH($I$7,0)</formula>
    </cfRule>
  </conditionalFormatting>
  <conditionalFormatting sqref="J6:CP6">
    <cfRule type="expression" dxfId="35" priority="53">
      <formula>AND(J$7&lt;=EOMONTH($I$7,2),J$7&gt;EOMONTH($I$7,0),J$7&gt;EOMONTH($I$7,1))</formula>
    </cfRule>
  </conditionalFormatting>
  <conditionalFormatting sqref="I6:CP6">
    <cfRule type="expression" dxfId="34" priority="52">
      <formula>AND(I$7&lt;=EOMONTH($I$7,1),I$7&gt;EOMONTH($I$7,0))</formula>
    </cfRule>
  </conditionalFormatting>
  <conditionalFormatting sqref="I10:BL29 BM11:CP29 I30:CP39">
    <cfRule type="expression" dxfId="33" priority="57" stopIfTrue="1">
      <formula>AND($C10="Low Risk",I$7&gt;=$F10,I$7&lt;=$F10+$G10-1)</formula>
    </cfRule>
    <cfRule type="expression" dxfId="32" priority="58" stopIfTrue="1">
      <formula>AND($C10="High Risk",I$7&gt;=$F10,I$7&lt;=$F10+$G10-1)</formula>
    </cfRule>
    <cfRule type="expression" dxfId="31" priority="59" stopIfTrue="1">
      <formula>AND($C10="On Track",I$7&gt;=$F10,I$7&lt;=$F10+$G10-1)</formula>
    </cfRule>
    <cfRule type="expression" dxfId="30" priority="60" stopIfTrue="1">
      <formula>AND($C10="Med Risk",I$7&gt;=$F10,I$7&lt;=$F10+$G10-1)</formula>
    </cfRule>
    <cfRule type="expression" dxfId="29" priority="61" stopIfTrue="1">
      <formula>AND(LEN($C10)=0,I$7&gt;=$F10,I$7&lt;=$F10+$G10-1)</formula>
    </cfRule>
  </conditionalFormatting>
  <conditionalFormatting sqref="E30">
    <cfRule type="dataBar" priority="44">
      <dataBar>
        <cfvo type="num" val="0"/>
        <cfvo type="num" val="1"/>
        <color theme="6"/>
      </dataBar>
      <extLst>
        <ext xmlns:x14="http://schemas.microsoft.com/office/spreadsheetml/2009/9/main" uri="{B025F937-C7B1-47D3-B67F-A62EFF666E3E}">
          <x14:id>{48287993-B2FC-4ED6-B057-C165A8FA4CEA}</x14:id>
        </ext>
      </extLst>
    </cfRule>
  </conditionalFormatting>
  <conditionalFormatting sqref="E36">
    <cfRule type="dataBar" priority="29">
      <dataBar>
        <cfvo type="num" val="0"/>
        <cfvo type="num" val="1"/>
        <color theme="6"/>
      </dataBar>
      <extLst>
        <ext xmlns:x14="http://schemas.microsoft.com/office/spreadsheetml/2009/9/main" uri="{B025F937-C7B1-47D3-B67F-A62EFF666E3E}">
          <x14:id>{8CC56D29-7E29-404B-8474-950E5B2026AD}</x14:id>
        </ext>
      </extLst>
    </cfRule>
  </conditionalFormatting>
  <conditionalFormatting sqref="E31:E35">
    <cfRule type="dataBar" priority="3">
      <dataBar>
        <cfvo type="num" val="0"/>
        <cfvo type="num" val="1"/>
        <color theme="6"/>
      </dataBar>
      <extLst>
        <ext xmlns:x14="http://schemas.microsoft.com/office/spreadsheetml/2009/9/main" uri="{B025F937-C7B1-47D3-B67F-A62EFF666E3E}">
          <x14:id>{9DB9C51C-0392-44AF-BA71-80889536B902}</x14:id>
        </ext>
      </extLst>
    </cfRule>
  </conditionalFormatting>
  <conditionalFormatting sqref="E37:E39">
    <cfRule type="dataBar" priority="2">
      <dataBar>
        <cfvo type="num" val="0"/>
        <cfvo type="num" val="1"/>
        <color theme="6"/>
      </dataBar>
      <extLst>
        <ext xmlns:x14="http://schemas.microsoft.com/office/spreadsheetml/2009/9/main" uri="{B025F937-C7B1-47D3-B67F-A62EFF666E3E}">
          <x14:id>{F14B245D-5D52-45C0-AE74-9F089DEB94EA}</x14:id>
        </ext>
      </extLst>
    </cfRule>
  </conditionalFormatting>
  <conditionalFormatting sqref="CP7:CP9 CP11:CP39">
    <cfRule type="expression" dxfId="28" priority="91">
      <formula>AND(TODAY()&gt;=CP$7,TODAY()&lt;#REF!)</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2" orientation="landscape" r:id="rId1"/>
  <headerFooter differentFirst="1" scaleWithDoc="0">
    <oddFooter>Page &amp;P of &amp;N</oddFooter>
  </headerFooter>
  <ignoredErrors>
    <ignoredError sqref="I25"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E9:E29</xm:sqref>
        </x14:conditionalFormatting>
        <x14:conditionalFormatting xmlns:xm="http://schemas.microsoft.com/office/excel/2006/main">
          <x14:cfRule type="dataBar" id="{48287993-B2FC-4ED6-B057-C165A8FA4CEA}">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8CC56D29-7E29-404B-8474-950E5B2026AD}">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9DB9C51C-0392-44AF-BA71-80889536B902}">
            <x14:dataBar minLength="0" maxLength="100" gradient="0">
              <x14:cfvo type="num">
                <xm:f>0</xm:f>
              </x14:cfvo>
              <x14:cfvo type="num">
                <xm:f>1</xm:f>
              </x14:cfvo>
              <x14:negativeFillColor rgb="FFFF0000"/>
              <x14:axisColor rgb="FF000000"/>
            </x14:dataBar>
          </x14:cfRule>
          <xm:sqref>E31:E35</xm:sqref>
        </x14:conditionalFormatting>
        <x14:conditionalFormatting xmlns:xm="http://schemas.microsoft.com/office/excel/2006/main">
          <x14:cfRule type="dataBar" id="{F14B245D-5D52-45C0-AE74-9F089DEB94EA}">
            <x14:dataBar minLength="0" maxLength="100" gradient="0">
              <x14:cfvo type="num">
                <xm:f>0</xm:f>
              </x14:cfvo>
              <x14:cfvo type="num">
                <xm:f>1</xm:f>
              </x14:cfvo>
              <x14:negativeFillColor rgb="FFFF0000"/>
              <x14:axisColor rgb="FF000000"/>
            </x14:dataBar>
          </x14:cfRule>
          <xm:sqref>E37:E39</xm:sqref>
        </x14:conditionalFormatting>
        <x14:conditionalFormatting xmlns:xm="http://schemas.microsoft.com/office/excel/2006/main">
          <x14:cfRule type="iconSet" priority="105"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I10:BL29 BM11:CP29</xm:sqref>
        </x14:conditionalFormatting>
        <x14:conditionalFormatting xmlns:xm="http://schemas.microsoft.com/office/excel/2006/main">
          <x14:cfRule type="iconSet" priority="114" id="{1F3BBBEB-22F6-4B9B-8DFA-EE91CB0959DD}">
            <x14:iconSet iconSet="3Stars" showValue="0" custom="1">
              <x14:cfvo type="percent">
                <xm:f>0</xm:f>
              </x14:cfvo>
              <x14:cfvo type="num">
                <xm:f>1</xm:f>
              </x14:cfvo>
              <x14:cfvo type="num">
                <xm:f>2</xm:f>
              </x14:cfvo>
              <x14:cfIcon iconSet="NoIcons" iconId="0"/>
              <x14:cfIcon iconSet="3Flags" iconId="1"/>
              <x14:cfIcon iconSet="3Signs" iconId="0"/>
            </x14:iconSet>
          </x14:cfRule>
          <xm:sqref>I30:CP33</xm:sqref>
        </x14:conditionalFormatting>
        <x14:conditionalFormatting xmlns:xm="http://schemas.microsoft.com/office/excel/2006/main">
          <x14:cfRule type="iconSet" priority="122" id="{CE49E991-BA87-4B50-A9AE-2E0F928C8841}">
            <x14:iconSet iconSet="3Stars" showValue="0" custom="1">
              <x14:cfvo type="percent">
                <xm:f>0</xm:f>
              </x14:cfvo>
              <x14:cfvo type="num">
                <xm:f>1</xm:f>
              </x14:cfvo>
              <x14:cfvo type="num">
                <xm:f>2</xm:f>
              </x14:cfvo>
              <x14:cfIcon iconSet="NoIcons" iconId="0"/>
              <x14:cfIcon iconSet="3Flags" iconId="1"/>
              <x14:cfIcon iconSet="3Signs" iconId="0"/>
            </x14:iconSet>
          </x14:cfRule>
          <xm:sqref>I34:CP35</xm:sqref>
        </x14:conditionalFormatting>
        <x14:conditionalFormatting xmlns:xm="http://schemas.microsoft.com/office/excel/2006/main">
          <x14:cfRule type="iconSet" priority="130" id="{6B9F6205-ADC6-46CE-B768-8A372E68FDFF}">
            <x14:iconSet iconSet="3Stars" showValue="0" custom="1">
              <x14:cfvo type="percent">
                <xm:f>0</xm:f>
              </x14:cfvo>
              <x14:cfvo type="num">
                <xm:f>1</xm:f>
              </x14:cfvo>
              <x14:cfvo type="num">
                <xm:f>2</xm:f>
              </x14:cfvo>
              <x14:cfIcon iconSet="NoIcons" iconId="0"/>
              <x14:cfIcon iconSet="3Flags" iconId="1"/>
              <x14:cfIcon iconSet="3Signs" iconId="0"/>
            </x14:iconSet>
          </x14:cfRule>
          <xm:sqref>I36:CP36</xm:sqref>
        </x14:conditionalFormatting>
        <x14:conditionalFormatting xmlns:xm="http://schemas.microsoft.com/office/excel/2006/main">
          <x14:cfRule type="iconSet" priority="138" id="{75E219AE-7F79-4035-8813-0945FA3DCEE4}">
            <x14:iconSet iconSet="3Stars" showValue="0" custom="1">
              <x14:cfvo type="percent">
                <xm:f>0</xm:f>
              </x14:cfvo>
              <x14:cfvo type="num">
                <xm:f>1</xm:f>
              </x14:cfvo>
              <x14:cfvo type="num">
                <xm:f>2</xm:f>
              </x14:cfvo>
              <x14:cfIcon iconSet="NoIcons" iconId="0"/>
              <x14:cfIcon iconSet="3Flags" iconId="1"/>
              <x14:cfIcon iconSet="3Signs" iconId="0"/>
            </x14:iconSet>
          </x14:cfRule>
          <xm:sqref>I37:CP39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6" t="s">
        <v>30</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34</v>
      </c>
      <c r="C4" s="48"/>
      <c r="D4" s="49"/>
      <c r="E4" s="28"/>
      <c r="F4" s="29"/>
      <c r="G4" s="30" t="s">
        <v>15</v>
      </c>
      <c r="H4" s="28"/>
      <c r="I4" s="133" t="s">
        <v>21</v>
      </c>
      <c r="J4" s="133"/>
      <c r="K4" s="133"/>
      <c r="L4" s="133"/>
      <c r="M4" s="31"/>
      <c r="N4" s="134" t="s">
        <v>22</v>
      </c>
      <c r="O4" s="134"/>
      <c r="P4" s="134"/>
      <c r="Q4" s="134"/>
      <c r="R4" s="31"/>
      <c r="S4" s="135" t="s">
        <v>23</v>
      </c>
      <c r="T4" s="135"/>
      <c r="U4" s="135"/>
      <c r="V4" s="135"/>
      <c r="W4" s="31"/>
      <c r="X4" s="128" t="s">
        <v>24</v>
      </c>
      <c r="Y4" s="128"/>
      <c r="Z4" s="128"/>
      <c r="AA4" s="128"/>
      <c r="AB4" s="31"/>
      <c r="AC4" s="129" t="s">
        <v>16</v>
      </c>
      <c r="AD4" s="129"/>
      <c r="AE4" s="129"/>
      <c r="AF4" s="129"/>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35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37</v>
      </c>
      <c r="C6" s="33" cm="1">
        <f t="array" aca="1" ref="C6" ca="1">IFERROR(IF(MIN(Milestones435[Start])=0,TODAY(),B11(Milestones435[Start])),TODAY())</f>
        <v>45440</v>
      </c>
      <c r="D6" s="51"/>
      <c r="E6" s="31"/>
      <c r="F6" s="32"/>
      <c r="G6" s="31"/>
      <c r="H6" s="28"/>
      <c r="I6" s="92" t="str">
        <f ca="1">TEXT(I7,"mmmm")</f>
        <v>junho</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julho</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
      <c r="A7" s="10"/>
      <c r="B7" s="47" t="s">
        <v>38</v>
      </c>
      <c r="C7" s="34">
        <v>5</v>
      </c>
      <c r="D7" s="50"/>
      <c r="E7" s="28"/>
      <c r="F7" s="28"/>
      <c r="G7" s="28"/>
      <c r="H7" s="28"/>
      <c r="I7" s="94">
        <f ca="1">IFERROR(Project_Start+Scrolling_Increment,TODAY())</f>
        <v>45445</v>
      </c>
      <c r="J7" s="17">
        <f ca="1">I7+1</f>
        <v>45446</v>
      </c>
      <c r="K7" s="17">
        <f t="shared" ref="K7:AX7" ca="1" si="0">J7+1</f>
        <v>45447</v>
      </c>
      <c r="L7" s="17">
        <f t="shared" ca="1" si="0"/>
        <v>45448</v>
      </c>
      <c r="M7" s="17">
        <f t="shared" ca="1" si="0"/>
        <v>45449</v>
      </c>
      <c r="N7" s="17">
        <f t="shared" ca="1" si="0"/>
        <v>45450</v>
      </c>
      <c r="O7" s="62">
        <f t="shared" ca="1" si="0"/>
        <v>45451</v>
      </c>
      <c r="P7" s="17">
        <f ca="1">O7+1</f>
        <v>45452</v>
      </c>
      <c r="Q7" s="17">
        <f ca="1">P7+1</f>
        <v>45453</v>
      </c>
      <c r="R7" s="17">
        <f t="shared" ca="1" si="0"/>
        <v>45454</v>
      </c>
      <c r="S7" s="17">
        <f t="shared" ca="1" si="0"/>
        <v>45455</v>
      </c>
      <c r="T7" s="17">
        <f t="shared" ca="1" si="0"/>
        <v>45456</v>
      </c>
      <c r="U7" s="17">
        <f t="shared" ca="1" si="0"/>
        <v>45457</v>
      </c>
      <c r="V7" s="62">
        <f t="shared" ca="1" si="0"/>
        <v>45458</v>
      </c>
      <c r="W7" s="17">
        <f ca="1">V7+1</f>
        <v>45459</v>
      </c>
      <c r="X7" s="17">
        <f ca="1">W7+1</f>
        <v>45460</v>
      </c>
      <c r="Y7" s="17">
        <f t="shared" ca="1" si="0"/>
        <v>45461</v>
      </c>
      <c r="Z7" s="17">
        <f t="shared" ca="1" si="0"/>
        <v>45462</v>
      </c>
      <c r="AA7" s="17">
        <f t="shared" ca="1" si="0"/>
        <v>45463</v>
      </c>
      <c r="AB7" s="17">
        <f t="shared" ca="1" si="0"/>
        <v>45464</v>
      </c>
      <c r="AC7" s="62">
        <f t="shared" ca="1" si="0"/>
        <v>45465</v>
      </c>
      <c r="AD7" s="17">
        <f ca="1">AC7+1</f>
        <v>45466</v>
      </c>
      <c r="AE7" s="17">
        <f ca="1">AD7+1</f>
        <v>45467</v>
      </c>
      <c r="AF7" s="17">
        <f t="shared" ca="1" si="0"/>
        <v>45468</v>
      </c>
      <c r="AG7" s="17">
        <f t="shared" ca="1" si="0"/>
        <v>45469</v>
      </c>
      <c r="AH7" s="17">
        <f t="shared" ca="1" si="0"/>
        <v>45470</v>
      </c>
      <c r="AI7" s="17">
        <f t="shared" ca="1" si="0"/>
        <v>45471</v>
      </c>
      <c r="AJ7" s="62">
        <f t="shared" ca="1" si="0"/>
        <v>45472</v>
      </c>
      <c r="AK7" s="17">
        <f ca="1">AJ7+1</f>
        <v>45473</v>
      </c>
      <c r="AL7" s="17">
        <f ca="1">AK7+1</f>
        <v>45474</v>
      </c>
      <c r="AM7" s="17">
        <f t="shared" ca="1" si="0"/>
        <v>45475</v>
      </c>
      <c r="AN7" s="17">
        <f t="shared" ca="1" si="0"/>
        <v>45476</v>
      </c>
      <c r="AO7" s="17">
        <f t="shared" ca="1" si="0"/>
        <v>45477</v>
      </c>
      <c r="AP7" s="17">
        <f t="shared" ca="1" si="0"/>
        <v>45478</v>
      </c>
      <c r="AQ7" s="62">
        <f t="shared" ca="1" si="0"/>
        <v>45479</v>
      </c>
      <c r="AR7" s="17">
        <f ca="1">AQ7+1</f>
        <v>45480</v>
      </c>
      <c r="AS7" s="17">
        <f ca="1">AR7+1</f>
        <v>45481</v>
      </c>
      <c r="AT7" s="17">
        <f t="shared" ca="1" si="0"/>
        <v>45482</v>
      </c>
      <c r="AU7" s="17">
        <f t="shared" ca="1" si="0"/>
        <v>45483</v>
      </c>
      <c r="AV7" s="17">
        <f t="shared" ca="1" si="0"/>
        <v>45484</v>
      </c>
      <c r="AW7" s="17">
        <f t="shared" ca="1" si="0"/>
        <v>45485</v>
      </c>
      <c r="AX7" s="62">
        <f t="shared" ca="1" si="0"/>
        <v>45486</v>
      </c>
      <c r="AY7" s="17">
        <f ca="1">AX7+1</f>
        <v>45487</v>
      </c>
      <c r="AZ7" s="17">
        <f ca="1">AY7+1</f>
        <v>45488</v>
      </c>
      <c r="BA7" s="17">
        <f t="shared" ref="BA7:BE7" ca="1" si="1">AZ7+1</f>
        <v>45489</v>
      </c>
      <c r="BB7" s="17">
        <f t="shared" ca="1" si="1"/>
        <v>45490</v>
      </c>
      <c r="BC7" s="17">
        <f t="shared" ca="1" si="1"/>
        <v>45491</v>
      </c>
      <c r="BD7" s="17">
        <f t="shared" ca="1" si="1"/>
        <v>45492</v>
      </c>
      <c r="BE7" s="62">
        <f t="shared" ca="1" si="1"/>
        <v>45493</v>
      </c>
      <c r="BF7" s="17">
        <f ca="1">BE7+1</f>
        <v>45494</v>
      </c>
      <c r="BG7" s="17">
        <f ca="1">BF7+1</f>
        <v>45495</v>
      </c>
      <c r="BH7" s="17">
        <f t="shared" ref="BH7:BL7" ca="1" si="2">BG7+1</f>
        <v>45496</v>
      </c>
      <c r="BI7" s="17">
        <f t="shared" ca="1" si="2"/>
        <v>45497</v>
      </c>
      <c r="BJ7" s="17">
        <f t="shared" ca="1" si="2"/>
        <v>45498</v>
      </c>
      <c r="BK7" s="17">
        <f t="shared" ca="1" si="2"/>
        <v>45499</v>
      </c>
      <c r="BL7" s="18">
        <f t="shared" ca="1" si="2"/>
        <v>45500</v>
      </c>
      <c r="BM7" s="31"/>
    </row>
    <row r="8" spans="1:68"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049999999999997" customHeight="1" x14ac:dyDescent="0.3">
      <c r="A9" s="10"/>
      <c r="B9" s="117" t="s">
        <v>18</v>
      </c>
      <c r="C9" s="118" t="s">
        <v>6</v>
      </c>
      <c r="D9" s="118" t="s">
        <v>19</v>
      </c>
      <c r="E9" s="118" t="s">
        <v>9</v>
      </c>
      <c r="F9" s="118" t="s">
        <v>10</v>
      </c>
      <c r="G9" s="118" t="s">
        <v>20</v>
      </c>
      <c r="H9" s="46"/>
      <c r="I9" s="36" t="str">
        <f t="shared" ref="I9:BL9" ca="1" si="3">LEFT(TEXT(I7,"ddd"),1)</f>
        <v>d</v>
      </c>
      <c r="J9" s="36" t="str">
        <f t="shared" ca="1" si="3"/>
        <v>s</v>
      </c>
      <c r="K9" s="36" t="str">
        <f t="shared" ca="1" si="3"/>
        <v>t</v>
      </c>
      <c r="L9" s="36" t="str">
        <f t="shared" ca="1" si="3"/>
        <v>q</v>
      </c>
      <c r="M9" s="36" t="str">
        <f t="shared" ca="1" si="3"/>
        <v>q</v>
      </c>
      <c r="N9" s="36" t="str">
        <f t="shared" ca="1" si="3"/>
        <v>s</v>
      </c>
      <c r="O9" s="36" t="str">
        <f t="shared" ca="1" si="3"/>
        <v>s</v>
      </c>
      <c r="P9" s="36" t="str">
        <f t="shared" ca="1" si="3"/>
        <v>d</v>
      </c>
      <c r="Q9" s="36" t="str">
        <f t="shared" ca="1" si="3"/>
        <v>s</v>
      </c>
      <c r="R9" s="36" t="str">
        <f t="shared" ca="1" si="3"/>
        <v>t</v>
      </c>
      <c r="S9" s="36" t="str">
        <f t="shared" ca="1" si="3"/>
        <v>q</v>
      </c>
      <c r="T9" s="36" t="str">
        <f t="shared" ca="1" si="3"/>
        <v>q</v>
      </c>
      <c r="U9" s="36" t="str">
        <f t="shared" ca="1" si="3"/>
        <v>s</v>
      </c>
      <c r="V9" s="36" t="str">
        <f t="shared" ca="1" si="3"/>
        <v>s</v>
      </c>
      <c r="W9" s="36" t="str">
        <f t="shared" ca="1" si="3"/>
        <v>d</v>
      </c>
      <c r="X9" s="36" t="str">
        <f t="shared" ca="1" si="3"/>
        <v>s</v>
      </c>
      <c r="Y9" s="36" t="str">
        <f t="shared" ca="1" si="3"/>
        <v>t</v>
      </c>
      <c r="Z9" s="36" t="str">
        <f t="shared" ca="1" si="3"/>
        <v>q</v>
      </c>
      <c r="AA9" s="36" t="str">
        <f t="shared" ca="1" si="3"/>
        <v>q</v>
      </c>
      <c r="AB9" s="36" t="str">
        <f t="shared" ca="1" si="3"/>
        <v>s</v>
      </c>
      <c r="AC9" s="36" t="str">
        <f t="shared" ca="1" si="3"/>
        <v>s</v>
      </c>
      <c r="AD9" s="36" t="str">
        <f t="shared" ca="1" si="3"/>
        <v>d</v>
      </c>
      <c r="AE9" s="36" t="str">
        <f t="shared" ca="1" si="3"/>
        <v>s</v>
      </c>
      <c r="AF9" s="36" t="str">
        <f t="shared" ca="1" si="3"/>
        <v>t</v>
      </c>
      <c r="AG9" s="36" t="str">
        <f t="shared" ca="1" si="3"/>
        <v>q</v>
      </c>
      <c r="AH9" s="36" t="str">
        <f t="shared" ca="1" si="3"/>
        <v>q</v>
      </c>
      <c r="AI9" s="36" t="str">
        <f t="shared" ca="1" si="3"/>
        <v>s</v>
      </c>
      <c r="AJ9" s="36" t="str">
        <f t="shared" ca="1" si="3"/>
        <v>s</v>
      </c>
      <c r="AK9" s="36" t="str">
        <f t="shared" ca="1" si="3"/>
        <v>d</v>
      </c>
      <c r="AL9" s="36" t="str">
        <f t="shared" ca="1" si="3"/>
        <v>s</v>
      </c>
      <c r="AM9" s="36" t="str">
        <f t="shared" ca="1" si="3"/>
        <v>t</v>
      </c>
      <c r="AN9" s="36" t="str">
        <f t="shared" ca="1" si="3"/>
        <v>q</v>
      </c>
      <c r="AO9" s="36" t="str">
        <f t="shared" ca="1" si="3"/>
        <v>q</v>
      </c>
      <c r="AP9" s="36" t="str">
        <f t="shared" ca="1" si="3"/>
        <v>s</v>
      </c>
      <c r="AQ9" s="36" t="str">
        <f t="shared" ca="1" si="3"/>
        <v>s</v>
      </c>
      <c r="AR9" s="36" t="str">
        <f t="shared" ca="1" si="3"/>
        <v>d</v>
      </c>
      <c r="AS9" s="36" t="str">
        <f t="shared" ca="1" si="3"/>
        <v>s</v>
      </c>
      <c r="AT9" s="36" t="str">
        <f t="shared" ca="1" si="3"/>
        <v>t</v>
      </c>
      <c r="AU9" s="36" t="str">
        <f t="shared" ca="1" si="3"/>
        <v>q</v>
      </c>
      <c r="AV9" s="36" t="str">
        <f t="shared" ca="1" si="3"/>
        <v>q</v>
      </c>
      <c r="AW9" s="36" t="str">
        <f t="shared" ca="1" si="3"/>
        <v>s</v>
      </c>
      <c r="AX9" s="36" t="str">
        <f t="shared" ca="1" si="3"/>
        <v>s</v>
      </c>
      <c r="AY9" s="36" t="str">
        <f t="shared" ca="1" si="3"/>
        <v>d</v>
      </c>
      <c r="AZ9" s="36" t="str">
        <f t="shared" ca="1" si="3"/>
        <v>s</v>
      </c>
      <c r="BA9" s="36" t="str">
        <f t="shared" ca="1" si="3"/>
        <v>t</v>
      </c>
      <c r="BB9" s="36" t="str">
        <f t="shared" ca="1" si="3"/>
        <v>q</v>
      </c>
      <c r="BC9" s="36" t="str">
        <f t="shared" ca="1" si="3"/>
        <v>q</v>
      </c>
      <c r="BD9" s="36" t="str">
        <f t="shared" ca="1" si="3"/>
        <v>s</v>
      </c>
      <c r="BE9" s="36" t="str">
        <f t="shared" ca="1" si="3"/>
        <v>s</v>
      </c>
      <c r="BF9" s="36" t="str">
        <f t="shared" ca="1" si="3"/>
        <v>d</v>
      </c>
      <c r="BG9" s="36" t="str">
        <f t="shared" ca="1" si="3"/>
        <v>s</v>
      </c>
      <c r="BH9" s="36" t="str">
        <f t="shared" ca="1" si="3"/>
        <v>t</v>
      </c>
      <c r="BI9" s="36" t="str">
        <f t="shared" ca="1" si="3"/>
        <v>q</v>
      </c>
      <c r="BJ9" s="36" t="str">
        <f t="shared" ca="1" si="3"/>
        <v>q</v>
      </c>
      <c r="BK9" s="36" t="str">
        <f t="shared" ca="1" si="3"/>
        <v>s</v>
      </c>
      <c r="BL9" s="36" t="str">
        <f t="shared" ca="1" si="3"/>
        <v>s</v>
      </c>
      <c r="BM9" s="31"/>
    </row>
    <row r="10" spans="1:68"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049999999999997" customHeight="1" x14ac:dyDescent="0.3">
      <c r="A11" s="10"/>
      <c r="B11" s="119" t="s">
        <v>25</v>
      </c>
      <c r="C11" s="21"/>
      <c r="D11" s="21"/>
      <c r="E11" s="22"/>
      <c r="F11" s="23"/>
      <c r="G11" s="24"/>
      <c r="H11" s="19"/>
      <c r="I11" s="124" t="str">
        <f t="shared" ref="I11:X26" ca="1" si="4">IF(AND($C11="Goal",I$7&gt;=$F11,I$7&lt;=$F11+$G11-1),2,IF(AND($C11="Milestone",I$7&gt;=$F11,I$7&lt;=$F11+$G11-1),1,""))</f>
        <v/>
      </c>
      <c r="J11" s="125" t="str">
        <f t="shared" ca="1" si="4"/>
        <v/>
      </c>
      <c r="K11" s="125" t="str">
        <f t="shared" ca="1" si="4"/>
        <v/>
      </c>
      <c r="L11" s="125" t="str">
        <f t="shared" ca="1" si="4"/>
        <v/>
      </c>
      <c r="M11" s="125" t="str">
        <f t="shared" ca="1" si="4"/>
        <v/>
      </c>
      <c r="N11" s="125" t="str">
        <f t="shared" ca="1" si="4"/>
        <v/>
      </c>
      <c r="O11" s="125" t="str">
        <f t="shared" ca="1" si="4"/>
        <v/>
      </c>
      <c r="P11" s="125" t="str">
        <f t="shared" ca="1" si="4"/>
        <v/>
      </c>
      <c r="Q11" s="125" t="str">
        <f t="shared" ca="1" si="4"/>
        <v/>
      </c>
      <c r="R11" s="125" t="str">
        <f t="shared" ca="1" si="4"/>
        <v/>
      </c>
      <c r="S11" s="125" t="str">
        <f t="shared" ca="1" si="4"/>
        <v/>
      </c>
      <c r="T11" s="125" t="str">
        <f t="shared" ca="1" si="4"/>
        <v/>
      </c>
      <c r="U11" s="125" t="str">
        <f t="shared" ca="1" si="4"/>
        <v/>
      </c>
      <c r="V11" s="125" t="str">
        <f t="shared" ca="1" si="4"/>
        <v/>
      </c>
      <c r="W11" s="125" t="str">
        <f t="shared" ca="1" si="4"/>
        <v/>
      </c>
      <c r="X11" s="125" t="str">
        <f t="shared" ca="1" si="4"/>
        <v/>
      </c>
      <c r="Y11" s="125" t="str">
        <f t="shared" ref="Y11:AN26" ca="1" si="5">IF(AND($C11="Goal",Y$7&gt;=$F11,Y$7&lt;=$F11+$G11-1),2,IF(AND($C11="Milestone",Y$7&gt;=$F11,Y$7&lt;=$F11+$G11-1),1,""))</f>
        <v/>
      </c>
      <c r="Z11" s="125" t="str">
        <f t="shared" ca="1" si="5"/>
        <v/>
      </c>
      <c r="AA11" s="125" t="str">
        <f t="shared" ca="1" si="5"/>
        <v/>
      </c>
      <c r="AB11" s="125" t="str">
        <f t="shared" ca="1" si="5"/>
        <v/>
      </c>
      <c r="AC11" s="125" t="str">
        <f t="shared" ca="1" si="5"/>
        <v/>
      </c>
      <c r="AD11" s="125" t="str">
        <f t="shared" ca="1" si="5"/>
        <v/>
      </c>
      <c r="AE11" s="125" t="str">
        <f t="shared" ca="1" si="5"/>
        <v/>
      </c>
      <c r="AF11" s="125" t="str">
        <f t="shared" ca="1" si="5"/>
        <v/>
      </c>
      <c r="AG11" s="125" t="str">
        <f t="shared" ca="1" si="5"/>
        <v/>
      </c>
      <c r="AH11" s="125" t="str">
        <f t="shared" ca="1" si="5"/>
        <v/>
      </c>
      <c r="AI11" s="125" t="str">
        <f t="shared" ca="1" si="5"/>
        <v/>
      </c>
      <c r="AJ11" s="125" t="str">
        <f t="shared" ca="1" si="5"/>
        <v/>
      </c>
      <c r="AK11" s="125" t="str">
        <f t="shared" ca="1" si="5"/>
        <v/>
      </c>
      <c r="AL11" s="125" t="str">
        <f t="shared" ca="1" si="5"/>
        <v/>
      </c>
      <c r="AM11" s="125" t="str">
        <f t="shared" ca="1" si="5"/>
        <v/>
      </c>
      <c r="AN11" s="125" t="str">
        <f t="shared" ca="1" si="5"/>
        <v/>
      </c>
      <c r="AO11" s="125" t="str">
        <f t="shared" ref="AO11:BD26" ca="1" si="6">IF(AND($C11="Goal",AO$7&gt;=$F11,AO$7&lt;=$F11+$G11-1),2,IF(AND($C11="Milestone",AO$7&gt;=$F11,AO$7&lt;=$F11+$G11-1),1,""))</f>
        <v/>
      </c>
      <c r="AP11" s="125" t="str">
        <f t="shared" ca="1" si="6"/>
        <v/>
      </c>
      <c r="AQ11" s="125" t="str">
        <f t="shared" ca="1" si="6"/>
        <v/>
      </c>
      <c r="AR11" s="125" t="str">
        <f t="shared" ca="1" si="6"/>
        <v/>
      </c>
      <c r="AS11" s="125" t="str">
        <f t="shared" ca="1" si="6"/>
        <v/>
      </c>
      <c r="AT11" s="125" t="str">
        <f t="shared" ca="1" si="6"/>
        <v/>
      </c>
      <c r="AU11" s="125" t="str">
        <f t="shared" ca="1" si="6"/>
        <v/>
      </c>
      <c r="AV11" s="125" t="str">
        <f t="shared" ca="1" si="6"/>
        <v/>
      </c>
      <c r="AW11" s="125" t="str">
        <f t="shared" ca="1" si="6"/>
        <v/>
      </c>
      <c r="AX11" s="125" t="str">
        <f t="shared" ca="1" si="6"/>
        <v/>
      </c>
      <c r="AY11" s="125" t="str">
        <f t="shared" ca="1" si="6"/>
        <v/>
      </c>
      <c r="AZ11" s="125" t="str">
        <f t="shared" ca="1" si="6"/>
        <v/>
      </c>
      <c r="BA11" s="125" t="str">
        <f t="shared" ca="1" si="6"/>
        <v/>
      </c>
      <c r="BB11" s="125" t="str">
        <f t="shared" ca="1" si="6"/>
        <v/>
      </c>
      <c r="BC11" s="125" t="str">
        <f t="shared" ca="1" si="6"/>
        <v/>
      </c>
      <c r="BD11" s="125" t="str">
        <f t="shared" ca="1" si="6"/>
        <v/>
      </c>
      <c r="BE11" s="125" t="str">
        <f t="shared" ref="BE11:BL26" ca="1" si="7">IF(AND($C11="Goal",BE$7&gt;=$F11,BE$7&lt;=$F11+$G11-1),2,IF(AND($C11="Milestone",BE$7&gt;=$F11,BE$7&lt;=$F11+$G11-1),1,""))</f>
        <v/>
      </c>
      <c r="BF11" s="125" t="str">
        <f t="shared" ca="1" si="7"/>
        <v/>
      </c>
      <c r="BG11" s="125" t="str">
        <f t="shared" ca="1" si="7"/>
        <v/>
      </c>
      <c r="BH11" s="125" t="str">
        <f t="shared" ca="1" si="7"/>
        <v/>
      </c>
      <c r="BI11" s="125" t="str">
        <f t="shared" ca="1" si="7"/>
        <v/>
      </c>
      <c r="BJ11" s="125" t="str">
        <f t="shared" ca="1" si="7"/>
        <v/>
      </c>
      <c r="BK11" s="125" t="str">
        <f t="shared" ca="1" si="7"/>
        <v/>
      </c>
      <c r="BL11" s="125" t="str">
        <f t="shared" ca="1" si="7"/>
        <v/>
      </c>
      <c r="BM11" s="27"/>
      <c r="BP11" s="40"/>
    </row>
    <row r="12" spans="1:68" s="1" customFormat="1" ht="40.049999999999997" customHeight="1" x14ac:dyDescent="0.3">
      <c r="A12" s="10"/>
      <c r="B12" s="25" t="s">
        <v>3</v>
      </c>
      <c r="C12" s="21" t="s">
        <v>7</v>
      </c>
      <c r="D12" s="21" t="s">
        <v>5</v>
      </c>
      <c r="E12" s="22">
        <v>0.25</v>
      </c>
      <c r="F12" s="23">
        <f ca="1">TODAY()</f>
        <v>45440</v>
      </c>
      <c r="G12" s="24">
        <v>3</v>
      </c>
      <c r="H12" s="19"/>
      <c r="I12" s="124" t="str">
        <f ca="1">IF(AND($C12="Goal",I$7&gt;=$F12,I$7&lt;=$F12+$G12-1),2,IF(AND($C12="Milestone",I$7&gt;=$F12,I$7&lt;=$F12+$G12-1),1,""))</f>
        <v/>
      </c>
      <c r="J12" s="125" t="str">
        <f t="shared" ca="1" si="4"/>
        <v/>
      </c>
      <c r="K12" s="125" t="str">
        <f t="shared" ca="1" si="4"/>
        <v/>
      </c>
      <c r="L12" s="125" t="str">
        <f t="shared" ca="1" si="4"/>
        <v/>
      </c>
      <c r="M12" s="125" t="str">
        <f t="shared" ca="1" si="4"/>
        <v/>
      </c>
      <c r="N12" s="125" t="str">
        <f t="shared" ca="1" si="4"/>
        <v/>
      </c>
      <c r="O12" s="125" t="str">
        <f t="shared" ca="1" si="4"/>
        <v/>
      </c>
      <c r="P12" s="125" t="str">
        <f t="shared" ca="1" si="4"/>
        <v/>
      </c>
      <c r="Q12" s="125" t="str">
        <f t="shared" ca="1" si="4"/>
        <v/>
      </c>
      <c r="R12" s="125" t="str">
        <f t="shared" ca="1" si="4"/>
        <v/>
      </c>
      <c r="S12" s="125" t="str">
        <f t="shared" ca="1" si="4"/>
        <v/>
      </c>
      <c r="T12" s="125" t="str">
        <f t="shared" ca="1" si="4"/>
        <v/>
      </c>
      <c r="U12" s="125" t="str">
        <f t="shared" ca="1" si="4"/>
        <v/>
      </c>
      <c r="V12" s="125" t="str">
        <f t="shared" ca="1" si="4"/>
        <v/>
      </c>
      <c r="W12" s="125" t="str">
        <f t="shared" ca="1" si="4"/>
        <v/>
      </c>
      <c r="X12" s="125" t="str">
        <f t="shared" ca="1" si="4"/>
        <v/>
      </c>
      <c r="Y12" s="125" t="str">
        <f t="shared" ca="1" si="5"/>
        <v/>
      </c>
      <c r="Z12" s="125" t="str">
        <f t="shared" ca="1" si="5"/>
        <v/>
      </c>
      <c r="AA12" s="125" t="str">
        <f t="shared" ca="1" si="5"/>
        <v/>
      </c>
      <c r="AB12" s="125" t="str">
        <f t="shared" ca="1" si="5"/>
        <v/>
      </c>
      <c r="AC12" s="125" t="str">
        <f t="shared" ca="1" si="5"/>
        <v/>
      </c>
      <c r="AD12" s="125" t="str">
        <f t="shared" ca="1" si="5"/>
        <v/>
      </c>
      <c r="AE12" s="125" t="str">
        <f t="shared" ca="1" si="5"/>
        <v/>
      </c>
      <c r="AF12" s="125" t="str">
        <f t="shared" ca="1" si="5"/>
        <v/>
      </c>
      <c r="AG12" s="125" t="str">
        <f t="shared" ca="1" si="5"/>
        <v/>
      </c>
      <c r="AH12" s="125" t="str">
        <f t="shared" ca="1" si="5"/>
        <v/>
      </c>
      <c r="AI12" s="125" t="str">
        <f t="shared" ca="1" si="5"/>
        <v/>
      </c>
      <c r="AJ12" s="125" t="str">
        <f t="shared" ca="1" si="5"/>
        <v/>
      </c>
      <c r="AK12" s="125" t="str">
        <f t="shared" ca="1" si="5"/>
        <v/>
      </c>
      <c r="AL12" s="125" t="str">
        <f t="shared" ca="1" si="5"/>
        <v/>
      </c>
      <c r="AM12" s="125" t="str">
        <f t="shared" ca="1" si="5"/>
        <v/>
      </c>
      <c r="AN12" s="125" t="str">
        <f t="shared" ca="1" si="5"/>
        <v/>
      </c>
      <c r="AO12" s="125" t="str">
        <f t="shared" ca="1" si="6"/>
        <v/>
      </c>
      <c r="AP12" s="125" t="str">
        <f t="shared" ca="1" si="6"/>
        <v/>
      </c>
      <c r="AQ12" s="125" t="str">
        <f t="shared" ca="1" si="6"/>
        <v/>
      </c>
      <c r="AR12" s="125" t="str">
        <f t="shared" ca="1" si="6"/>
        <v/>
      </c>
      <c r="AS12" s="125" t="str">
        <f t="shared" ca="1" si="6"/>
        <v/>
      </c>
      <c r="AT12" s="125" t="str">
        <f t="shared" ca="1" si="6"/>
        <v/>
      </c>
      <c r="AU12" s="125" t="str">
        <f t="shared" ca="1" si="6"/>
        <v/>
      </c>
      <c r="AV12" s="125" t="str">
        <f t="shared" ca="1" si="6"/>
        <v/>
      </c>
      <c r="AW12" s="125" t="str">
        <f t="shared" ca="1" si="6"/>
        <v/>
      </c>
      <c r="AX12" s="125" t="str">
        <f t="shared" ca="1" si="6"/>
        <v/>
      </c>
      <c r="AY12" s="125" t="str">
        <f t="shared" ca="1" si="6"/>
        <v/>
      </c>
      <c r="AZ12" s="125" t="str">
        <f t="shared" ca="1" si="6"/>
        <v/>
      </c>
      <c r="BA12" s="125" t="str">
        <f t="shared" ca="1" si="6"/>
        <v/>
      </c>
      <c r="BB12" s="125" t="str">
        <f t="shared" ca="1" si="6"/>
        <v/>
      </c>
      <c r="BC12" s="125" t="str">
        <f t="shared" ca="1" si="6"/>
        <v/>
      </c>
      <c r="BD12" s="125" t="str">
        <f t="shared" ca="1" si="6"/>
        <v/>
      </c>
      <c r="BE12" s="125" t="str">
        <f t="shared" ca="1" si="7"/>
        <v/>
      </c>
      <c r="BF12" s="125" t="str">
        <f t="shared" ca="1" si="7"/>
        <v/>
      </c>
      <c r="BG12" s="125" t="str">
        <f t="shared" ca="1" si="7"/>
        <v/>
      </c>
      <c r="BH12" s="125" t="str">
        <f t="shared" ca="1" si="7"/>
        <v/>
      </c>
      <c r="BI12" s="125" t="str">
        <f t="shared" ca="1" si="7"/>
        <v/>
      </c>
      <c r="BJ12" s="125" t="str">
        <f t="shared" ca="1" si="7"/>
        <v/>
      </c>
      <c r="BK12" s="125" t="str">
        <f t="shared" ca="1" si="7"/>
        <v/>
      </c>
      <c r="BL12" s="125" t="str">
        <f t="shared" ca="1" si="7"/>
        <v/>
      </c>
      <c r="BM12" s="27"/>
    </row>
    <row r="13" spans="1:68" s="1" customFormat="1" ht="40.049999999999997" customHeight="1" x14ac:dyDescent="0.3">
      <c r="A13" s="10"/>
      <c r="B13" s="25" t="s">
        <v>4</v>
      </c>
      <c r="C13" s="21" t="s">
        <v>8</v>
      </c>
      <c r="D13" s="21"/>
      <c r="E13" s="22"/>
      <c r="F13" s="23">
        <f ca="1">TODAY()+5</f>
        <v>45445</v>
      </c>
      <c r="G13" s="24">
        <v>1</v>
      </c>
      <c r="H13" s="19"/>
      <c r="I13" s="124">
        <f t="shared" ref="I13:X28" ca="1" si="8">IF(AND($C13="Goal",I$7&gt;=$F13,I$7&lt;=$F13+$G13-1),2,IF(AND($C13="Milestone",I$7&gt;=$F13,I$7&lt;=$F13+$G13-1),1,""))</f>
        <v>1</v>
      </c>
      <c r="J13" s="125" t="str">
        <f t="shared" ca="1" si="4"/>
        <v/>
      </c>
      <c r="K13" s="125" t="str">
        <f t="shared" ca="1" si="4"/>
        <v/>
      </c>
      <c r="L13" s="125" t="str">
        <f t="shared" ca="1" si="4"/>
        <v/>
      </c>
      <c r="M13" s="125" t="str">
        <f t="shared" ca="1" si="4"/>
        <v/>
      </c>
      <c r="N13" s="125" t="str">
        <f t="shared" ca="1" si="4"/>
        <v/>
      </c>
      <c r="O13" s="125" t="str">
        <f t="shared" ca="1" si="4"/>
        <v/>
      </c>
      <c r="P13" s="125" t="str">
        <f t="shared" ca="1" si="4"/>
        <v/>
      </c>
      <c r="Q13" s="125" t="str">
        <f t="shared" ca="1" si="4"/>
        <v/>
      </c>
      <c r="R13" s="125" t="str">
        <f t="shared" ca="1" si="4"/>
        <v/>
      </c>
      <c r="S13" s="125" t="str">
        <f t="shared" ca="1" si="4"/>
        <v/>
      </c>
      <c r="T13" s="125" t="str">
        <f t="shared" ca="1" si="4"/>
        <v/>
      </c>
      <c r="U13" s="125" t="str">
        <f t="shared" ca="1" si="4"/>
        <v/>
      </c>
      <c r="V13" s="125" t="str">
        <f t="shared" ca="1" si="4"/>
        <v/>
      </c>
      <c r="W13" s="125" t="str">
        <f t="shared" ca="1" si="4"/>
        <v/>
      </c>
      <c r="X13" s="125" t="str">
        <f t="shared" ca="1" si="4"/>
        <v/>
      </c>
      <c r="Y13" s="125" t="str">
        <f t="shared" ca="1" si="5"/>
        <v/>
      </c>
      <c r="Z13" s="125" t="str">
        <f t="shared" ca="1" si="5"/>
        <v/>
      </c>
      <c r="AA13" s="125" t="str">
        <f t="shared" ca="1" si="5"/>
        <v/>
      </c>
      <c r="AB13" s="125" t="str">
        <f t="shared" ca="1" si="5"/>
        <v/>
      </c>
      <c r="AC13" s="125" t="str">
        <f t="shared" ca="1" si="5"/>
        <v/>
      </c>
      <c r="AD13" s="125" t="str">
        <f t="shared" ca="1" si="5"/>
        <v/>
      </c>
      <c r="AE13" s="125" t="str">
        <f t="shared" ca="1" si="5"/>
        <v/>
      </c>
      <c r="AF13" s="125" t="str">
        <f t="shared" ca="1" si="5"/>
        <v/>
      </c>
      <c r="AG13" s="125" t="str">
        <f t="shared" ca="1" si="5"/>
        <v/>
      </c>
      <c r="AH13" s="125" t="str">
        <f t="shared" ca="1" si="5"/>
        <v/>
      </c>
      <c r="AI13" s="125" t="str">
        <f t="shared" ca="1" si="5"/>
        <v/>
      </c>
      <c r="AJ13" s="125" t="str">
        <f t="shared" ca="1" si="5"/>
        <v/>
      </c>
      <c r="AK13" s="125" t="str">
        <f t="shared" ca="1" si="5"/>
        <v/>
      </c>
      <c r="AL13" s="125" t="str">
        <f t="shared" ca="1" si="5"/>
        <v/>
      </c>
      <c r="AM13" s="125" t="str">
        <f t="shared" ca="1" si="5"/>
        <v/>
      </c>
      <c r="AN13" s="125" t="str">
        <f t="shared" ca="1" si="5"/>
        <v/>
      </c>
      <c r="AO13" s="125" t="str">
        <f t="shared" ca="1" si="6"/>
        <v/>
      </c>
      <c r="AP13" s="125" t="str">
        <f t="shared" ca="1" si="6"/>
        <v/>
      </c>
      <c r="AQ13" s="125" t="str">
        <f t="shared" ca="1" si="6"/>
        <v/>
      </c>
      <c r="AR13" s="125" t="str">
        <f t="shared" ca="1" si="6"/>
        <v/>
      </c>
      <c r="AS13" s="125" t="str">
        <f t="shared" ca="1" si="6"/>
        <v/>
      </c>
      <c r="AT13" s="125" t="str">
        <f t="shared" ca="1" si="6"/>
        <v/>
      </c>
      <c r="AU13" s="125" t="str">
        <f t="shared" ca="1" si="6"/>
        <v/>
      </c>
      <c r="AV13" s="125" t="str">
        <f t="shared" ca="1" si="6"/>
        <v/>
      </c>
      <c r="AW13" s="125" t="str">
        <f t="shared" ca="1" si="6"/>
        <v/>
      </c>
      <c r="AX13" s="125" t="str">
        <f t="shared" ca="1" si="6"/>
        <v/>
      </c>
      <c r="AY13" s="125" t="str">
        <f t="shared" ca="1" si="6"/>
        <v/>
      </c>
      <c r="AZ13" s="125" t="str">
        <f t="shared" ca="1" si="6"/>
        <v/>
      </c>
      <c r="BA13" s="125" t="str">
        <f t="shared" ca="1" si="6"/>
        <v/>
      </c>
      <c r="BB13" s="125" t="str">
        <f t="shared" ca="1" si="6"/>
        <v/>
      </c>
      <c r="BC13" s="125" t="str">
        <f t="shared" ca="1" si="6"/>
        <v/>
      </c>
      <c r="BD13" s="125" t="str">
        <f t="shared" ca="1" si="6"/>
        <v/>
      </c>
      <c r="BE13" s="125" t="str">
        <f t="shared" ca="1" si="7"/>
        <v/>
      </c>
      <c r="BF13" s="125" t="str">
        <f t="shared" ca="1" si="7"/>
        <v/>
      </c>
      <c r="BG13" s="125" t="str">
        <f t="shared" ca="1" si="7"/>
        <v/>
      </c>
      <c r="BH13" s="125" t="str">
        <f t="shared" ca="1" si="7"/>
        <v/>
      </c>
      <c r="BI13" s="125" t="str">
        <f t="shared" ca="1" si="7"/>
        <v/>
      </c>
      <c r="BJ13" s="125" t="str">
        <f t="shared" ca="1" si="7"/>
        <v/>
      </c>
      <c r="BK13" s="125" t="str">
        <f t="shared" ca="1" si="7"/>
        <v/>
      </c>
      <c r="BL13" s="125" t="str">
        <f t="shared" ca="1" si="7"/>
        <v/>
      </c>
      <c r="BM13" s="27"/>
    </row>
    <row r="14" spans="1:68" s="1" customFormat="1" ht="40.049999999999997" customHeight="1" x14ac:dyDescent="0.3">
      <c r="A14" s="9"/>
      <c r="B14" s="25" t="s">
        <v>0</v>
      </c>
      <c r="C14" s="21" t="s">
        <v>12</v>
      </c>
      <c r="D14" s="21"/>
      <c r="E14" s="22">
        <v>0.5</v>
      </c>
      <c r="F14" s="23">
        <f ca="1">F12-3</f>
        <v>45437</v>
      </c>
      <c r="G14" s="24">
        <v>10</v>
      </c>
      <c r="H14" s="19"/>
      <c r="I14" s="124" t="str">
        <f t="shared" ca="1" si="8"/>
        <v/>
      </c>
      <c r="J14" s="125" t="str">
        <f t="shared" ca="1" si="4"/>
        <v/>
      </c>
      <c r="K14" s="125" t="str">
        <f t="shared" ca="1" si="4"/>
        <v/>
      </c>
      <c r="L14" s="125" t="str">
        <f t="shared" ca="1" si="4"/>
        <v/>
      </c>
      <c r="M14" s="125" t="str">
        <f t="shared" ca="1" si="4"/>
        <v/>
      </c>
      <c r="N14" s="125" t="str">
        <f t="shared" ca="1" si="4"/>
        <v/>
      </c>
      <c r="O14" s="125" t="str">
        <f t="shared" ca="1" si="4"/>
        <v/>
      </c>
      <c r="P14" s="125" t="str">
        <f t="shared" ca="1" si="4"/>
        <v/>
      </c>
      <c r="Q14" s="125" t="str">
        <f t="shared" ca="1" si="4"/>
        <v/>
      </c>
      <c r="R14" s="125" t="str">
        <f t="shared" ca="1" si="4"/>
        <v/>
      </c>
      <c r="S14" s="125" t="str">
        <f t="shared" ca="1" si="4"/>
        <v/>
      </c>
      <c r="T14" s="125" t="str">
        <f t="shared" ca="1" si="4"/>
        <v/>
      </c>
      <c r="U14" s="125" t="str">
        <f t="shared" ca="1" si="4"/>
        <v/>
      </c>
      <c r="V14" s="125" t="str">
        <f t="shared" ca="1" si="4"/>
        <v/>
      </c>
      <c r="W14" s="125" t="str">
        <f t="shared" ca="1" si="4"/>
        <v/>
      </c>
      <c r="X14" s="125" t="str">
        <f t="shared" ca="1" si="4"/>
        <v/>
      </c>
      <c r="Y14" s="125" t="str">
        <f t="shared" ca="1" si="5"/>
        <v/>
      </c>
      <c r="Z14" s="125" t="str">
        <f t="shared" ca="1" si="5"/>
        <v/>
      </c>
      <c r="AA14" s="125" t="str">
        <f t="shared" ca="1" si="5"/>
        <v/>
      </c>
      <c r="AB14" s="125" t="str">
        <f t="shared" ca="1" si="5"/>
        <v/>
      </c>
      <c r="AC14" s="125" t="str">
        <f t="shared" ca="1" si="5"/>
        <v/>
      </c>
      <c r="AD14" s="125" t="str">
        <f t="shared" ca="1" si="5"/>
        <v/>
      </c>
      <c r="AE14" s="125" t="str">
        <f t="shared" ca="1" si="5"/>
        <v/>
      </c>
      <c r="AF14" s="125" t="str">
        <f t="shared" ca="1" si="5"/>
        <v/>
      </c>
      <c r="AG14" s="125" t="str">
        <f t="shared" ca="1" si="5"/>
        <v/>
      </c>
      <c r="AH14" s="125" t="str">
        <f t="shared" ca="1" si="5"/>
        <v/>
      </c>
      <c r="AI14" s="125" t="str">
        <f t="shared" ca="1" si="5"/>
        <v/>
      </c>
      <c r="AJ14" s="125" t="str">
        <f t="shared" ca="1" si="5"/>
        <v/>
      </c>
      <c r="AK14" s="125" t="str">
        <f t="shared" ca="1" si="5"/>
        <v/>
      </c>
      <c r="AL14" s="125" t="str">
        <f t="shared" ca="1" si="5"/>
        <v/>
      </c>
      <c r="AM14" s="125" t="str">
        <f t="shared" ca="1" si="5"/>
        <v/>
      </c>
      <c r="AN14" s="125" t="str">
        <f t="shared" ca="1" si="5"/>
        <v/>
      </c>
      <c r="AO14" s="125" t="str">
        <f t="shared" ca="1" si="6"/>
        <v/>
      </c>
      <c r="AP14" s="125" t="str">
        <f t="shared" ca="1" si="6"/>
        <v/>
      </c>
      <c r="AQ14" s="125" t="str">
        <f t="shared" ca="1" si="6"/>
        <v/>
      </c>
      <c r="AR14" s="125" t="str">
        <f t="shared" ca="1" si="6"/>
        <v/>
      </c>
      <c r="AS14" s="125" t="str">
        <f t="shared" ca="1" si="6"/>
        <v/>
      </c>
      <c r="AT14" s="125" t="str">
        <f t="shared" ca="1" si="6"/>
        <v/>
      </c>
      <c r="AU14" s="125" t="str">
        <f t="shared" ca="1" si="6"/>
        <v/>
      </c>
      <c r="AV14" s="125" t="str">
        <f t="shared" ca="1" si="6"/>
        <v/>
      </c>
      <c r="AW14" s="125" t="str">
        <f t="shared" ca="1" si="6"/>
        <v/>
      </c>
      <c r="AX14" s="125" t="str">
        <f t="shared" ca="1" si="6"/>
        <v/>
      </c>
      <c r="AY14" s="125" t="str">
        <f t="shared" ca="1" si="6"/>
        <v/>
      </c>
      <c r="AZ14" s="125" t="str">
        <f t="shared" ca="1" si="6"/>
        <v/>
      </c>
      <c r="BA14" s="125" t="str">
        <f t="shared" ca="1" si="6"/>
        <v/>
      </c>
      <c r="BB14" s="125" t="str">
        <f t="shared" ca="1" si="6"/>
        <v/>
      </c>
      <c r="BC14" s="125" t="str">
        <f t="shared" ca="1" si="6"/>
        <v/>
      </c>
      <c r="BD14" s="125" t="str">
        <f t="shared" ca="1" si="6"/>
        <v/>
      </c>
      <c r="BE14" s="125" t="str">
        <f t="shared" ca="1" si="7"/>
        <v/>
      </c>
      <c r="BF14" s="125" t="str">
        <f t="shared" ca="1" si="7"/>
        <v/>
      </c>
      <c r="BG14" s="125" t="str">
        <f t="shared" ca="1" si="7"/>
        <v/>
      </c>
      <c r="BH14" s="125" t="str">
        <f t="shared" ca="1" si="7"/>
        <v/>
      </c>
      <c r="BI14" s="125" t="str">
        <f t="shared" ca="1" si="7"/>
        <v/>
      </c>
      <c r="BJ14" s="125" t="str">
        <f t="shared" ca="1" si="7"/>
        <v/>
      </c>
      <c r="BK14" s="125" t="str">
        <f t="shared" ca="1" si="7"/>
        <v/>
      </c>
      <c r="BL14" s="125" t="str">
        <f t="shared" ca="1" si="7"/>
        <v/>
      </c>
      <c r="BM14" s="27"/>
    </row>
    <row r="15" spans="1:68" s="1" customFormat="1" ht="40.049999999999997" customHeight="1" x14ac:dyDescent="0.3">
      <c r="A15" s="9"/>
      <c r="B15" s="25" t="s">
        <v>1</v>
      </c>
      <c r="C15" s="21" t="s">
        <v>8</v>
      </c>
      <c r="D15" s="21"/>
      <c r="E15" s="22"/>
      <c r="F15" s="23">
        <f ca="1">F12+20</f>
        <v>45460</v>
      </c>
      <c r="G15" s="24">
        <v>1</v>
      </c>
      <c r="H15" s="19"/>
      <c r="I15" s="124" t="str">
        <f t="shared" ca="1" si="8"/>
        <v/>
      </c>
      <c r="J15" s="125" t="str">
        <f t="shared" ca="1" si="4"/>
        <v/>
      </c>
      <c r="K15" s="125" t="str">
        <f t="shared" ca="1" si="4"/>
        <v/>
      </c>
      <c r="L15" s="125" t="str">
        <f t="shared" ca="1" si="4"/>
        <v/>
      </c>
      <c r="M15" s="125" t="str">
        <f t="shared" ca="1" si="4"/>
        <v/>
      </c>
      <c r="N15" s="125" t="str">
        <f t="shared" ca="1" si="4"/>
        <v/>
      </c>
      <c r="O15" s="125" t="str">
        <f t="shared" ca="1" si="4"/>
        <v/>
      </c>
      <c r="P15" s="125" t="str">
        <f t="shared" ca="1" si="4"/>
        <v/>
      </c>
      <c r="Q15" s="125" t="str">
        <f t="shared" ca="1" si="4"/>
        <v/>
      </c>
      <c r="R15" s="125" t="str">
        <f t="shared" ca="1" si="4"/>
        <v/>
      </c>
      <c r="S15" s="125" t="str">
        <f t="shared" ca="1" si="4"/>
        <v/>
      </c>
      <c r="T15" s="125" t="str">
        <f t="shared" ca="1" si="4"/>
        <v/>
      </c>
      <c r="U15" s="125" t="str">
        <f t="shared" ca="1" si="4"/>
        <v/>
      </c>
      <c r="V15" s="125" t="str">
        <f t="shared" ca="1" si="4"/>
        <v/>
      </c>
      <c r="W15" s="125" t="str">
        <f t="shared" ca="1" si="4"/>
        <v/>
      </c>
      <c r="X15" s="125">
        <f t="shared" ca="1" si="4"/>
        <v>1</v>
      </c>
      <c r="Y15" s="125" t="str">
        <f t="shared" ca="1" si="5"/>
        <v/>
      </c>
      <c r="Z15" s="125" t="str">
        <f t="shared" ca="1" si="5"/>
        <v/>
      </c>
      <c r="AA15" s="125" t="str">
        <f t="shared" ca="1" si="5"/>
        <v/>
      </c>
      <c r="AB15" s="125" t="str">
        <f t="shared" ca="1" si="5"/>
        <v/>
      </c>
      <c r="AC15" s="125" t="str">
        <f t="shared" ca="1" si="5"/>
        <v/>
      </c>
      <c r="AD15" s="125" t="str">
        <f t="shared" ca="1" si="5"/>
        <v/>
      </c>
      <c r="AE15" s="125" t="str">
        <f t="shared" ca="1" si="5"/>
        <v/>
      </c>
      <c r="AF15" s="125" t="str">
        <f t="shared" ca="1" si="5"/>
        <v/>
      </c>
      <c r="AG15" s="125" t="str">
        <f t="shared" ca="1" si="5"/>
        <v/>
      </c>
      <c r="AH15" s="125" t="str">
        <f t="shared" ca="1" si="5"/>
        <v/>
      </c>
      <c r="AI15" s="125" t="str">
        <f t="shared" ca="1" si="5"/>
        <v/>
      </c>
      <c r="AJ15" s="125" t="str">
        <f t="shared" ca="1" si="5"/>
        <v/>
      </c>
      <c r="AK15" s="125" t="str">
        <f t="shared" ca="1" si="5"/>
        <v/>
      </c>
      <c r="AL15" s="125" t="str">
        <f t="shared" ca="1" si="5"/>
        <v/>
      </c>
      <c r="AM15" s="125" t="str">
        <f t="shared" ca="1" si="5"/>
        <v/>
      </c>
      <c r="AN15" s="125" t="str">
        <f t="shared" ca="1" si="5"/>
        <v/>
      </c>
      <c r="AO15" s="125" t="str">
        <f t="shared" ca="1" si="6"/>
        <v/>
      </c>
      <c r="AP15" s="125" t="str">
        <f t="shared" ca="1" si="6"/>
        <v/>
      </c>
      <c r="AQ15" s="125" t="str">
        <f t="shared" ca="1" si="6"/>
        <v/>
      </c>
      <c r="AR15" s="125" t="str">
        <f t="shared" ca="1" si="6"/>
        <v/>
      </c>
      <c r="AS15" s="125" t="str">
        <f t="shared" ca="1" si="6"/>
        <v/>
      </c>
      <c r="AT15" s="125" t="str">
        <f t="shared" ca="1" si="6"/>
        <v/>
      </c>
      <c r="AU15" s="125" t="str">
        <f t="shared" ca="1" si="6"/>
        <v/>
      </c>
      <c r="AV15" s="125" t="str">
        <f t="shared" ca="1" si="6"/>
        <v/>
      </c>
      <c r="AW15" s="125" t="str">
        <f t="shared" ca="1" si="6"/>
        <v/>
      </c>
      <c r="AX15" s="125" t="str">
        <f t="shared" ca="1" si="6"/>
        <v/>
      </c>
      <c r="AY15" s="125" t="str">
        <f t="shared" ca="1" si="6"/>
        <v/>
      </c>
      <c r="AZ15" s="125" t="str">
        <f t="shared" ca="1" si="6"/>
        <v/>
      </c>
      <c r="BA15" s="125" t="str">
        <f t="shared" ca="1" si="6"/>
        <v/>
      </c>
      <c r="BB15" s="125" t="str">
        <f t="shared" ca="1" si="6"/>
        <v/>
      </c>
      <c r="BC15" s="125" t="str">
        <f t="shared" ca="1" si="6"/>
        <v/>
      </c>
      <c r="BD15" s="125" t="str">
        <f t="shared" ca="1" si="6"/>
        <v/>
      </c>
      <c r="BE15" s="125" t="str">
        <f t="shared" ca="1" si="7"/>
        <v/>
      </c>
      <c r="BF15" s="125" t="str">
        <f t="shared" ca="1" si="7"/>
        <v/>
      </c>
      <c r="BG15" s="125" t="str">
        <f t="shared" ca="1" si="7"/>
        <v/>
      </c>
      <c r="BH15" s="125" t="str">
        <f t="shared" ca="1" si="7"/>
        <v/>
      </c>
      <c r="BI15" s="125" t="str">
        <f t="shared" ca="1" si="7"/>
        <v/>
      </c>
      <c r="BJ15" s="125" t="str">
        <f t="shared" ca="1" si="7"/>
        <v/>
      </c>
      <c r="BK15" s="125" t="str">
        <f t="shared" ca="1" si="7"/>
        <v/>
      </c>
      <c r="BL15" s="125" t="str">
        <f t="shared" ca="1" si="7"/>
        <v/>
      </c>
      <c r="BM15" s="27"/>
    </row>
    <row r="16" spans="1:68" s="1" customFormat="1" ht="40.049999999999997" customHeight="1" x14ac:dyDescent="0.3">
      <c r="A16" s="9"/>
      <c r="B16" s="25" t="s">
        <v>2</v>
      </c>
      <c r="C16" s="21" t="s">
        <v>11</v>
      </c>
      <c r="D16" s="21"/>
      <c r="E16" s="22">
        <v>0.1</v>
      </c>
      <c r="F16" s="23">
        <f ca="1">F12+6</f>
        <v>45446</v>
      </c>
      <c r="G16" s="24">
        <v>6</v>
      </c>
      <c r="H16" s="19"/>
      <c r="I16" s="124" t="str">
        <f t="shared" ca="1" si="8"/>
        <v/>
      </c>
      <c r="J16" s="125" t="str">
        <f t="shared" ca="1" si="4"/>
        <v/>
      </c>
      <c r="K16" s="125" t="str">
        <f t="shared" ca="1" si="4"/>
        <v/>
      </c>
      <c r="L16" s="125" t="str">
        <f t="shared" ca="1" si="4"/>
        <v/>
      </c>
      <c r="M16" s="125" t="str">
        <f t="shared" ca="1" si="4"/>
        <v/>
      </c>
      <c r="N16" s="125" t="str">
        <f t="shared" ca="1" si="4"/>
        <v/>
      </c>
      <c r="O16" s="125" t="str">
        <f t="shared" ca="1" si="4"/>
        <v/>
      </c>
      <c r="P16" s="125" t="str">
        <f t="shared" ca="1" si="4"/>
        <v/>
      </c>
      <c r="Q16" s="125" t="str">
        <f t="shared" ca="1" si="4"/>
        <v/>
      </c>
      <c r="R16" s="125" t="str">
        <f t="shared" ca="1" si="4"/>
        <v/>
      </c>
      <c r="S16" s="125" t="str">
        <f t="shared" ca="1" si="4"/>
        <v/>
      </c>
      <c r="T16" s="125" t="str">
        <f t="shared" ca="1" si="4"/>
        <v/>
      </c>
      <c r="U16" s="125" t="str">
        <f t="shared" ca="1" si="4"/>
        <v/>
      </c>
      <c r="V16" s="125" t="str">
        <f t="shared" ca="1" si="4"/>
        <v/>
      </c>
      <c r="W16" s="125" t="str">
        <f t="shared" ca="1" si="4"/>
        <v/>
      </c>
      <c r="X16" s="125" t="str">
        <f t="shared" ca="1" si="4"/>
        <v/>
      </c>
      <c r="Y16" s="125" t="str">
        <f t="shared" ca="1" si="5"/>
        <v/>
      </c>
      <c r="Z16" s="125" t="str">
        <f t="shared" ca="1" si="5"/>
        <v/>
      </c>
      <c r="AA16" s="125" t="str">
        <f t="shared" ca="1" si="5"/>
        <v/>
      </c>
      <c r="AB16" s="125" t="str">
        <f t="shared" ca="1" si="5"/>
        <v/>
      </c>
      <c r="AC16" s="125" t="str">
        <f t="shared" ca="1" si="5"/>
        <v/>
      </c>
      <c r="AD16" s="125" t="str">
        <f t="shared" ca="1" si="5"/>
        <v/>
      </c>
      <c r="AE16" s="125" t="str">
        <f t="shared" ca="1" si="5"/>
        <v/>
      </c>
      <c r="AF16" s="125" t="str">
        <f t="shared" ca="1" si="5"/>
        <v/>
      </c>
      <c r="AG16" s="125" t="str">
        <f t="shared" ca="1" si="5"/>
        <v/>
      </c>
      <c r="AH16" s="125" t="str">
        <f t="shared" ca="1" si="5"/>
        <v/>
      </c>
      <c r="AI16" s="125" t="str">
        <f t="shared" ca="1" si="5"/>
        <v/>
      </c>
      <c r="AJ16" s="125" t="str">
        <f t="shared" ca="1" si="5"/>
        <v/>
      </c>
      <c r="AK16" s="125" t="str">
        <f t="shared" ca="1" si="5"/>
        <v/>
      </c>
      <c r="AL16" s="125" t="str">
        <f t="shared" ca="1" si="5"/>
        <v/>
      </c>
      <c r="AM16" s="125" t="str">
        <f t="shared" ca="1" si="5"/>
        <v/>
      </c>
      <c r="AN16" s="125" t="str">
        <f t="shared" ca="1" si="5"/>
        <v/>
      </c>
      <c r="AO16" s="125" t="str">
        <f t="shared" ca="1" si="6"/>
        <v/>
      </c>
      <c r="AP16" s="125" t="str">
        <f t="shared" ca="1" si="6"/>
        <v/>
      </c>
      <c r="AQ16" s="125" t="str">
        <f t="shared" ca="1" si="6"/>
        <v/>
      </c>
      <c r="AR16" s="125" t="str">
        <f t="shared" ca="1" si="6"/>
        <v/>
      </c>
      <c r="AS16" s="125" t="str">
        <f t="shared" ca="1" si="6"/>
        <v/>
      </c>
      <c r="AT16" s="125" t="str">
        <f t="shared" ca="1" si="6"/>
        <v/>
      </c>
      <c r="AU16" s="125" t="str">
        <f t="shared" ca="1" si="6"/>
        <v/>
      </c>
      <c r="AV16" s="125" t="str">
        <f t="shared" ca="1" si="6"/>
        <v/>
      </c>
      <c r="AW16" s="125" t="str">
        <f t="shared" ca="1" si="6"/>
        <v/>
      </c>
      <c r="AX16" s="125" t="str">
        <f t="shared" ca="1" si="6"/>
        <v/>
      </c>
      <c r="AY16" s="125" t="str">
        <f t="shared" ca="1" si="6"/>
        <v/>
      </c>
      <c r="AZ16" s="125" t="str">
        <f t="shared" ca="1" si="6"/>
        <v/>
      </c>
      <c r="BA16" s="125" t="str">
        <f t="shared" ca="1" si="6"/>
        <v/>
      </c>
      <c r="BB16" s="125" t="str">
        <f t="shared" ca="1" si="6"/>
        <v/>
      </c>
      <c r="BC16" s="125" t="str">
        <f t="shared" ca="1" si="6"/>
        <v/>
      </c>
      <c r="BD16" s="125" t="str">
        <f t="shared" ca="1" si="6"/>
        <v/>
      </c>
      <c r="BE16" s="125" t="str">
        <f t="shared" ca="1" si="7"/>
        <v/>
      </c>
      <c r="BF16" s="125" t="str">
        <f t="shared" ca="1" si="7"/>
        <v/>
      </c>
      <c r="BG16" s="125" t="str">
        <f t="shared" ca="1" si="7"/>
        <v/>
      </c>
      <c r="BH16" s="125" t="str">
        <f t="shared" ca="1" si="7"/>
        <v/>
      </c>
      <c r="BI16" s="125" t="str">
        <f t="shared" ca="1" si="7"/>
        <v/>
      </c>
      <c r="BJ16" s="125" t="str">
        <f t="shared" ca="1" si="7"/>
        <v/>
      </c>
      <c r="BK16" s="125" t="str">
        <f t="shared" ca="1" si="7"/>
        <v/>
      </c>
      <c r="BL16" s="125" t="str">
        <f t="shared" ca="1" si="7"/>
        <v/>
      </c>
      <c r="BM16" s="27"/>
    </row>
    <row r="17" spans="1:65" s="1" customFormat="1" ht="40.049999999999997" customHeight="1" x14ac:dyDescent="0.3">
      <c r="A17" s="10"/>
      <c r="B17" s="119" t="s">
        <v>26</v>
      </c>
      <c r="C17" s="21"/>
      <c r="D17" s="21"/>
      <c r="E17" s="22"/>
      <c r="F17" s="23"/>
      <c r="G17" s="24"/>
      <c r="H17" s="19"/>
      <c r="I17" s="124" t="str">
        <f t="shared" ca="1" si="8"/>
        <v/>
      </c>
      <c r="J17" s="125" t="str">
        <f t="shared" ca="1" si="4"/>
        <v/>
      </c>
      <c r="K17" s="125" t="str">
        <f t="shared" ca="1" si="4"/>
        <v/>
      </c>
      <c r="L17" s="125" t="str">
        <f t="shared" ca="1" si="4"/>
        <v/>
      </c>
      <c r="M17" s="125" t="str">
        <f t="shared" ca="1" si="4"/>
        <v/>
      </c>
      <c r="N17" s="125" t="str">
        <f t="shared" ca="1" si="4"/>
        <v/>
      </c>
      <c r="O17" s="125" t="str">
        <f t="shared" ca="1" si="4"/>
        <v/>
      </c>
      <c r="P17" s="125" t="str">
        <f t="shared" ca="1" si="4"/>
        <v/>
      </c>
      <c r="Q17" s="125" t="str">
        <f t="shared" ca="1" si="4"/>
        <v/>
      </c>
      <c r="R17" s="125" t="str">
        <f t="shared" ca="1" si="4"/>
        <v/>
      </c>
      <c r="S17" s="125" t="str">
        <f t="shared" ca="1" si="4"/>
        <v/>
      </c>
      <c r="T17" s="125" t="str">
        <f t="shared" ca="1" si="4"/>
        <v/>
      </c>
      <c r="U17" s="125" t="str">
        <f t="shared" ca="1" si="4"/>
        <v/>
      </c>
      <c r="V17" s="125" t="str">
        <f t="shared" ca="1" si="4"/>
        <v/>
      </c>
      <c r="W17" s="125" t="str">
        <f t="shared" ca="1" si="4"/>
        <v/>
      </c>
      <c r="X17" s="125" t="str">
        <f t="shared" ca="1" si="4"/>
        <v/>
      </c>
      <c r="Y17" s="125" t="str">
        <f t="shared" ca="1" si="5"/>
        <v/>
      </c>
      <c r="Z17" s="125" t="str">
        <f t="shared" ca="1" si="5"/>
        <v/>
      </c>
      <c r="AA17" s="125" t="str">
        <f t="shared" ca="1" si="5"/>
        <v/>
      </c>
      <c r="AB17" s="125" t="str">
        <f t="shared" ca="1" si="5"/>
        <v/>
      </c>
      <c r="AC17" s="125" t="str">
        <f t="shared" ca="1" si="5"/>
        <v/>
      </c>
      <c r="AD17" s="125" t="str">
        <f t="shared" ca="1" si="5"/>
        <v/>
      </c>
      <c r="AE17" s="125" t="str">
        <f t="shared" ca="1" si="5"/>
        <v/>
      </c>
      <c r="AF17" s="125" t="str">
        <f t="shared" ca="1" si="5"/>
        <v/>
      </c>
      <c r="AG17" s="125" t="str">
        <f t="shared" ca="1" si="5"/>
        <v/>
      </c>
      <c r="AH17" s="125" t="str">
        <f t="shared" ca="1" si="5"/>
        <v/>
      </c>
      <c r="AI17" s="125" t="str">
        <f t="shared" ca="1" si="5"/>
        <v/>
      </c>
      <c r="AJ17" s="125" t="str">
        <f t="shared" ca="1" si="5"/>
        <v/>
      </c>
      <c r="AK17" s="125" t="str">
        <f t="shared" ca="1" si="5"/>
        <v/>
      </c>
      <c r="AL17" s="125" t="str">
        <f t="shared" ca="1" si="5"/>
        <v/>
      </c>
      <c r="AM17" s="125" t="str">
        <f t="shared" ca="1" si="5"/>
        <v/>
      </c>
      <c r="AN17" s="125" t="str">
        <f t="shared" ca="1" si="5"/>
        <v/>
      </c>
      <c r="AO17" s="125" t="str">
        <f t="shared" ca="1" si="6"/>
        <v/>
      </c>
      <c r="AP17" s="125" t="str">
        <f t="shared" ca="1" si="6"/>
        <v/>
      </c>
      <c r="AQ17" s="125" t="str">
        <f t="shared" ca="1" si="6"/>
        <v/>
      </c>
      <c r="AR17" s="125" t="str">
        <f t="shared" ca="1" si="6"/>
        <v/>
      </c>
      <c r="AS17" s="125" t="str">
        <f t="shared" ca="1" si="6"/>
        <v/>
      </c>
      <c r="AT17" s="125" t="str">
        <f t="shared" ca="1" si="6"/>
        <v/>
      </c>
      <c r="AU17" s="125" t="str">
        <f t="shared" ca="1" si="6"/>
        <v/>
      </c>
      <c r="AV17" s="125" t="str">
        <f t="shared" ca="1" si="6"/>
        <v/>
      </c>
      <c r="AW17" s="125" t="str">
        <f t="shared" ca="1" si="6"/>
        <v/>
      </c>
      <c r="AX17" s="125" t="str">
        <f t="shared" ca="1" si="6"/>
        <v/>
      </c>
      <c r="AY17" s="125" t="str">
        <f t="shared" ca="1" si="6"/>
        <v/>
      </c>
      <c r="AZ17" s="125" t="str">
        <f t="shared" ca="1" si="6"/>
        <v/>
      </c>
      <c r="BA17" s="125" t="str">
        <f t="shared" ca="1" si="6"/>
        <v/>
      </c>
      <c r="BB17" s="125" t="str">
        <f t="shared" ca="1" si="6"/>
        <v/>
      </c>
      <c r="BC17" s="125" t="str">
        <f t="shared" ca="1" si="6"/>
        <v/>
      </c>
      <c r="BD17" s="125" t="str">
        <f t="shared" ca="1" si="6"/>
        <v/>
      </c>
      <c r="BE17" s="125" t="str">
        <f t="shared" ca="1" si="7"/>
        <v/>
      </c>
      <c r="BF17" s="125" t="str">
        <f t="shared" ca="1" si="7"/>
        <v/>
      </c>
      <c r="BG17" s="125" t="str">
        <f t="shared" ca="1" si="7"/>
        <v/>
      </c>
      <c r="BH17" s="125" t="str">
        <f t="shared" ca="1" si="7"/>
        <v/>
      </c>
      <c r="BI17" s="125" t="str">
        <f t="shared" ca="1" si="7"/>
        <v/>
      </c>
      <c r="BJ17" s="125" t="str">
        <f t="shared" ca="1" si="7"/>
        <v/>
      </c>
      <c r="BK17" s="125" t="str">
        <f t="shared" ca="1" si="7"/>
        <v/>
      </c>
      <c r="BL17" s="125" t="str">
        <f t="shared" ca="1" si="7"/>
        <v/>
      </c>
      <c r="BM17" s="27"/>
    </row>
    <row r="18" spans="1:65" s="1" customFormat="1" ht="40.049999999999997" customHeight="1" x14ac:dyDescent="0.3">
      <c r="A18" s="10"/>
      <c r="B18" s="25" t="s">
        <v>3</v>
      </c>
      <c r="C18" s="21" t="s">
        <v>13</v>
      </c>
      <c r="D18" s="21"/>
      <c r="E18" s="22">
        <v>0.6</v>
      </c>
      <c r="F18" s="23">
        <f ca="1">F12+6</f>
        <v>45446</v>
      </c>
      <c r="G18" s="24">
        <v>13</v>
      </c>
      <c r="H18" s="19"/>
      <c r="I18" s="124" t="str">
        <f t="shared" ca="1" si="8"/>
        <v/>
      </c>
      <c r="J18" s="125" t="str">
        <f t="shared" ca="1" si="4"/>
        <v/>
      </c>
      <c r="K18" s="125" t="str">
        <f t="shared" ca="1" si="4"/>
        <v/>
      </c>
      <c r="L18" s="125" t="str">
        <f t="shared" ca="1" si="4"/>
        <v/>
      </c>
      <c r="M18" s="125" t="str">
        <f t="shared" ca="1" si="4"/>
        <v/>
      </c>
      <c r="N18" s="125" t="str">
        <f t="shared" ca="1" si="4"/>
        <v/>
      </c>
      <c r="O18" s="125" t="str">
        <f t="shared" ca="1" si="4"/>
        <v/>
      </c>
      <c r="P18" s="125" t="str">
        <f t="shared" ca="1" si="4"/>
        <v/>
      </c>
      <c r="Q18" s="125" t="str">
        <f t="shared" ca="1" si="4"/>
        <v/>
      </c>
      <c r="R18" s="125" t="str">
        <f t="shared" ca="1" si="4"/>
        <v/>
      </c>
      <c r="S18" s="125" t="str">
        <f t="shared" ca="1" si="4"/>
        <v/>
      </c>
      <c r="T18" s="125" t="str">
        <f t="shared" ca="1" si="4"/>
        <v/>
      </c>
      <c r="U18" s="125" t="str">
        <f t="shared" ca="1" si="4"/>
        <v/>
      </c>
      <c r="V18" s="125" t="str">
        <f t="shared" ca="1" si="4"/>
        <v/>
      </c>
      <c r="W18" s="125" t="str">
        <f t="shared" ca="1" si="4"/>
        <v/>
      </c>
      <c r="X18" s="125" t="str">
        <f t="shared" ca="1" si="4"/>
        <v/>
      </c>
      <c r="Y18" s="125" t="str">
        <f t="shared" ca="1" si="5"/>
        <v/>
      </c>
      <c r="Z18" s="125" t="str">
        <f t="shared" ca="1" si="5"/>
        <v/>
      </c>
      <c r="AA18" s="125" t="str">
        <f t="shared" ca="1" si="5"/>
        <v/>
      </c>
      <c r="AB18" s="125" t="str">
        <f t="shared" ca="1" si="5"/>
        <v/>
      </c>
      <c r="AC18" s="125" t="str">
        <f t="shared" ca="1" si="5"/>
        <v/>
      </c>
      <c r="AD18" s="125" t="str">
        <f t="shared" ca="1" si="5"/>
        <v/>
      </c>
      <c r="AE18" s="125" t="str">
        <f t="shared" ca="1" si="5"/>
        <v/>
      </c>
      <c r="AF18" s="125" t="str">
        <f t="shared" ca="1" si="5"/>
        <v/>
      </c>
      <c r="AG18" s="125" t="str">
        <f t="shared" ca="1" si="5"/>
        <v/>
      </c>
      <c r="AH18" s="125" t="str">
        <f t="shared" ca="1" si="5"/>
        <v/>
      </c>
      <c r="AI18" s="125" t="str">
        <f t="shared" ca="1" si="5"/>
        <v/>
      </c>
      <c r="AJ18" s="125" t="str">
        <f t="shared" ca="1" si="5"/>
        <v/>
      </c>
      <c r="AK18" s="125" t="str">
        <f t="shared" ca="1" si="5"/>
        <v/>
      </c>
      <c r="AL18" s="125" t="str">
        <f t="shared" ca="1" si="5"/>
        <v/>
      </c>
      <c r="AM18" s="125" t="str">
        <f t="shared" ca="1" si="5"/>
        <v/>
      </c>
      <c r="AN18" s="125" t="str">
        <f t="shared" ca="1" si="5"/>
        <v/>
      </c>
      <c r="AO18" s="125" t="str">
        <f t="shared" ca="1" si="6"/>
        <v/>
      </c>
      <c r="AP18" s="125" t="str">
        <f t="shared" ca="1" si="6"/>
        <v/>
      </c>
      <c r="AQ18" s="125" t="str">
        <f t="shared" ca="1" si="6"/>
        <v/>
      </c>
      <c r="AR18" s="125" t="str">
        <f t="shared" ca="1" si="6"/>
        <v/>
      </c>
      <c r="AS18" s="125" t="str">
        <f t="shared" ca="1" si="6"/>
        <v/>
      </c>
      <c r="AT18" s="125" t="str">
        <f t="shared" ca="1" si="6"/>
        <v/>
      </c>
      <c r="AU18" s="125" t="str">
        <f t="shared" ca="1" si="6"/>
        <v/>
      </c>
      <c r="AV18" s="125" t="str">
        <f t="shared" ca="1" si="6"/>
        <v/>
      </c>
      <c r="AW18" s="125" t="str">
        <f t="shared" ca="1" si="6"/>
        <v/>
      </c>
      <c r="AX18" s="125" t="str">
        <f t="shared" ca="1" si="6"/>
        <v/>
      </c>
      <c r="AY18" s="125" t="str">
        <f t="shared" ca="1" si="6"/>
        <v/>
      </c>
      <c r="AZ18" s="125" t="str">
        <f t="shared" ca="1" si="6"/>
        <v/>
      </c>
      <c r="BA18" s="125" t="str">
        <f t="shared" ca="1" si="6"/>
        <v/>
      </c>
      <c r="BB18" s="125" t="str">
        <f t="shared" ca="1" si="6"/>
        <v/>
      </c>
      <c r="BC18" s="125" t="str">
        <f t="shared" ca="1" si="6"/>
        <v/>
      </c>
      <c r="BD18" s="125" t="str">
        <f t="shared" ca="1" si="6"/>
        <v/>
      </c>
      <c r="BE18" s="125" t="str">
        <f t="shared" ca="1" si="7"/>
        <v/>
      </c>
      <c r="BF18" s="125" t="str">
        <f t="shared" ca="1" si="7"/>
        <v/>
      </c>
      <c r="BG18" s="125" t="str">
        <f t="shared" ca="1" si="7"/>
        <v/>
      </c>
      <c r="BH18" s="125" t="str">
        <f t="shared" ca="1" si="7"/>
        <v/>
      </c>
      <c r="BI18" s="125" t="str">
        <f t="shared" ca="1" si="7"/>
        <v/>
      </c>
      <c r="BJ18" s="125" t="str">
        <f t="shared" ca="1" si="7"/>
        <v/>
      </c>
      <c r="BK18" s="125" t="str">
        <f t="shared" ca="1" si="7"/>
        <v/>
      </c>
      <c r="BL18" s="125" t="str">
        <f t="shared" ca="1" si="7"/>
        <v/>
      </c>
      <c r="BM18" s="27"/>
    </row>
    <row r="19" spans="1:65" s="1" customFormat="1" ht="40.049999999999997" customHeight="1" x14ac:dyDescent="0.3">
      <c r="A19" s="9"/>
      <c r="B19" s="25" t="s">
        <v>4</v>
      </c>
      <c r="C19" s="21" t="s">
        <v>14</v>
      </c>
      <c r="D19" s="21"/>
      <c r="E19" s="22">
        <v>0.5</v>
      </c>
      <c r="F19" s="23">
        <f ca="1">F18+2</f>
        <v>45448</v>
      </c>
      <c r="G19" s="24">
        <v>9</v>
      </c>
      <c r="H19" s="19"/>
      <c r="I19" s="124" t="str">
        <f t="shared" ca="1" si="8"/>
        <v/>
      </c>
      <c r="J19" s="125" t="str">
        <f t="shared" ca="1" si="4"/>
        <v/>
      </c>
      <c r="K19" s="125" t="str">
        <f t="shared" ca="1" si="4"/>
        <v/>
      </c>
      <c r="L19" s="125" t="str">
        <f t="shared" ca="1" si="4"/>
        <v/>
      </c>
      <c r="M19" s="125" t="str">
        <f t="shared" ca="1" si="4"/>
        <v/>
      </c>
      <c r="N19" s="125" t="str">
        <f t="shared" ca="1" si="4"/>
        <v/>
      </c>
      <c r="O19" s="125" t="str">
        <f t="shared" ca="1" si="4"/>
        <v/>
      </c>
      <c r="P19" s="125" t="str">
        <f t="shared" ca="1" si="4"/>
        <v/>
      </c>
      <c r="Q19" s="125" t="str">
        <f t="shared" ca="1" si="4"/>
        <v/>
      </c>
      <c r="R19" s="125" t="str">
        <f t="shared" ca="1" si="4"/>
        <v/>
      </c>
      <c r="S19" s="125" t="str">
        <f t="shared" ca="1" si="4"/>
        <v/>
      </c>
      <c r="T19" s="125" t="str">
        <f t="shared" ca="1" si="4"/>
        <v/>
      </c>
      <c r="U19" s="125" t="str">
        <f t="shared" ca="1" si="4"/>
        <v/>
      </c>
      <c r="V19" s="125" t="str">
        <f t="shared" ca="1" si="4"/>
        <v/>
      </c>
      <c r="W19" s="125" t="str">
        <f t="shared" ca="1" si="4"/>
        <v/>
      </c>
      <c r="X19" s="125" t="str">
        <f t="shared" ca="1" si="4"/>
        <v/>
      </c>
      <c r="Y19" s="125" t="str">
        <f t="shared" ca="1" si="5"/>
        <v/>
      </c>
      <c r="Z19" s="125" t="str">
        <f t="shared" ca="1" si="5"/>
        <v/>
      </c>
      <c r="AA19" s="125" t="str">
        <f t="shared" ca="1" si="5"/>
        <v/>
      </c>
      <c r="AB19" s="125" t="str">
        <f t="shared" ca="1" si="5"/>
        <v/>
      </c>
      <c r="AC19" s="125" t="str">
        <f t="shared" ca="1" si="5"/>
        <v/>
      </c>
      <c r="AD19" s="125" t="str">
        <f t="shared" ca="1" si="5"/>
        <v/>
      </c>
      <c r="AE19" s="125" t="str">
        <f t="shared" ca="1" si="5"/>
        <v/>
      </c>
      <c r="AF19" s="125" t="str">
        <f t="shared" ca="1" si="5"/>
        <v/>
      </c>
      <c r="AG19" s="125" t="str">
        <f t="shared" ca="1" si="5"/>
        <v/>
      </c>
      <c r="AH19" s="125" t="str">
        <f t="shared" ca="1" si="5"/>
        <v/>
      </c>
      <c r="AI19" s="125" t="str">
        <f t="shared" ca="1" si="5"/>
        <v/>
      </c>
      <c r="AJ19" s="125" t="str">
        <f t="shared" ca="1" si="5"/>
        <v/>
      </c>
      <c r="AK19" s="125" t="str">
        <f t="shared" ca="1" si="5"/>
        <v/>
      </c>
      <c r="AL19" s="125" t="str">
        <f t="shared" ca="1" si="5"/>
        <v/>
      </c>
      <c r="AM19" s="125" t="str">
        <f t="shared" ca="1" si="5"/>
        <v/>
      </c>
      <c r="AN19" s="125" t="str">
        <f t="shared" ca="1" si="5"/>
        <v/>
      </c>
      <c r="AO19" s="125" t="str">
        <f t="shared" ca="1" si="6"/>
        <v/>
      </c>
      <c r="AP19" s="125" t="str">
        <f t="shared" ca="1" si="6"/>
        <v/>
      </c>
      <c r="AQ19" s="125" t="str">
        <f t="shared" ca="1" si="6"/>
        <v/>
      </c>
      <c r="AR19" s="125" t="str">
        <f t="shared" ca="1" si="6"/>
        <v/>
      </c>
      <c r="AS19" s="125" t="str">
        <f t="shared" ca="1" si="6"/>
        <v/>
      </c>
      <c r="AT19" s="125" t="str">
        <f t="shared" ca="1" si="6"/>
        <v/>
      </c>
      <c r="AU19" s="125" t="str">
        <f t="shared" ca="1" si="6"/>
        <v/>
      </c>
      <c r="AV19" s="125" t="str">
        <f t="shared" ca="1" si="6"/>
        <v/>
      </c>
      <c r="AW19" s="125" t="str">
        <f t="shared" ca="1" si="6"/>
        <v/>
      </c>
      <c r="AX19" s="125" t="str">
        <f t="shared" ca="1" si="6"/>
        <v/>
      </c>
      <c r="AY19" s="125" t="str">
        <f t="shared" ca="1" si="6"/>
        <v/>
      </c>
      <c r="AZ19" s="125" t="str">
        <f t="shared" ca="1" si="6"/>
        <v/>
      </c>
      <c r="BA19" s="125" t="str">
        <f t="shared" ca="1" si="6"/>
        <v/>
      </c>
      <c r="BB19" s="125" t="str">
        <f t="shared" ca="1" si="6"/>
        <v/>
      </c>
      <c r="BC19" s="125" t="str">
        <f t="shared" ca="1" si="6"/>
        <v/>
      </c>
      <c r="BD19" s="125" t="str">
        <f t="shared" ca="1" si="6"/>
        <v/>
      </c>
      <c r="BE19" s="125" t="str">
        <f t="shared" ca="1" si="7"/>
        <v/>
      </c>
      <c r="BF19" s="125" t="str">
        <f t="shared" ca="1" si="7"/>
        <v/>
      </c>
      <c r="BG19" s="125" t="str">
        <f t="shared" ca="1" si="7"/>
        <v/>
      </c>
      <c r="BH19" s="125" t="str">
        <f t="shared" ca="1" si="7"/>
        <v/>
      </c>
      <c r="BI19" s="125" t="str">
        <f t="shared" ca="1" si="7"/>
        <v/>
      </c>
      <c r="BJ19" s="125" t="str">
        <f t="shared" ca="1" si="7"/>
        <v/>
      </c>
      <c r="BK19" s="125" t="str">
        <f t="shared" ca="1" si="7"/>
        <v/>
      </c>
      <c r="BL19" s="125" t="str">
        <f t="shared" ca="1" si="7"/>
        <v/>
      </c>
      <c r="BM19" s="27"/>
    </row>
    <row r="20" spans="1:65" s="1" customFormat="1" ht="40.049999999999997" customHeight="1" x14ac:dyDescent="0.3">
      <c r="A20" s="9"/>
      <c r="B20" s="25" t="s">
        <v>0</v>
      </c>
      <c r="C20" s="21" t="s">
        <v>12</v>
      </c>
      <c r="D20" s="21"/>
      <c r="E20" s="22">
        <v>0.33</v>
      </c>
      <c r="F20" s="23">
        <f ca="1">F19+5</f>
        <v>45453</v>
      </c>
      <c r="G20" s="24">
        <v>11</v>
      </c>
      <c r="H20" s="19"/>
      <c r="I20" s="124" t="str">
        <f t="shared" ca="1" si="8"/>
        <v/>
      </c>
      <c r="J20" s="125" t="str">
        <f t="shared" ca="1" si="4"/>
        <v/>
      </c>
      <c r="K20" s="125" t="str">
        <f t="shared" ca="1" si="4"/>
        <v/>
      </c>
      <c r="L20" s="125" t="str">
        <f t="shared" ca="1" si="4"/>
        <v/>
      </c>
      <c r="M20" s="125" t="str">
        <f t="shared" ca="1" si="4"/>
        <v/>
      </c>
      <c r="N20" s="125" t="str">
        <f t="shared" ca="1" si="4"/>
        <v/>
      </c>
      <c r="O20" s="125" t="str">
        <f t="shared" ca="1" si="4"/>
        <v/>
      </c>
      <c r="P20" s="125" t="str">
        <f t="shared" ca="1" si="4"/>
        <v/>
      </c>
      <c r="Q20" s="125" t="str">
        <f t="shared" ca="1" si="4"/>
        <v/>
      </c>
      <c r="R20" s="125" t="str">
        <f t="shared" ca="1" si="4"/>
        <v/>
      </c>
      <c r="S20" s="125" t="str">
        <f t="shared" ca="1" si="4"/>
        <v/>
      </c>
      <c r="T20" s="125" t="str">
        <f t="shared" ca="1" si="4"/>
        <v/>
      </c>
      <c r="U20" s="125" t="str">
        <f t="shared" ca="1" si="4"/>
        <v/>
      </c>
      <c r="V20" s="125" t="str">
        <f t="shared" ca="1" si="4"/>
        <v/>
      </c>
      <c r="W20" s="125" t="str">
        <f t="shared" ca="1" si="4"/>
        <v/>
      </c>
      <c r="X20" s="125" t="str">
        <f t="shared" ca="1" si="4"/>
        <v/>
      </c>
      <c r="Y20" s="125" t="str">
        <f t="shared" ca="1" si="5"/>
        <v/>
      </c>
      <c r="Z20" s="125" t="str">
        <f t="shared" ca="1" si="5"/>
        <v/>
      </c>
      <c r="AA20" s="125" t="str">
        <f t="shared" ca="1" si="5"/>
        <v/>
      </c>
      <c r="AB20" s="125" t="str">
        <f t="shared" ca="1" si="5"/>
        <v/>
      </c>
      <c r="AC20" s="125" t="str">
        <f t="shared" ca="1" si="5"/>
        <v/>
      </c>
      <c r="AD20" s="125" t="str">
        <f t="shared" ca="1" si="5"/>
        <v/>
      </c>
      <c r="AE20" s="125" t="str">
        <f t="shared" ca="1" si="5"/>
        <v/>
      </c>
      <c r="AF20" s="125" t="str">
        <f t="shared" ca="1" si="5"/>
        <v/>
      </c>
      <c r="AG20" s="125" t="str">
        <f t="shared" ca="1" si="5"/>
        <v/>
      </c>
      <c r="AH20" s="125" t="str">
        <f t="shared" ca="1" si="5"/>
        <v/>
      </c>
      <c r="AI20" s="125" t="str">
        <f t="shared" ca="1" si="5"/>
        <v/>
      </c>
      <c r="AJ20" s="125" t="str">
        <f t="shared" ca="1" si="5"/>
        <v/>
      </c>
      <c r="AK20" s="125" t="str">
        <f t="shared" ca="1" si="5"/>
        <v/>
      </c>
      <c r="AL20" s="125" t="str">
        <f t="shared" ca="1" si="5"/>
        <v/>
      </c>
      <c r="AM20" s="125" t="str">
        <f t="shared" ca="1" si="5"/>
        <v/>
      </c>
      <c r="AN20" s="125" t="str">
        <f t="shared" ca="1" si="5"/>
        <v/>
      </c>
      <c r="AO20" s="125" t="str">
        <f t="shared" ca="1" si="6"/>
        <v/>
      </c>
      <c r="AP20" s="125" t="str">
        <f t="shared" ca="1" si="6"/>
        <v/>
      </c>
      <c r="AQ20" s="125" t="str">
        <f t="shared" ca="1" si="6"/>
        <v/>
      </c>
      <c r="AR20" s="125" t="str">
        <f t="shared" ca="1" si="6"/>
        <v/>
      </c>
      <c r="AS20" s="125" t="str">
        <f t="shared" ca="1" si="6"/>
        <v/>
      </c>
      <c r="AT20" s="125" t="str">
        <f t="shared" ca="1" si="6"/>
        <v/>
      </c>
      <c r="AU20" s="125" t="str">
        <f t="shared" ca="1" si="6"/>
        <v/>
      </c>
      <c r="AV20" s="125" t="str">
        <f t="shared" ca="1" si="6"/>
        <v/>
      </c>
      <c r="AW20" s="125" t="str">
        <f t="shared" ca="1" si="6"/>
        <v/>
      </c>
      <c r="AX20" s="125" t="str">
        <f t="shared" ca="1" si="6"/>
        <v/>
      </c>
      <c r="AY20" s="125" t="str">
        <f t="shared" ca="1" si="6"/>
        <v/>
      </c>
      <c r="AZ20" s="125" t="str">
        <f t="shared" ca="1" si="6"/>
        <v/>
      </c>
      <c r="BA20" s="125" t="str">
        <f t="shared" ca="1" si="6"/>
        <v/>
      </c>
      <c r="BB20" s="125" t="str">
        <f t="shared" ca="1" si="6"/>
        <v/>
      </c>
      <c r="BC20" s="125" t="str">
        <f t="shared" ca="1" si="6"/>
        <v/>
      </c>
      <c r="BD20" s="125" t="str">
        <f t="shared" ca="1" si="6"/>
        <v/>
      </c>
      <c r="BE20" s="125" t="str">
        <f t="shared" ca="1" si="7"/>
        <v/>
      </c>
      <c r="BF20" s="125" t="str">
        <f t="shared" ca="1" si="7"/>
        <v/>
      </c>
      <c r="BG20" s="125" t="str">
        <f t="shared" ca="1" si="7"/>
        <v/>
      </c>
      <c r="BH20" s="125" t="str">
        <f t="shared" ca="1" si="7"/>
        <v/>
      </c>
      <c r="BI20" s="125" t="str">
        <f t="shared" ca="1" si="7"/>
        <v/>
      </c>
      <c r="BJ20" s="125" t="str">
        <f t="shared" ca="1" si="7"/>
        <v/>
      </c>
      <c r="BK20" s="125" t="str">
        <f t="shared" ca="1" si="7"/>
        <v/>
      </c>
      <c r="BL20" s="125" t="str">
        <f t="shared" ca="1" si="7"/>
        <v/>
      </c>
      <c r="BM20" s="27"/>
    </row>
    <row r="21" spans="1:65" s="1" customFormat="1" ht="40.049999999999997" customHeight="1" x14ac:dyDescent="0.3">
      <c r="A21" s="9"/>
      <c r="B21" s="25" t="s">
        <v>1</v>
      </c>
      <c r="C21" s="21" t="s">
        <v>8</v>
      </c>
      <c r="D21" s="21"/>
      <c r="E21" s="22"/>
      <c r="F21" s="23">
        <f ca="1">F20+2</f>
        <v>45455</v>
      </c>
      <c r="G21" s="24">
        <v>1</v>
      </c>
      <c r="H21" s="19"/>
      <c r="I21" s="124" t="str">
        <f t="shared" ca="1" si="8"/>
        <v/>
      </c>
      <c r="J21" s="125" t="str">
        <f t="shared" ca="1" si="4"/>
        <v/>
      </c>
      <c r="K21" s="125" t="str">
        <f t="shared" ca="1" si="4"/>
        <v/>
      </c>
      <c r="L21" s="125" t="str">
        <f t="shared" ca="1" si="4"/>
        <v/>
      </c>
      <c r="M21" s="125" t="str">
        <f t="shared" ca="1" si="4"/>
        <v/>
      </c>
      <c r="N21" s="125" t="str">
        <f t="shared" ca="1" si="4"/>
        <v/>
      </c>
      <c r="O21" s="125" t="str">
        <f t="shared" ca="1" si="4"/>
        <v/>
      </c>
      <c r="P21" s="125" t="str">
        <f t="shared" ca="1" si="4"/>
        <v/>
      </c>
      <c r="Q21" s="125" t="str">
        <f t="shared" ca="1" si="4"/>
        <v/>
      </c>
      <c r="R21" s="125" t="str">
        <f t="shared" ca="1" si="4"/>
        <v/>
      </c>
      <c r="S21" s="125">
        <f t="shared" ca="1" si="4"/>
        <v>1</v>
      </c>
      <c r="T21" s="125" t="str">
        <f t="shared" ca="1" si="4"/>
        <v/>
      </c>
      <c r="U21" s="125" t="str">
        <f t="shared" ca="1" si="4"/>
        <v/>
      </c>
      <c r="V21" s="125" t="str">
        <f t="shared" ca="1" si="4"/>
        <v/>
      </c>
      <c r="W21" s="125" t="str">
        <f t="shared" ca="1" si="4"/>
        <v/>
      </c>
      <c r="X21" s="125" t="str">
        <f t="shared" ca="1" si="4"/>
        <v/>
      </c>
      <c r="Y21" s="125" t="str">
        <f t="shared" ca="1" si="5"/>
        <v/>
      </c>
      <c r="Z21" s="125" t="str">
        <f t="shared" ca="1" si="5"/>
        <v/>
      </c>
      <c r="AA21" s="125" t="str">
        <f t="shared" ca="1" si="5"/>
        <v/>
      </c>
      <c r="AB21" s="125" t="str">
        <f t="shared" ca="1" si="5"/>
        <v/>
      </c>
      <c r="AC21" s="125" t="str">
        <f t="shared" ca="1" si="5"/>
        <v/>
      </c>
      <c r="AD21" s="125" t="str">
        <f t="shared" ca="1" si="5"/>
        <v/>
      </c>
      <c r="AE21" s="125" t="str">
        <f t="shared" ca="1" si="5"/>
        <v/>
      </c>
      <c r="AF21" s="125" t="str">
        <f t="shared" ca="1" si="5"/>
        <v/>
      </c>
      <c r="AG21" s="125" t="str">
        <f t="shared" ca="1" si="5"/>
        <v/>
      </c>
      <c r="AH21" s="125" t="str">
        <f t="shared" ca="1" si="5"/>
        <v/>
      </c>
      <c r="AI21" s="125" t="str">
        <f t="shared" ca="1" si="5"/>
        <v/>
      </c>
      <c r="AJ21" s="125" t="str">
        <f t="shared" ca="1" si="5"/>
        <v/>
      </c>
      <c r="AK21" s="125" t="str">
        <f t="shared" ca="1" si="5"/>
        <v/>
      </c>
      <c r="AL21" s="125" t="str">
        <f t="shared" ca="1" si="5"/>
        <v/>
      </c>
      <c r="AM21" s="125" t="str">
        <f t="shared" ca="1" si="5"/>
        <v/>
      </c>
      <c r="AN21" s="125" t="str">
        <f t="shared" ca="1" si="5"/>
        <v/>
      </c>
      <c r="AO21" s="125" t="str">
        <f t="shared" ca="1" si="6"/>
        <v/>
      </c>
      <c r="AP21" s="125" t="str">
        <f t="shared" ca="1" si="6"/>
        <v/>
      </c>
      <c r="AQ21" s="125" t="str">
        <f t="shared" ca="1" si="6"/>
        <v/>
      </c>
      <c r="AR21" s="125" t="str">
        <f t="shared" ca="1" si="6"/>
        <v/>
      </c>
      <c r="AS21" s="125" t="str">
        <f t="shared" ca="1" si="6"/>
        <v/>
      </c>
      <c r="AT21" s="125" t="str">
        <f t="shared" ca="1" si="6"/>
        <v/>
      </c>
      <c r="AU21" s="125" t="str">
        <f t="shared" ca="1" si="6"/>
        <v/>
      </c>
      <c r="AV21" s="125" t="str">
        <f t="shared" ca="1" si="6"/>
        <v/>
      </c>
      <c r="AW21" s="125" t="str">
        <f t="shared" ca="1" si="6"/>
        <v/>
      </c>
      <c r="AX21" s="125" t="str">
        <f t="shared" ca="1" si="6"/>
        <v/>
      </c>
      <c r="AY21" s="125" t="str">
        <f t="shared" ca="1" si="6"/>
        <v/>
      </c>
      <c r="AZ21" s="125" t="str">
        <f t="shared" ca="1" si="6"/>
        <v/>
      </c>
      <c r="BA21" s="125" t="str">
        <f t="shared" ca="1" si="6"/>
        <v/>
      </c>
      <c r="BB21" s="125" t="str">
        <f t="shared" ca="1" si="6"/>
        <v/>
      </c>
      <c r="BC21" s="125" t="str">
        <f t="shared" ca="1" si="6"/>
        <v/>
      </c>
      <c r="BD21" s="125" t="str">
        <f t="shared" ca="1" si="6"/>
        <v/>
      </c>
      <c r="BE21" s="125" t="str">
        <f t="shared" ca="1" si="7"/>
        <v/>
      </c>
      <c r="BF21" s="125" t="str">
        <f t="shared" ca="1" si="7"/>
        <v/>
      </c>
      <c r="BG21" s="125" t="str">
        <f t="shared" ca="1" si="7"/>
        <v/>
      </c>
      <c r="BH21" s="125" t="str">
        <f t="shared" ca="1" si="7"/>
        <v/>
      </c>
      <c r="BI21" s="125" t="str">
        <f t="shared" ca="1" si="7"/>
        <v/>
      </c>
      <c r="BJ21" s="125" t="str">
        <f t="shared" ca="1" si="7"/>
        <v/>
      </c>
      <c r="BK21" s="125" t="str">
        <f t="shared" ca="1" si="7"/>
        <v/>
      </c>
      <c r="BL21" s="125" t="str">
        <f t="shared" ca="1" si="7"/>
        <v/>
      </c>
      <c r="BM21" s="27"/>
    </row>
    <row r="22" spans="1:65" s="1" customFormat="1" ht="40.049999999999997" customHeight="1" x14ac:dyDescent="0.3">
      <c r="A22" s="9"/>
      <c r="B22" s="25" t="s">
        <v>2</v>
      </c>
      <c r="C22" s="21"/>
      <c r="D22" s="21"/>
      <c r="E22" s="22"/>
      <c r="F22" s="23">
        <f ca="1">F21+1</f>
        <v>45456</v>
      </c>
      <c r="G22" s="24">
        <v>24</v>
      </c>
      <c r="H22" s="19"/>
      <c r="I22" s="124" t="str">
        <f t="shared" ca="1" si="8"/>
        <v/>
      </c>
      <c r="J22" s="125" t="str">
        <f t="shared" ca="1" si="4"/>
        <v/>
      </c>
      <c r="K22" s="125" t="str">
        <f t="shared" ca="1" si="4"/>
        <v/>
      </c>
      <c r="L22" s="125" t="str">
        <f t="shared" ca="1" si="4"/>
        <v/>
      </c>
      <c r="M22" s="125" t="str">
        <f t="shared" ca="1" si="4"/>
        <v/>
      </c>
      <c r="N22" s="125" t="str">
        <f t="shared" ca="1" si="4"/>
        <v/>
      </c>
      <c r="O22" s="125" t="str">
        <f t="shared" ca="1" si="4"/>
        <v/>
      </c>
      <c r="P22" s="125" t="str">
        <f t="shared" ca="1" si="4"/>
        <v/>
      </c>
      <c r="Q22" s="125" t="str">
        <f t="shared" ca="1" si="4"/>
        <v/>
      </c>
      <c r="R22" s="125" t="str">
        <f t="shared" ca="1" si="4"/>
        <v/>
      </c>
      <c r="S22" s="125" t="str">
        <f t="shared" ca="1" si="4"/>
        <v/>
      </c>
      <c r="T22" s="125" t="str">
        <f t="shared" ca="1" si="4"/>
        <v/>
      </c>
      <c r="U22" s="125" t="str">
        <f t="shared" ca="1" si="4"/>
        <v/>
      </c>
      <c r="V22" s="125" t="str">
        <f t="shared" ca="1" si="4"/>
        <v/>
      </c>
      <c r="W22" s="125" t="str">
        <f t="shared" ca="1" si="4"/>
        <v/>
      </c>
      <c r="X22" s="125" t="str">
        <f t="shared" ca="1" si="4"/>
        <v/>
      </c>
      <c r="Y22" s="125" t="str">
        <f t="shared" ca="1" si="5"/>
        <v/>
      </c>
      <c r="Z22" s="125" t="str">
        <f t="shared" ca="1" si="5"/>
        <v/>
      </c>
      <c r="AA22" s="125" t="str">
        <f t="shared" ca="1" si="5"/>
        <v/>
      </c>
      <c r="AB22" s="125" t="str">
        <f t="shared" ca="1" si="5"/>
        <v/>
      </c>
      <c r="AC22" s="125" t="str">
        <f t="shared" ca="1" si="5"/>
        <v/>
      </c>
      <c r="AD22" s="125" t="str">
        <f t="shared" ca="1" si="5"/>
        <v/>
      </c>
      <c r="AE22" s="125" t="str">
        <f t="shared" ca="1" si="5"/>
        <v/>
      </c>
      <c r="AF22" s="125" t="str">
        <f t="shared" ca="1" si="5"/>
        <v/>
      </c>
      <c r="AG22" s="125" t="str">
        <f t="shared" ca="1" si="5"/>
        <v/>
      </c>
      <c r="AH22" s="125" t="str">
        <f t="shared" ca="1" si="5"/>
        <v/>
      </c>
      <c r="AI22" s="125" t="str">
        <f t="shared" ca="1" si="5"/>
        <v/>
      </c>
      <c r="AJ22" s="125" t="str">
        <f t="shared" ca="1" si="5"/>
        <v/>
      </c>
      <c r="AK22" s="125" t="str">
        <f t="shared" ca="1" si="5"/>
        <v/>
      </c>
      <c r="AL22" s="125" t="str">
        <f t="shared" ca="1" si="5"/>
        <v/>
      </c>
      <c r="AM22" s="125" t="str">
        <f t="shared" ca="1" si="5"/>
        <v/>
      </c>
      <c r="AN22" s="125" t="str">
        <f t="shared" ca="1" si="5"/>
        <v/>
      </c>
      <c r="AO22" s="125" t="str">
        <f t="shared" ca="1" si="6"/>
        <v/>
      </c>
      <c r="AP22" s="125" t="str">
        <f t="shared" ca="1" si="6"/>
        <v/>
      </c>
      <c r="AQ22" s="125" t="str">
        <f t="shared" ca="1" si="6"/>
        <v/>
      </c>
      <c r="AR22" s="125" t="str">
        <f t="shared" ca="1" si="6"/>
        <v/>
      </c>
      <c r="AS22" s="125" t="str">
        <f t="shared" ca="1" si="6"/>
        <v/>
      </c>
      <c r="AT22" s="125" t="str">
        <f t="shared" ca="1" si="6"/>
        <v/>
      </c>
      <c r="AU22" s="125" t="str">
        <f t="shared" ca="1" si="6"/>
        <v/>
      </c>
      <c r="AV22" s="125" t="str">
        <f t="shared" ca="1" si="6"/>
        <v/>
      </c>
      <c r="AW22" s="125" t="str">
        <f t="shared" ca="1" si="6"/>
        <v/>
      </c>
      <c r="AX22" s="125" t="str">
        <f t="shared" ca="1" si="6"/>
        <v/>
      </c>
      <c r="AY22" s="125" t="str">
        <f t="shared" ca="1" si="6"/>
        <v/>
      </c>
      <c r="AZ22" s="125" t="str">
        <f t="shared" ca="1" si="6"/>
        <v/>
      </c>
      <c r="BA22" s="125" t="str">
        <f t="shared" ca="1" si="6"/>
        <v/>
      </c>
      <c r="BB22" s="125" t="str">
        <f t="shared" ca="1" si="6"/>
        <v/>
      </c>
      <c r="BC22" s="125" t="str">
        <f t="shared" ca="1" si="6"/>
        <v/>
      </c>
      <c r="BD22" s="125" t="str">
        <f t="shared" ca="1" si="6"/>
        <v/>
      </c>
      <c r="BE22" s="125" t="str">
        <f t="shared" ca="1" si="7"/>
        <v/>
      </c>
      <c r="BF22" s="125" t="str">
        <f t="shared" ca="1" si="7"/>
        <v/>
      </c>
      <c r="BG22" s="125" t="str">
        <f t="shared" ca="1" si="7"/>
        <v/>
      </c>
      <c r="BH22" s="125" t="str">
        <f t="shared" ca="1" si="7"/>
        <v/>
      </c>
      <c r="BI22" s="125" t="str">
        <f t="shared" ca="1" si="7"/>
        <v/>
      </c>
      <c r="BJ22" s="125" t="str">
        <f t="shared" ca="1" si="7"/>
        <v/>
      </c>
      <c r="BK22" s="125" t="str">
        <f t="shared" ca="1" si="7"/>
        <v/>
      </c>
      <c r="BL22" s="125" t="str">
        <f t="shared" ca="1" si="7"/>
        <v/>
      </c>
      <c r="BM22" s="27"/>
    </row>
    <row r="23" spans="1:65" s="1" customFormat="1" ht="40.049999999999997" customHeight="1" x14ac:dyDescent="0.3">
      <c r="A23" s="9"/>
      <c r="B23" s="119" t="s">
        <v>27</v>
      </c>
      <c r="C23" s="21"/>
      <c r="D23" s="21"/>
      <c r="E23" s="22"/>
      <c r="F23" s="23"/>
      <c r="G23" s="24"/>
      <c r="H23" s="19"/>
      <c r="I23" s="124" t="str">
        <f t="shared" ca="1" si="8"/>
        <v/>
      </c>
      <c r="J23" s="125" t="str">
        <f t="shared" ca="1" si="4"/>
        <v/>
      </c>
      <c r="K23" s="125" t="str">
        <f t="shared" ca="1" si="4"/>
        <v/>
      </c>
      <c r="L23" s="125" t="str">
        <f t="shared" ca="1" si="4"/>
        <v/>
      </c>
      <c r="M23" s="125" t="str">
        <f t="shared" ca="1" si="4"/>
        <v/>
      </c>
      <c r="N23" s="125" t="str">
        <f t="shared" ca="1" si="4"/>
        <v/>
      </c>
      <c r="O23" s="125" t="str">
        <f t="shared" ca="1" si="4"/>
        <v/>
      </c>
      <c r="P23" s="125" t="str">
        <f t="shared" ca="1" si="4"/>
        <v/>
      </c>
      <c r="Q23" s="125" t="str">
        <f t="shared" ca="1" si="4"/>
        <v/>
      </c>
      <c r="R23" s="125" t="str">
        <f t="shared" ca="1" si="4"/>
        <v/>
      </c>
      <c r="S23" s="125" t="str">
        <f t="shared" ca="1" si="4"/>
        <v/>
      </c>
      <c r="T23" s="125" t="str">
        <f t="shared" ca="1" si="4"/>
        <v/>
      </c>
      <c r="U23" s="125" t="str">
        <f t="shared" ca="1" si="4"/>
        <v/>
      </c>
      <c r="V23" s="125" t="str">
        <f t="shared" ca="1" si="4"/>
        <v/>
      </c>
      <c r="W23" s="125" t="str">
        <f t="shared" ca="1" si="4"/>
        <v/>
      </c>
      <c r="X23" s="125" t="str">
        <f t="shared" ca="1" si="4"/>
        <v/>
      </c>
      <c r="Y23" s="125" t="str">
        <f t="shared" ca="1" si="5"/>
        <v/>
      </c>
      <c r="Z23" s="125" t="str">
        <f t="shared" ca="1" si="5"/>
        <v/>
      </c>
      <c r="AA23" s="125" t="str">
        <f t="shared" ca="1" si="5"/>
        <v/>
      </c>
      <c r="AB23" s="125" t="str">
        <f t="shared" ca="1" si="5"/>
        <v/>
      </c>
      <c r="AC23" s="125" t="str">
        <f t="shared" ca="1" si="5"/>
        <v/>
      </c>
      <c r="AD23" s="125" t="str">
        <f t="shared" ca="1" si="5"/>
        <v/>
      </c>
      <c r="AE23" s="125" t="str">
        <f t="shared" ca="1" si="5"/>
        <v/>
      </c>
      <c r="AF23" s="125" t="str">
        <f t="shared" ca="1" si="5"/>
        <v/>
      </c>
      <c r="AG23" s="125" t="str">
        <f t="shared" ca="1" si="5"/>
        <v/>
      </c>
      <c r="AH23" s="125" t="str">
        <f t="shared" ca="1" si="5"/>
        <v/>
      </c>
      <c r="AI23" s="125" t="str">
        <f t="shared" ca="1" si="5"/>
        <v/>
      </c>
      <c r="AJ23" s="125" t="str">
        <f t="shared" ca="1" si="5"/>
        <v/>
      </c>
      <c r="AK23" s="125" t="str">
        <f t="shared" ca="1" si="5"/>
        <v/>
      </c>
      <c r="AL23" s="125" t="str">
        <f t="shared" ca="1" si="5"/>
        <v/>
      </c>
      <c r="AM23" s="125" t="str">
        <f t="shared" ca="1" si="5"/>
        <v/>
      </c>
      <c r="AN23" s="125" t="str">
        <f t="shared" ca="1" si="5"/>
        <v/>
      </c>
      <c r="AO23" s="125" t="str">
        <f t="shared" ca="1" si="6"/>
        <v/>
      </c>
      <c r="AP23" s="125" t="str">
        <f t="shared" ca="1" si="6"/>
        <v/>
      </c>
      <c r="AQ23" s="125" t="str">
        <f t="shared" ca="1" si="6"/>
        <v/>
      </c>
      <c r="AR23" s="125" t="str">
        <f t="shared" ca="1" si="6"/>
        <v/>
      </c>
      <c r="AS23" s="125" t="str">
        <f t="shared" ca="1" si="6"/>
        <v/>
      </c>
      <c r="AT23" s="125" t="str">
        <f t="shared" ca="1" si="6"/>
        <v/>
      </c>
      <c r="AU23" s="125" t="str">
        <f t="shared" ca="1" si="6"/>
        <v/>
      </c>
      <c r="AV23" s="125" t="str">
        <f t="shared" ca="1" si="6"/>
        <v/>
      </c>
      <c r="AW23" s="125" t="str">
        <f t="shared" ca="1" si="6"/>
        <v/>
      </c>
      <c r="AX23" s="125" t="str">
        <f t="shared" ca="1" si="6"/>
        <v/>
      </c>
      <c r="AY23" s="125" t="str">
        <f t="shared" ca="1" si="6"/>
        <v/>
      </c>
      <c r="AZ23" s="125" t="str">
        <f t="shared" ca="1" si="6"/>
        <v/>
      </c>
      <c r="BA23" s="125" t="str">
        <f t="shared" ca="1" si="6"/>
        <v/>
      </c>
      <c r="BB23" s="125" t="str">
        <f t="shared" ca="1" si="6"/>
        <v/>
      </c>
      <c r="BC23" s="125" t="str">
        <f t="shared" ca="1" si="6"/>
        <v/>
      </c>
      <c r="BD23" s="125" t="str">
        <f t="shared" ca="1" si="6"/>
        <v/>
      </c>
      <c r="BE23" s="125" t="str">
        <f t="shared" ca="1" si="7"/>
        <v/>
      </c>
      <c r="BF23" s="125" t="str">
        <f t="shared" ca="1" si="7"/>
        <v/>
      </c>
      <c r="BG23" s="125" t="str">
        <f t="shared" ca="1" si="7"/>
        <v/>
      </c>
      <c r="BH23" s="125" t="str">
        <f t="shared" ca="1" si="7"/>
        <v/>
      </c>
      <c r="BI23" s="125" t="str">
        <f t="shared" ca="1" si="7"/>
        <v/>
      </c>
      <c r="BJ23" s="125" t="str">
        <f t="shared" ca="1" si="7"/>
        <v/>
      </c>
      <c r="BK23" s="125" t="str">
        <f t="shared" ca="1" si="7"/>
        <v/>
      </c>
      <c r="BL23" s="125" t="str">
        <f t="shared" ca="1" si="7"/>
        <v/>
      </c>
      <c r="BM23" s="27"/>
    </row>
    <row r="24" spans="1:65" s="1" customFormat="1" ht="40.049999999999997" customHeight="1" x14ac:dyDescent="0.3">
      <c r="A24" s="9"/>
      <c r="B24" s="25" t="s">
        <v>3</v>
      </c>
      <c r="C24" s="21" t="s">
        <v>14</v>
      </c>
      <c r="D24" s="21"/>
      <c r="E24" s="22"/>
      <c r="F24" s="23">
        <f ca="1">F12+15</f>
        <v>45455</v>
      </c>
      <c r="G24" s="24">
        <v>4</v>
      </c>
      <c r="H24" s="19"/>
      <c r="I24" s="124" t="str">
        <f t="shared" ca="1" si="8"/>
        <v/>
      </c>
      <c r="J24" s="125" t="str">
        <f t="shared" ca="1" si="4"/>
        <v/>
      </c>
      <c r="K24" s="125" t="str">
        <f t="shared" ca="1" si="4"/>
        <v/>
      </c>
      <c r="L24" s="125" t="str">
        <f t="shared" ca="1" si="4"/>
        <v/>
      </c>
      <c r="M24" s="125" t="str">
        <f t="shared" ca="1" si="4"/>
        <v/>
      </c>
      <c r="N24" s="125" t="str">
        <f t="shared" ca="1" si="4"/>
        <v/>
      </c>
      <c r="O24" s="125" t="str">
        <f t="shared" ca="1" si="4"/>
        <v/>
      </c>
      <c r="P24" s="125" t="str">
        <f t="shared" ca="1" si="4"/>
        <v/>
      </c>
      <c r="Q24" s="125" t="str">
        <f t="shared" ca="1" si="4"/>
        <v/>
      </c>
      <c r="R24" s="125" t="str">
        <f t="shared" ca="1" si="4"/>
        <v/>
      </c>
      <c r="S24" s="125" t="str">
        <f t="shared" ca="1" si="4"/>
        <v/>
      </c>
      <c r="T24" s="125" t="str">
        <f t="shared" ca="1" si="4"/>
        <v/>
      </c>
      <c r="U24" s="125" t="str">
        <f t="shared" ca="1" si="4"/>
        <v/>
      </c>
      <c r="V24" s="125" t="str">
        <f t="shared" ca="1" si="4"/>
        <v/>
      </c>
      <c r="W24" s="125" t="str">
        <f t="shared" ca="1" si="4"/>
        <v/>
      </c>
      <c r="X24" s="125" t="str">
        <f t="shared" ca="1" si="4"/>
        <v/>
      </c>
      <c r="Y24" s="125" t="str">
        <f t="shared" ca="1" si="5"/>
        <v/>
      </c>
      <c r="Z24" s="125" t="str">
        <f t="shared" ca="1" si="5"/>
        <v/>
      </c>
      <c r="AA24" s="125" t="str">
        <f t="shared" ca="1" si="5"/>
        <v/>
      </c>
      <c r="AB24" s="125" t="str">
        <f t="shared" ca="1" si="5"/>
        <v/>
      </c>
      <c r="AC24" s="125" t="str">
        <f t="shared" ca="1" si="5"/>
        <v/>
      </c>
      <c r="AD24" s="125" t="str">
        <f t="shared" ca="1" si="5"/>
        <v/>
      </c>
      <c r="AE24" s="125" t="str">
        <f t="shared" ca="1" si="5"/>
        <v/>
      </c>
      <c r="AF24" s="125" t="str">
        <f t="shared" ca="1" si="5"/>
        <v/>
      </c>
      <c r="AG24" s="125" t="str">
        <f t="shared" ca="1" si="5"/>
        <v/>
      </c>
      <c r="AH24" s="125" t="str">
        <f t="shared" ca="1" si="5"/>
        <v/>
      </c>
      <c r="AI24" s="125" t="str">
        <f t="shared" ca="1" si="5"/>
        <v/>
      </c>
      <c r="AJ24" s="125" t="str">
        <f t="shared" ca="1" si="5"/>
        <v/>
      </c>
      <c r="AK24" s="125" t="str">
        <f t="shared" ca="1" si="5"/>
        <v/>
      </c>
      <c r="AL24" s="125" t="str">
        <f t="shared" ca="1" si="5"/>
        <v/>
      </c>
      <c r="AM24" s="125" t="str">
        <f t="shared" ca="1" si="5"/>
        <v/>
      </c>
      <c r="AN24" s="125" t="str">
        <f t="shared" ca="1" si="5"/>
        <v/>
      </c>
      <c r="AO24" s="125" t="str">
        <f t="shared" ca="1" si="6"/>
        <v/>
      </c>
      <c r="AP24" s="125" t="str">
        <f t="shared" ca="1" si="6"/>
        <v/>
      </c>
      <c r="AQ24" s="125" t="str">
        <f t="shared" ca="1" si="6"/>
        <v/>
      </c>
      <c r="AR24" s="125" t="str">
        <f t="shared" ca="1" si="6"/>
        <v/>
      </c>
      <c r="AS24" s="125" t="str">
        <f t="shared" ca="1" si="6"/>
        <v/>
      </c>
      <c r="AT24" s="125" t="str">
        <f t="shared" ca="1" si="6"/>
        <v/>
      </c>
      <c r="AU24" s="125" t="str">
        <f t="shared" ca="1" si="6"/>
        <v/>
      </c>
      <c r="AV24" s="125" t="str">
        <f t="shared" ca="1" si="6"/>
        <v/>
      </c>
      <c r="AW24" s="125" t="str">
        <f t="shared" ca="1" si="6"/>
        <v/>
      </c>
      <c r="AX24" s="125" t="str">
        <f t="shared" ca="1" si="6"/>
        <v/>
      </c>
      <c r="AY24" s="125" t="str">
        <f t="shared" ca="1" si="6"/>
        <v/>
      </c>
      <c r="AZ24" s="125" t="str">
        <f t="shared" ca="1" si="6"/>
        <v/>
      </c>
      <c r="BA24" s="125" t="str">
        <f t="shared" ca="1" si="6"/>
        <v/>
      </c>
      <c r="BB24" s="125" t="str">
        <f t="shared" ca="1" si="6"/>
        <v/>
      </c>
      <c r="BC24" s="125" t="str">
        <f t="shared" ca="1" si="6"/>
        <v/>
      </c>
      <c r="BD24" s="125" t="str">
        <f t="shared" ca="1" si="6"/>
        <v/>
      </c>
      <c r="BE24" s="125" t="str">
        <f t="shared" ca="1" si="7"/>
        <v/>
      </c>
      <c r="BF24" s="125" t="str">
        <f t="shared" ca="1" si="7"/>
        <v/>
      </c>
      <c r="BG24" s="125" t="str">
        <f t="shared" ca="1" si="7"/>
        <v/>
      </c>
      <c r="BH24" s="125" t="str">
        <f t="shared" ca="1" si="7"/>
        <v/>
      </c>
      <c r="BI24" s="125" t="str">
        <f t="shared" ca="1" si="7"/>
        <v/>
      </c>
      <c r="BJ24" s="125" t="str">
        <f t="shared" ca="1" si="7"/>
        <v/>
      </c>
      <c r="BK24" s="125" t="str">
        <f t="shared" ca="1" si="7"/>
        <v/>
      </c>
      <c r="BL24" s="125" t="str">
        <f t="shared" ca="1" si="7"/>
        <v/>
      </c>
      <c r="BM24" s="27"/>
    </row>
    <row r="25" spans="1:65" s="1" customFormat="1" ht="40.049999999999997" customHeight="1" x14ac:dyDescent="0.3">
      <c r="A25" s="9"/>
      <c r="B25" s="25" t="s">
        <v>4</v>
      </c>
      <c r="C25" s="21" t="s">
        <v>11</v>
      </c>
      <c r="D25" s="21"/>
      <c r="E25" s="22"/>
      <c r="F25" s="23">
        <f ca="1">F24+3</f>
        <v>45458</v>
      </c>
      <c r="G25" s="24">
        <v>14</v>
      </c>
      <c r="H25" s="19"/>
      <c r="I25" s="124" t="str">
        <f t="shared" ca="1" si="8"/>
        <v/>
      </c>
      <c r="J25" s="125" t="str">
        <f t="shared" ca="1" si="4"/>
        <v/>
      </c>
      <c r="K25" s="125" t="str">
        <f t="shared" ca="1" si="4"/>
        <v/>
      </c>
      <c r="L25" s="125" t="str">
        <f t="shared" ca="1" si="4"/>
        <v/>
      </c>
      <c r="M25" s="125" t="str">
        <f t="shared" ca="1" si="4"/>
        <v/>
      </c>
      <c r="N25" s="125" t="str">
        <f t="shared" ca="1" si="4"/>
        <v/>
      </c>
      <c r="O25" s="125" t="str">
        <f t="shared" ca="1" si="4"/>
        <v/>
      </c>
      <c r="P25" s="125" t="str">
        <f t="shared" ca="1" si="4"/>
        <v/>
      </c>
      <c r="Q25" s="125" t="str">
        <f t="shared" ca="1" si="4"/>
        <v/>
      </c>
      <c r="R25" s="125" t="str">
        <f t="shared" ca="1" si="4"/>
        <v/>
      </c>
      <c r="S25" s="125" t="str">
        <f t="shared" ca="1" si="4"/>
        <v/>
      </c>
      <c r="T25" s="125" t="str">
        <f t="shared" ca="1" si="4"/>
        <v/>
      </c>
      <c r="U25" s="125" t="str">
        <f t="shared" ca="1" si="4"/>
        <v/>
      </c>
      <c r="V25" s="125" t="str">
        <f t="shared" ca="1" si="4"/>
        <v/>
      </c>
      <c r="W25" s="125" t="str">
        <f t="shared" ca="1" si="4"/>
        <v/>
      </c>
      <c r="X25" s="125" t="str">
        <f t="shared" ca="1" si="4"/>
        <v/>
      </c>
      <c r="Y25" s="125" t="str">
        <f t="shared" ca="1" si="5"/>
        <v/>
      </c>
      <c r="Z25" s="125" t="str">
        <f t="shared" ca="1" si="5"/>
        <v/>
      </c>
      <c r="AA25" s="125" t="str">
        <f t="shared" ca="1" si="5"/>
        <v/>
      </c>
      <c r="AB25" s="125" t="str">
        <f t="shared" ca="1" si="5"/>
        <v/>
      </c>
      <c r="AC25" s="125" t="str">
        <f t="shared" ca="1" si="5"/>
        <v/>
      </c>
      <c r="AD25" s="125" t="str">
        <f t="shared" ca="1" si="5"/>
        <v/>
      </c>
      <c r="AE25" s="125" t="str">
        <f t="shared" ca="1" si="5"/>
        <v/>
      </c>
      <c r="AF25" s="125" t="str">
        <f t="shared" ca="1" si="5"/>
        <v/>
      </c>
      <c r="AG25" s="125" t="str">
        <f t="shared" ca="1" si="5"/>
        <v/>
      </c>
      <c r="AH25" s="125" t="str">
        <f t="shared" ca="1" si="5"/>
        <v/>
      </c>
      <c r="AI25" s="125" t="str">
        <f t="shared" ca="1" si="5"/>
        <v/>
      </c>
      <c r="AJ25" s="125" t="str">
        <f t="shared" ca="1" si="5"/>
        <v/>
      </c>
      <c r="AK25" s="125" t="str">
        <f t="shared" ca="1" si="5"/>
        <v/>
      </c>
      <c r="AL25" s="125" t="str">
        <f t="shared" ca="1" si="5"/>
        <v/>
      </c>
      <c r="AM25" s="125" t="str">
        <f t="shared" ca="1" si="5"/>
        <v/>
      </c>
      <c r="AN25" s="125" t="str">
        <f t="shared" ca="1" si="5"/>
        <v/>
      </c>
      <c r="AO25" s="125" t="str">
        <f t="shared" ca="1" si="6"/>
        <v/>
      </c>
      <c r="AP25" s="125" t="str">
        <f t="shared" ca="1" si="6"/>
        <v/>
      </c>
      <c r="AQ25" s="125" t="str">
        <f t="shared" ca="1" si="6"/>
        <v/>
      </c>
      <c r="AR25" s="125" t="str">
        <f t="shared" ca="1" si="6"/>
        <v/>
      </c>
      <c r="AS25" s="125" t="str">
        <f t="shared" ca="1" si="6"/>
        <v/>
      </c>
      <c r="AT25" s="125" t="str">
        <f t="shared" ca="1" si="6"/>
        <v/>
      </c>
      <c r="AU25" s="125" t="str">
        <f t="shared" ca="1" si="6"/>
        <v/>
      </c>
      <c r="AV25" s="125" t="str">
        <f t="shared" ca="1" si="6"/>
        <v/>
      </c>
      <c r="AW25" s="125" t="str">
        <f t="shared" ca="1" si="6"/>
        <v/>
      </c>
      <c r="AX25" s="125" t="str">
        <f t="shared" ca="1" si="6"/>
        <v/>
      </c>
      <c r="AY25" s="125" t="str">
        <f t="shared" ca="1" si="6"/>
        <v/>
      </c>
      <c r="AZ25" s="125" t="str">
        <f t="shared" ca="1" si="6"/>
        <v/>
      </c>
      <c r="BA25" s="125" t="str">
        <f t="shared" ca="1" si="6"/>
        <v/>
      </c>
      <c r="BB25" s="125" t="str">
        <f t="shared" ca="1" si="6"/>
        <v/>
      </c>
      <c r="BC25" s="125" t="str">
        <f t="shared" ca="1" si="6"/>
        <v/>
      </c>
      <c r="BD25" s="125" t="str">
        <f t="shared" ca="1" si="6"/>
        <v/>
      </c>
      <c r="BE25" s="125" t="str">
        <f t="shared" ca="1" si="7"/>
        <v/>
      </c>
      <c r="BF25" s="125" t="str">
        <f t="shared" ca="1" si="7"/>
        <v/>
      </c>
      <c r="BG25" s="125" t="str">
        <f t="shared" ca="1" si="7"/>
        <v/>
      </c>
      <c r="BH25" s="125" t="str">
        <f t="shared" ca="1" si="7"/>
        <v/>
      </c>
      <c r="BI25" s="125" t="str">
        <f t="shared" ca="1" si="7"/>
        <v/>
      </c>
      <c r="BJ25" s="125" t="str">
        <f t="shared" ca="1" si="7"/>
        <v/>
      </c>
      <c r="BK25" s="125" t="str">
        <f t="shared" ca="1" si="7"/>
        <v/>
      </c>
      <c r="BL25" s="125" t="str">
        <f t="shared" ca="1" si="7"/>
        <v/>
      </c>
      <c r="BM25" s="27"/>
    </row>
    <row r="26" spans="1:65" s="1" customFormat="1" ht="40.049999999999997" customHeight="1" x14ac:dyDescent="0.3">
      <c r="A26" s="9"/>
      <c r="B26" s="25" t="s">
        <v>0</v>
      </c>
      <c r="C26" s="21" t="s">
        <v>14</v>
      </c>
      <c r="D26" s="21"/>
      <c r="E26" s="22"/>
      <c r="F26" s="23">
        <f ca="1">F25+15</f>
        <v>45473</v>
      </c>
      <c r="G26" s="24">
        <v>6</v>
      </c>
      <c r="H26" s="19"/>
      <c r="I26" s="124" t="str">
        <f t="shared" ca="1" si="8"/>
        <v/>
      </c>
      <c r="J26" s="125" t="str">
        <f t="shared" ca="1" si="4"/>
        <v/>
      </c>
      <c r="K26" s="125" t="str">
        <f t="shared" ca="1" si="4"/>
        <v/>
      </c>
      <c r="L26" s="125" t="str">
        <f t="shared" ca="1" si="4"/>
        <v/>
      </c>
      <c r="M26" s="125" t="str">
        <f t="shared" ca="1" si="4"/>
        <v/>
      </c>
      <c r="N26" s="125" t="str">
        <f t="shared" ca="1" si="4"/>
        <v/>
      </c>
      <c r="O26" s="125" t="str">
        <f t="shared" ca="1" si="4"/>
        <v/>
      </c>
      <c r="P26" s="125" t="str">
        <f t="shared" ca="1" si="4"/>
        <v/>
      </c>
      <c r="Q26" s="125" t="str">
        <f t="shared" ca="1" si="4"/>
        <v/>
      </c>
      <c r="R26" s="125" t="str">
        <f t="shared" ca="1" si="4"/>
        <v/>
      </c>
      <c r="S26" s="125" t="str">
        <f t="shared" ca="1" si="4"/>
        <v/>
      </c>
      <c r="T26" s="125" t="str">
        <f t="shared" ca="1" si="4"/>
        <v/>
      </c>
      <c r="U26" s="125" t="str">
        <f t="shared" ca="1" si="4"/>
        <v/>
      </c>
      <c r="V26" s="125" t="str">
        <f t="shared" ca="1" si="4"/>
        <v/>
      </c>
      <c r="W26" s="125" t="str">
        <f t="shared" ca="1" si="4"/>
        <v/>
      </c>
      <c r="X26" s="125" t="str">
        <f t="shared" ca="1" si="4"/>
        <v/>
      </c>
      <c r="Y26" s="125" t="str">
        <f t="shared" ca="1" si="5"/>
        <v/>
      </c>
      <c r="Z26" s="125" t="str">
        <f t="shared" ca="1" si="5"/>
        <v/>
      </c>
      <c r="AA26" s="125" t="str">
        <f t="shared" ca="1" si="5"/>
        <v/>
      </c>
      <c r="AB26" s="125" t="str">
        <f t="shared" ca="1" si="5"/>
        <v/>
      </c>
      <c r="AC26" s="125" t="str">
        <f t="shared" ca="1" si="5"/>
        <v/>
      </c>
      <c r="AD26" s="125" t="str">
        <f t="shared" ca="1" si="5"/>
        <v/>
      </c>
      <c r="AE26" s="125" t="str">
        <f t="shared" ca="1" si="5"/>
        <v/>
      </c>
      <c r="AF26" s="125" t="str">
        <f t="shared" ca="1" si="5"/>
        <v/>
      </c>
      <c r="AG26" s="125" t="str">
        <f t="shared" ca="1" si="5"/>
        <v/>
      </c>
      <c r="AH26" s="125" t="str">
        <f t="shared" ca="1" si="5"/>
        <v/>
      </c>
      <c r="AI26" s="125" t="str">
        <f t="shared" ca="1" si="5"/>
        <v/>
      </c>
      <c r="AJ26" s="125" t="str">
        <f t="shared" ca="1" si="5"/>
        <v/>
      </c>
      <c r="AK26" s="125" t="str">
        <f t="shared" ca="1" si="5"/>
        <v/>
      </c>
      <c r="AL26" s="125" t="str">
        <f t="shared" ca="1" si="5"/>
        <v/>
      </c>
      <c r="AM26" s="125" t="str">
        <f t="shared" ca="1" si="5"/>
        <v/>
      </c>
      <c r="AN26" s="125" t="str">
        <f t="shared" ref="AN26:BC35" ca="1" si="9">IF(AND($C26="Goal",AN$7&gt;=$F26,AN$7&lt;=$F26+$G26-1),2,IF(AND($C26="Milestone",AN$7&gt;=$F26,AN$7&lt;=$F26+$G26-1),1,""))</f>
        <v/>
      </c>
      <c r="AO26" s="125" t="str">
        <f t="shared" ca="1" si="6"/>
        <v/>
      </c>
      <c r="AP26" s="125" t="str">
        <f t="shared" ca="1" si="6"/>
        <v/>
      </c>
      <c r="AQ26" s="125" t="str">
        <f t="shared" ca="1" si="6"/>
        <v/>
      </c>
      <c r="AR26" s="125" t="str">
        <f t="shared" ca="1" si="6"/>
        <v/>
      </c>
      <c r="AS26" s="125" t="str">
        <f t="shared" ca="1" si="6"/>
        <v/>
      </c>
      <c r="AT26" s="125" t="str">
        <f t="shared" ca="1" si="6"/>
        <v/>
      </c>
      <c r="AU26" s="125" t="str">
        <f t="shared" ca="1" si="6"/>
        <v/>
      </c>
      <c r="AV26" s="125" t="str">
        <f t="shared" ca="1" si="6"/>
        <v/>
      </c>
      <c r="AW26" s="125" t="str">
        <f t="shared" ca="1" si="6"/>
        <v/>
      </c>
      <c r="AX26" s="125" t="str">
        <f t="shared" ca="1" si="6"/>
        <v/>
      </c>
      <c r="AY26" s="125" t="str">
        <f t="shared" ca="1" si="6"/>
        <v/>
      </c>
      <c r="AZ26" s="125" t="str">
        <f t="shared" ca="1" si="6"/>
        <v/>
      </c>
      <c r="BA26" s="125" t="str">
        <f t="shared" ca="1" si="6"/>
        <v/>
      </c>
      <c r="BB26" s="125" t="str">
        <f t="shared" ca="1" si="6"/>
        <v/>
      </c>
      <c r="BC26" s="125" t="str">
        <f t="shared" ca="1" si="6"/>
        <v/>
      </c>
      <c r="BD26" s="125" t="str">
        <f t="shared" ref="BD26:BL35" ca="1" si="10">IF(AND($C26="Goal",BD$7&gt;=$F26,BD$7&lt;=$F26+$G26-1),2,IF(AND($C26="Milestone",BD$7&gt;=$F26,BD$7&lt;=$F26+$G26-1),1,""))</f>
        <v/>
      </c>
      <c r="BE26" s="125" t="str">
        <f t="shared" ca="1" si="7"/>
        <v/>
      </c>
      <c r="BF26" s="125" t="str">
        <f t="shared" ca="1" si="7"/>
        <v/>
      </c>
      <c r="BG26" s="125" t="str">
        <f t="shared" ca="1" si="7"/>
        <v/>
      </c>
      <c r="BH26" s="125" t="str">
        <f t="shared" ca="1" si="7"/>
        <v/>
      </c>
      <c r="BI26" s="125" t="str">
        <f t="shared" ca="1" si="7"/>
        <v/>
      </c>
      <c r="BJ26" s="125" t="str">
        <f t="shared" ca="1" si="7"/>
        <v/>
      </c>
      <c r="BK26" s="125" t="str">
        <f t="shared" ca="1" si="7"/>
        <v/>
      </c>
      <c r="BL26" s="125" t="str">
        <f t="shared" ca="1" si="7"/>
        <v/>
      </c>
      <c r="BM26" s="27"/>
    </row>
    <row r="27" spans="1:65" s="1" customFormat="1" ht="40.049999999999997" customHeight="1" x14ac:dyDescent="0.3">
      <c r="A27" s="9"/>
      <c r="B27" s="25" t="s">
        <v>1</v>
      </c>
      <c r="C27" s="21" t="s">
        <v>7</v>
      </c>
      <c r="D27" s="21"/>
      <c r="E27" s="22"/>
      <c r="F27" s="23">
        <f ca="1">F21+22</f>
        <v>45477</v>
      </c>
      <c r="G27" s="24">
        <v>3</v>
      </c>
      <c r="H27" s="19"/>
      <c r="I27" s="124" t="str">
        <f t="shared" ca="1" si="8"/>
        <v/>
      </c>
      <c r="J27" s="125" t="str">
        <f t="shared" ca="1" si="8"/>
        <v/>
      </c>
      <c r="K27" s="125" t="str">
        <f t="shared" ca="1" si="8"/>
        <v/>
      </c>
      <c r="L27" s="125" t="str">
        <f t="shared" ca="1" si="8"/>
        <v/>
      </c>
      <c r="M27" s="125" t="str">
        <f t="shared" ca="1" si="8"/>
        <v/>
      </c>
      <c r="N27" s="125" t="str">
        <f t="shared" ca="1" si="8"/>
        <v/>
      </c>
      <c r="O27" s="125" t="str">
        <f t="shared" ca="1" si="8"/>
        <v/>
      </c>
      <c r="P27" s="125" t="str">
        <f t="shared" ca="1" si="8"/>
        <v/>
      </c>
      <c r="Q27" s="125" t="str">
        <f t="shared" ca="1" si="8"/>
        <v/>
      </c>
      <c r="R27" s="125" t="str">
        <f t="shared" ca="1" si="8"/>
        <v/>
      </c>
      <c r="S27" s="125" t="str">
        <f t="shared" ca="1" si="8"/>
        <v/>
      </c>
      <c r="T27" s="125" t="str">
        <f t="shared" ca="1" si="8"/>
        <v/>
      </c>
      <c r="U27" s="125" t="str">
        <f t="shared" ca="1" si="8"/>
        <v/>
      </c>
      <c r="V27" s="125" t="str">
        <f t="shared" ca="1" si="8"/>
        <v/>
      </c>
      <c r="W27" s="125" t="str">
        <f t="shared" ca="1" si="8"/>
        <v/>
      </c>
      <c r="X27" s="125" t="str">
        <f t="shared" ca="1" si="8"/>
        <v/>
      </c>
      <c r="Y27" s="125" t="str">
        <f t="shared" ref="Y27:AM35" ca="1" si="11">IF(AND($C27="Goal",Y$7&gt;=$F27,Y$7&lt;=$F27+$G27-1),2,IF(AND($C27="Milestone",Y$7&gt;=$F27,Y$7&lt;=$F27+$G27-1),1,""))</f>
        <v/>
      </c>
      <c r="Z27" s="125" t="str">
        <f t="shared" ca="1" si="11"/>
        <v/>
      </c>
      <c r="AA27" s="125" t="str">
        <f t="shared" ca="1" si="11"/>
        <v/>
      </c>
      <c r="AB27" s="125" t="str">
        <f t="shared" ca="1" si="11"/>
        <v/>
      </c>
      <c r="AC27" s="125" t="str">
        <f t="shared" ca="1" si="11"/>
        <v/>
      </c>
      <c r="AD27" s="125" t="str">
        <f t="shared" ca="1" si="11"/>
        <v/>
      </c>
      <c r="AE27" s="125" t="str">
        <f t="shared" ca="1" si="11"/>
        <v/>
      </c>
      <c r="AF27" s="125" t="str">
        <f t="shared" ca="1" si="11"/>
        <v/>
      </c>
      <c r="AG27" s="125" t="str">
        <f t="shared" ca="1" si="11"/>
        <v/>
      </c>
      <c r="AH27" s="125" t="str">
        <f t="shared" ca="1" si="11"/>
        <v/>
      </c>
      <c r="AI27" s="125" t="str">
        <f t="shared" ca="1" si="11"/>
        <v/>
      </c>
      <c r="AJ27" s="125" t="str">
        <f t="shared" ca="1" si="11"/>
        <v/>
      </c>
      <c r="AK27" s="125" t="str">
        <f t="shared" ca="1" si="11"/>
        <v/>
      </c>
      <c r="AL27" s="125" t="str">
        <f t="shared" ca="1" si="11"/>
        <v/>
      </c>
      <c r="AM27" s="125" t="str">
        <f t="shared" ca="1" si="11"/>
        <v/>
      </c>
      <c r="AN27" s="125" t="str">
        <f t="shared" ca="1" si="9"/>
        <v/>
      </c>
      <c r="AO27" s="125">
        <f t="shared" ca="1" si="9"/>
        <v>2</v>
      </c>
      <c r="AP27" s="125">
        <f t="shared" ca="1" si="9"/>
        <v>2</v>
      </c>
      <c r="AQ27" s="125">
        <f t="shared" ca="1" si="9"/>
        <v>2</v>
      </c>
      <c r="AR27" s="125" t="str">
        <f t="shared" ca="1" si="9"/>
        <v/>
      </c>
      <c r="AS27" s="125" t="str">
        <f t="shared" ca="1" si="9"/>
        <v/>
      </c>
      <c r="AT27" s="125" t="str">
        <f t="shared" ca="1" si="9"/>
        <v/>
      </c>
      <c r="AU27" s="125" t="str">
        <f t="shared" ca="1" si="9"/>
        <v/>
      </c>
      <c r="AV27" s="125" t="str">
        <f t="shared" ca="1" si="9"/>
        <v/>
      </c>
      <c r="AW27" s="125" t="str">
        <f t="shared" ca="1" si="9"/>
        <v/>
      </c>
      <c r="AX27" s="125" t="str">
        <f t="shared" ca="1" si="9"/>
        <v/>
      </c>
      <c r="AY27" s="125" t="str">
        <f t="shared" ca="1" si="9"/>
        <v/>
      </c>
      <c r="AZ27" s="125" t="str">
        <f t="shared" ca="1" si="9"/>
        <v/>
      </c>
      <c r="BA27" s="125" t="str">
        <f t="shared" ca="1" si="9"/>
        <v/>
      </c>
      <c r="BB27" s="125" t="str">
        <f t="shared" ca="1" si="9"/>
        <v/>
      </c>
      <c r="BC27" s="125" t="str">
        <f t="shared" ca="1" si="9"/>
        <v/>
      </c>
      <c r="BD27" s="125" t="str">
        <f t="shared" ca="1" si="10"/>
        <v/>
      </c>
      <c r="BE27" s="125" t="str">
        <f t="shared" ca="1" si="10"/>
        <v/>
      </c>
      <c r="BF27" s="125" t="str">
        <f t="shared" ca="1" si="10"/>
        <v/>
      </c>
      <c r="BG27" s="125" t="str">
        <f t="shared" ca="1" si="10"/>
        <v/>
      </c>
      <c r="BH27" s="125" t="str">
        <f t="shared" ca="1" si="10"/>
        <v/>
      </c>
      <c r="BI27" s="125" t="str">
        <f t="shared" ca="1" si="10"/>
        <v/>
      </c>
      <c r="BJ27" s="125" t="str">
        <f t="shared" ca="1" si="10"/>
        <v/>
      </c>
      <c r="BK27" s="125" t="str">
        <f t="shared" ca="1" si="10"/>
        <v/>
      </c>
      <c r="BL27" s="125" t="str">
        <f t="shared" ca="1" si="10"/>
        <v/>
      </c>
      <c r="BM27" s="27"/>
    </row>
    <row r="28" spans="1:65" s="1" customFormat="1" ht="40.049999999999997" customHeight="1" x14ac:dyDescent="0.3">
      <c r="A28" s="9"/>
      <c r="B28" s="25" t="s">
        <v>2</v>
      </c>
      <c r="C28" s="21" t="s">
        <v>12</v>
      </c>
      <c r="D28" s="21"/>
      <c r="E28" s="22"/>
      <c r="F28" s="23">
        <f ca="1">F16</f>
        <v>45446</v>
      </c>
      <c r="G28" s="24">
        <v>19</v>
      </c>
      <c r="H28" s="19"/>
      <c r="I28" s="124" t="str">
        <f t="shared" ca="1" si="8"/>
        <v/>
      </c>
      <c r="J28" s="125" t="str">
        <f t="shared" ca="1" si="8"/>
        <v/>
      </c>
      <c r="K28" s="125" t="str">
        <f t="shared" ca="1" si="8"/>
        <v/>
      </c>
      <c r="L28" s="125" t="str">
        <f t="shared" ca="1" si="8"/>
        <v/>
      </c>
      <c r="M28" s="125" t="str">
        <f t="shared" ca="1" si="8"/>
        <v/>
      </c>
      <c r="N28" s="125" t="str">
        <f t="shared" ca="1" si="8"/>
        <v/>
      </c>
      <c r="O28" s="125" t="str">
        <f t="shared" ca="1" si="8"/>
        <v/>
      </c>
      <c r="P28" s="125" t="str">
        <f t="shared" ca="1" si="8"/>
        <v/>
      </c>
      <c r="Q28" s="125" t="str">
        <f t="shared" ca="1" si="8"/>
        <v/>
      </c>
      <c r="R28" s="125" t="str">
        <f t="shared" ca="1" si="8"/>
        <v/>
      </c>
      <c r="S28" s="125" t="str">
        <f t="shared" ca="1" si="8"/>
        <v/>
      </c>
      <c r="T28" s="125" t="str">
        <f t="shared" ca="1" si="8"/>
        <v/>
      </c>
      <c r="U28" s="125" t="str">
        <f t="shared" ca="1" si="8"/>
        <v/>
      </c>
      <c r="V28" s="125" t="str">
        <f t="shared" ca="1" si="8"/>
        <v/>
      </c>
      <c r="W28" s="125" t="str">
        <f t="shared" ca="1" si="8"/>
        <v/>
      </c>
      <c r="X28" s="125" t="str">
        <f t="shared" ca="1" si="8"/>
        <v/>
      </c>
      <c r="Y28" s="125" t="str">
        <f t="shared" ca="1" si="11"/>
        <v/>
      </c>
      <c r="Z28" s="125" t="str">
        <f t="shared" ca="1" si="11"/>
        <v/>
      </c>
      <c r="AA28" s="125" t="str">
        <f t="shared" ca="1" si="11"/>
        <v/>
      </c>
      <c r="AB28" s="125" t="str">
        <f t="shared" ca="1" si="11"/>
        <v/>
      </c>
      <c r="AC28" s="125" t="str">
        <f t="shared" ca="1" si="11"/>
        <v/>
      </c>
      <c r="AD28" s="125" t="str">
        <f t="shared" ca="1" si="11"/>
        <v/>
      </c>
      <c r="AE28" s="125" t="str">
        <f t="shared" ca="1" si="11"/>
        <v/>
      </c>
      <c r="AF28" s="125" t="str">
        <f t="shared" ca="1" si="11"/>
        <v/>
      </c>
      <c r="AG28" s="125" t="str">
        <f t="shared" ca="1" si="11"/>
        <v/>
      </c>
      <c r="AH28" s="125" t="str">
        <f t="shared" ca="1" si="11"/>
        <v/>
      </c>
      <c r="AI28" s="125" t="str">
        <f t="shared" ca="1" si="11"/>
        <v/>
      </c>
      <c r="AJ28" s="125" t="str">
        <f t="shared" ca="1" si="11"/>
        <v/>
      </c>
      <c r="AK28" s="125" t="str">
        <f t="shared" ca="1" si="11"/>
        <v/>
      </c>
      <c r="AL28" s="125" t="str">
        <f t="shared" ca="1" si="11"/>
        <v/>
      </c>
      <c r="AM28" s="125" t="str">
        <f t="shared" ca="1" si="11"/>
        <v/>
      </c>
      <c r="AN28" s="125" t="str">
        <f t="shared" ca="1" si="9"/>
        <v/>
      </c>
      <c r="AO28" s="125" t="str">
        <f t="shared" ca="1" si="9"/>
        <v/>
      </c>
      <c r="AP28" s="125" t="str">
        <f t="shared" ca="1" si="9"/>
        <v/>
      </c>
      <c r="AQ28" s="125" t="str">
        <f t="shared" ca="1" si="9"/>
        <v/>
      </c>
      <c r="AR28" s="125" t="str">
        <f t="shared" ca="1" si="9"/>
        <v/>
      </c>
      <c r="AS28" s="125" t="str">
        <f t="shared" ca="1" si="9"/>
        <v/>
      </c>
      <c r="AT28" s="125" t="str">
        <f t="shared" ca="1" si="9"/>
        <v/>
      </c>
      <c r="AU28" s="125" t="str">
        <f t="shared" ca="1" si="9"/>
        <v/>
      </c>
      <c r="AV28" s="125" t="str">
        <f t="shared" ca="1" si="9"/>
        <v/>
      </c>
      <c r="AW28" s="125" t="str">
        <f t="shared" ca="1" si="9"/>
        <v/>
      </c>
      <c r="AX28" s="125" t="str">
        <f t="shared" ca="1" si="9"/>
        <v/>
      </c>
      <c r="AY28" s="125" t="str">
        <f t="shared" ca="1" si="9"/>
        <v/>
      </c>
      <c r="AZ28" s="125" t="str">
        <f t="shared" ca="1" si="9"/>
        <v/>
      </c>
      <c r="BA28" s="125" t="str">
        <f t="shared" ca="1" si="9"/>
        <v/>
      </c>
      <c r="BB28" s="125" t="str">
        <f t="shared" ca="1" si="9"/>
        <v/>
      </c>
      <c r="BC28" s="125" t="str">
        <f t="shared" ca="1" si="9"/>
        <v/>
      </c>
      <c r="BD28" s="125" t="str">
        <f t="shared" ca="1" si="10"/>
        <v/>
      </c>
      <c r="BE28" s="125" t="str">
        <f t="shared" ca="1" si="10"/>
        <v/>
      </c>
      <c r="BF28" s="125" t="str">
        <f t="shared" ca="1" si="10"/>
        <v/>
      </c>
      <c r="BG28" s="125" t="str">
        <f t="shared" ca="1" si="10"/>
        <v/>
      </c>
      <c r="BH28" s="125" t="str">
        <f t="shared" ca="1" si="10"/>
        <v/>
      </c>
      <c r="BI28" s="125" t="str">
        <f t="shared" ca="1" si="10"/>
        <v/>
      </c>
      <c r="BJ28" s="125" t="str">
        <f t="shared" ca="1" si="10"/>
        <v/>
      </c>
      <c r="BK28" s="125" t="str">
        <f t="shared" ca="1" si="10"/>
        <v/>
      </c>
      <c r="BL28" s="125" t="str">
        <f t="shared" ca="1" si="10"/>
        <v/>
      </c>
      <c r="BM28" s="27"/>
    </row>
    <row r="29" spans="1:65" s="1" customFormat="1" ht="40.049999999999997" customHeight="1" x14ac:dyDescent="0.3">
      <c r="A29" s="9"/>
      <c r="B29" s="119" t="s">
        <v>28</v>
      </c>
      <c r="C29" s="21"/>
      <c r="D29" s="21"/>
      <c r="E29" s="22"/>
      <c r="F29" s="23"/>
      <c r="G29" s="24"/>
      <c r="H29" s="19"/>
      <c r="I29" s="124" t="str">
        <f t="shared" ref="I29:X35" ca="1" si="12">IF(AND($C29="Goal",I$7&gt;=$F29,I$7&lt;=$F29+$G29-1),2,IF(AND($C29="Milestone",I$7&gt;=$F29,I$7&lt;=$F29+$G29-1),1,""))</f>
        <v/>
      </c>
      <c r="J29" s="125" t="str">
        <f t="shared" ca="1" si="12"/>
        <v/>
      </c>
      <c r="K29" s="125" t="str">
        <f t="shared" ca="1" si="12"/>
        <v/>
      </c>
      <c r="L29" s="125" t="str">
        <f t="shared" ca="1" si="12"/>
        <v/>
      </c>
      <c r="M29" s="125" t="str">
        <f t="shared" ca="1" si="12"/>
        <v/>
      </c>
      <c r="N29" s="125" t="str">
        <f t="shared" ca="1" si="12"/>
        <v/>
      </c>
      <c r="O29" s="125" t="str">
        <f t="shared" ca="1" si="12"/>
        <v/>
      </c>
      <c r="P29" s="125" t="str">
        <f t="shared" ca="1" si="12"/>
        <v/>
      </c>
      <c r="Q29" s="125" t="str">
        <f t="shared" ca="1" si="12"/>
        <v/>
      </c>
      <c r="R29" s="125" t="str">
        <f t="shared" ca="1" si="12"/>
        <v/>
      </c>
      <c r="S29" s="125" t="str">
        <f t="shared" ca="1" si="12"/>
        <v/>
      </c>
      <c r="T29" s="125" t="str">
        <f t="shared" ca="1" si="12"/>
        <v/>
      </c>
      <c r="U29" s="125" t="str">
        <f t="shared" ca="1" si="12"/>
        <v/>
      </c>
      <c r="V29" s="125" t="str">
        <f t="shared" ca="1" si="12"/>
        <v/>
      </c>
      <c r="W29" s="125" t="str">
        <f t="shared" ca="1" si="12"/>
        <v/>
      </c>
      <c r="X29" s="125" t="str">
        <f t="shared" ca="1" si="12"/>
        <v/>
      </c>
      <c r="Y29" s="125" t="str">
        <f t="shared" ca="1" si="11"/>
        <v/>
      </c>
      <c r="Z29" s="125" t="str">
        <f t="shared" ca="1" si="11"/>
        <v/>
      </c>
      <c r="AA29" s="125" t="str">
        <f t="shared" ca="1" si="11"/>
        <v/>
      </c>
      <c r="AB29" s="125" t="str">
        <f t="shared" ca="1" si="11"/>
        <v/>
      </c>
      <c r="AC29" s="125" t="str">
        <f t="shared" ca="1" si="11"/>
        <v/>
      </c>
      <c r="AD29" s="125" t="str">
        <f t="shared" ca="1" si="11"/>
        <v/>
      </c>
      <c r="AE29" s="125" t="str">
        <f t="shared" ca="1" si="11"/>
        <v/>
      </c>
      <c r="AF29" s="125" t="str">
        <f t="shared" ca="1" si="11"/>
        <v/>
      </c>
      <c r="AG29" s="125" t="str">
        <f t="shared" ca="1" si="11"/>
        <v/>
      </c>
      <c r="AH29" s="125" t="str">
        <f t="shared" ca="1" si="11"/>
        <v/>
      </c>
      <c r="AI29" s="125" t="str">
        <f t="shared" ca="1" si="11"/>
        <v/>
      </c>
      <c r="AJ29" s="125" t="str">
        <f t="shared" ca="1" si="11"/>
        <v/>
      </c>
      <c r="AK29" s="125" t="str">
        <f t="shared" ca="1" si="11"/>
        <v/>
      </c>
      <c r="AL29" s="125" t="str">
        <f t="shared" ca="1" si="11"/>
        <v/>
      </c>
      <c r="AM29" s="125" t="str">
        <f t="shared" ca="1" si="11"/>
        <v/>
      </c>
      <c r="AN29" s="125" t="str">
        <f t="shared" ca="1" si="9"/>
        <v/>
      </c>
      <c r="AO29" s="125" t="str">
        <f t="shared" ca="1" si="9"/>
        <v/>
      </c>
      <c r="AP29" s="125" t="str">
        <f t="shared" ca="1" si="9"/>
        <v/>
      </c>
      <c r="AQ29" s="125" t="str">
        <f t="shared" ca="1" si="9"/>
        <v/>
      </c>
      <c r="AR29" s="125" t="str">
        <f t="shared" ca="1" si="9"/>
        <v/>
      </c>
      <c r="AS29" s="125" t="str">
        <f t="shared" ca="1" si="9"/>
        <v/>
      </c>
      <c r="AT29" s="125" t="str">
        <f t="shared" ca="1" si="9"/>
        <v/>
      </c>
      <c r="AU29" s="125" t="str">
        <f t="shared" ca="1" si="9"/>
        <v/>
      </c>
      <c r="AV29" s="125" t="str">
        <f t="shared" ca="1" si="9"/>
        <v/>
      </c>
      <c r="AW29" s="125" t="str">
        <f t="shared" ca="1" si="9"/>
        <v/>
      </c>
      <c r="AX29" s="125" t="str">
        <f t="shared" ca="1" si="9"/>
        <v/>
      </c>
      <c r="AY29" s="125" t="str">
        <f t="shared" ca="1" si="9"/>
        <v/>
      </c>
      <c r="AZ29" s="125" t="str">
        <f t="shared" ca="1" si="9"/>
        <v/>
      </c>
      <c r="BA29" s="125" t="str">
        <f t="shared" ca="1" si="9"/>
        <v/>
      </c>
      <c r="BB29" s="125" t="str">
        <f t="shared" ca="1" si="9"/>
        <v/>
      </c>
      <c r="BC29" s="125" t="str">
        <f t="shared" ca="1" si="9"/>
        <v/>
      </c>
      <c r="BD29" s="125" t="str">
        <f t="shared" ca="1" si="10"/>
        <v/>
      </c>
      <c r="BE29" s="125" t="str">
        <f t="shared" ca="1" si="10"/>
        <v/>
      </c>
      <c r="BF29" s="125" t="str">
        <f t="shared" ca="1" si="10"/>
        <v/>
      </c>
      <c r="BG29" s="125" t="str">
        <f t="shared" ca="1" si="10"/>
        <v/>
      </c>
      <c r="BH29" s="125" t="str">
        <f t="shared" ca="1" si="10"/>
        <v/>
      </c>
      <c r="BI29" s="125" t="str">
        <f t="shared" ca="1" si="10"/>
        <v/>
      </c>
      <c r="BJ29" s="125" t="str">
        <f t="shared" ca="1" si="10"/>
        <v/>
      </c>
      <c r="BK29" s="125" t="str">
        <f t="shared" ca="1" si="10"/>
        <v/>
      </c>
      <c r="BL29" s="125" t="str">
        <f t="shared" ca="1" si="10"/>
        <v/>
      </c>
      <c r="BM29" s="27"/>
    </row>
    <row r="30" spans="1:65" s="1" customFormat="1" ht="40.049999999999997" customHeight="1" x14ac:dyDescent="0.3">
      <c r="A30" s="9"/>
      <c r="B30" s="25" t="s">
        <v>3</v>
      </c>
      <c r="C30" s="21"/>
      <c r="D30" s="21"/>
      <c r="E30" s="22"/>
      <c r="F30" s="23">
        <f ca="1">F27+3</f>
        <v>45480</v>
      </c>
      <c r="G30" s="24">
        <v>15</v>
      </c>
      <c r="H30" s="19"/>
      <c r="I30" s="124" t="str">
        <f t="shared" ca="1" si="12"/>
        <v/>
      </c>
      <c r="J30" s="125" t="str">
        <f t="shared" ca="1" si="12"/>
        <v/>
      </c>
      <c r="K30" s="125" t="str">
        <f t="shared" ca="1" si="12"/>
        <v/>
      </c>
      <c r="L30" s="125" t="str">
        <f t="shared" ca="1" si="12"/>
        <v/>
      </c>
      <c r="M30" s="125" t="str">
        <f t="shared" ca="1" si="12"/>
        <v/>
      </c>
      <c r="N30" s="125" t="str">
        <f t="shared" ca="1" si="12"/>
        <v/>
      </c>
      <c r="O30" s="125" t="str">
        <f t="shared" ca="1" si="12"/>
        <v/>
      </c>
      <c r="P30" s="125" t="str">
        <f t="shared" ca="1" si="12"/>
        <v/>
      </c>
      <c r="Q30" s="125" t="str">
        <f t="shared" ca="1" si="12"/>
        <v/>
      </c>
      <c r="R30" s="125" t="str">
        <f t="shared" ca="1" si="12"/>
        <v/>
      </c>
      <c r="S30" s="125" t="str">
        <f t="shared" ca="1" si="12"/>
        <v/>
      </c>
      <c r="T30" s="125" t="str">
        <f t="shared" ca="1" si="12"/>
        <v/>
      </c>
      <c r="U30" s="125" t="str">
        <f t="shared" ca="1" si="12"/>
        <v/>
      </c>
      <c r="V30" s="125" t="str">
        <f t="shared" ca="1" si="12"/>
        <v/>
      </c>
      <c r="W30" s="125" t="str">
        <f t="shared" ca="1" si="12"/>
        <v/>
      </c>
      <c r="X30" s="125" t="str">
        <f t="shared" ca="1" si="12"/>
        <v/>
      </c>
      <c r="Y30" s="125" t="str">
        <f t="shared" ca="1" si="11"/>
        <v/>
      </c>
      <c r="Z30" s="125" t="str">
        <f t="shared" ca="1" si="11"/>
        <v/>
      </c>
      <c r="AA30" s="125" t="str">
        <f t="shared" ca="1" si="11"/>
        <v/>
      </c>
      <c r="AB30" s="125" t="str">
        <f t="shared" ca="1" si="11"/>
        <v/>
      </c>
      <c r="AC30" s="125" t="str">
        <f t="shared" ca="1" si="11"/>
        <v/>
      </c>
      <c r="AD30" s="125" t="str">
        <f t="shared" ca="1" si="11"/>
        <v/>
      </c>
      <c r="AE30" s="125" t="str">
        <f t="shared" ca="1" si="11"/>
        <v/>
      </c>
      <c r="AF30" s="125" t="str">
        <f t="shared" ca="1" si="11"/>
        <v/>
      </c>
      <c r="AG30" s="125" t="str">
        <f t="shared" ca="1" si="11"/>
        <v/>
      </c>
      <c r="AH30" s="125" t="str">
        <f t="shared" ca="1" si="11"/>
        <v/>
      </c>
      <c r="AI30" s="125" t="str">
        <f t="shared" ca="1" si="11"/>
        <v/>
      </c>
      <c r="AJ30" s="125" t="str">
        <f t="shared" ca="1" si="11"/>
        <v/>
      </c>
      <c r="AK30" s="125" t="str">
        <f t="shared" ca="1" si="11"/>
        <v/>
      </c>
      <c r="AL30" s="125" t="str">
        <f t="shared" ca="1" si="11"/>
        <v/>
      </c>
      <c r="AM30" s="125" t="str">
        <f t="shared" ca="1" si="11"/>
        <v/>
      </c>
      <c r="AN30" s="125" t="str">
        <f t="shared" ca="1" si="9"/>
        <v/>
      </c>
      <c r="AO30" s="125" t="str">
        <f t="shared" ca="1" si="9"/>
        <v/>
      </c>
      <c r="AP30" s="125" t="str">
        <f t="shared" ca="1" si="9"/>
        <v/>
      </c>
      <c r="AQ30" s="125" t="str">
        <f t="shared" ca="1" si="9"/>
        <v/>
      </c>
      <c r="AR30" s="125" t="str">
        <f t="shared" ca="1" si="9"/>
        <v/>
      </c>
      <c r="AS30" s="125" t="str">
        <f t="shared" ca="1" si="9"/>
        <v/>
      </c>
      <c r="AT30" s="125" t="str">
        <f t="shared" ca="1" si="9"/>
        <v/>
      </c>
      <c r="AU30" s="125" t="str">
        <f t="shared" ca="1" si="9"/>
        <v/>
      </c>
      <c r="AV30" s="125" t="str">
        <f t="shared" ca="1" si="9"/>
        <v/>
      </c>
      <c r="AW30" s="125" t="str">
        <f t="shared" ca="1" si="9"/>
        <v/>
      </c>
      <c r="AX30" s="125" t="str">
        <f t="shared" ca="1" si="9"/>
        <v/>
      </c>
      <c r="AY30" s="125" t="str">
        <f t="shared" ca="1" si="9"/>
        <v/>
      </c>
      <c r="AZ30" s="125" t="str">
        <f t="shared" ca="1" si="9"/>
        <v/>
      </c>
      <c r="BA30" s="125" t="str">
        <f t="shared" ca="1" si="9"/>
        <v/>
      </c>
      <c r="BB30" s="125" t="str">
        <f t="shared" ca="1" si="9"/>
        <v/>
      </c>
      <c r="BC30" s="125" t="str">
        <f t="shared" ca="1" si="9"/>
        <v/>
      </c>
      <c r="BD30" s="125" t="str">
        <f t="shared" ca="1" si="10"/>
        <v/>
      </c>
      <c r="BE30" s="125" t="str">
        <f t="shared" ca="1" si="10"/>
        <v/>
      </c>
      <c r="BF30" s="125" t="str">
        <f t="shared" ca="1" si="10"/>
        <v/>
      </c>
      <c r="BG30" s="125" t="str">
        <f t="shared" ca="1" si="10"/>
        <v/>
      </c>
      <c r="BH30" s="125" t="str">
        <f t="shared" ca="1" si="10"/>
        <v/>
      </c>
      <c r="BI30" s="125" t="str">
        <f t="shared" ca="1" si="10"/>
        <v/>
      </c>
      <c r="BJ30" s="125" t="str">
        <f t="shared" ca="1" si="10"/>
        <v/>
      </c>
      <c r="BK30" s="125" t="str">
        <f t="shared" ca="1" si="10"/>
        <v/>
      </c>
      <c r="BL30" s="125" t="str">
        <f t="shared" ca="1" si="10"/>
        <v/>
      </c>
      <c r="BM30" s="27"/>
    </row>
    <row r="31" spans="1:65" s="1" customFormat="1" ht="40.049999999999997" customHeight="1" x14ac:dyDescent="0.3">
      <c r="A31" s="9"/>
      <c r="B31" s="25" t="s">
        <v>4</v>
      </c>
      <c r="C31" s="21"/>
      <c r="D31" s="21"/>
      <c r="E31" s="22"/>
      <c r="F31" s="23">
        <f ca="1">F30+14</f>
        <v>45494</v>
      </c>
      <c r="G31" s="24">
        <v>5</v>
      </c>
      <c r="H31" s="19"/>
      <c r="I31" s="124" t="str">
        <f t="shared" ca="1" si="12"/>
        <v/>
      </c>
      <c r="J31" s="125" t="str">
        <f t="shared" ca="1" si="12"/>
        <v/>
      </c>
      <c r="K31" s="125" t="str">
        <f t="shared" ca="1" si="12"/>
        <v/>
      </c>
      <c r="L31" s="125" t="str">
        <f t="shared" ca="1" si="12"/>
        <v/>
      </c>
      <c r="M31" s="125" t="str">
        <f t="shared" ca="1" si="12"/>
        <v/>
      </c>
      <c r="N31" s="125" t="str">
        <f t="shared" ca="1" si="12"/>
        <v/>
      </c>
      <c r="O31" s="125" t="str">
        <f t="shared" ca="1" si="12"/>
        <v/>
      </c>
      <c r="P31" s="125" t="str">
        <f t="shared" ca="1" si="12"/>
        <v/>
      </c>
      <c r="Q31" s="125" t="str">
        <f t="shared" ca="1" si="12"/>
        <v/>
      </c>
      <c r="R31" s="125" t="str">
        <f t="shared" ca="1" si="12"/>
        <v/>
      </c>
      <c r="S31" s="125" t="str">
        <f t="shared" ca="1" si="12"/>
        <v/>
      </c>
      <c r="T31" s="125" t="str">
        <f t="shared" ca="1" si="12"/>
        <v/>
      </c>
      <c r="U31" s="125" t="str">
        <f t="shared" ca="1" si="12"/>
        <v/>
      </c>
      <c r="V31" s="125" t="str">
        <f t="shared" ca="1" si="12"/>
        <v/>
      </c>
      <c r="W31" s="125" t="str">
        <f t="shared" ca="1" si="12"/>
        <v/>
      </c>
      <c r="X31" s="125" t="str">
        <f t="shared" ca="1" si="12"/>
        <v/>
      </c>
      <c r="Y31" s="125" t="str">
        <f t="shared" ca="1" si="11"/>
        <v/>
      </c>
      <c r="Z31" s="125" t="str">
        <f t="shared" ca="1" si="11"/>
        <v/>
      </c>
      <c r="AA31" s="125" t="str">
        <f t="shared" ca="1" si="11"/>
        <v/>
      </c>
      <c r="AB31" s="125" t="str">
        <f t="shared" ca="1" si="11"/>
        <v/>
      </c>
      <c r="AC31" s="125" t="str">
        <f t="shared" ca="1" si="11"/>
        <v/>
      </c>
      <c r="AD31" s="125" t="str">
        <f t="shared" ca="1" si="11"/>
        <v/>
      </c>
      <c r="AE31" s="125" t="str">
        <f t="shared" ca="1" si="11"/>
        <v/>
      </c>
      <c r="AF31" s="125" t="str">
        <f t="shared" ca="1" si="11"/>
        <v/>
      </c>
      <c r="AG31" s="125" t="str">
        <f t="shared" ca="1" si="11"/>
        <v/>
      </c>
      <c r="AH31" s="125" t="str">
        <f t="shared" ca="1" si="11"/>
        <v/>
      </c>
      <c r="AI31" s="125" t="str">
        <f t="shared" ca="1" si="11"/>
        <v/>
      </c>
      <c r="AJ31" s="125" t="str">
        <f t="shared" ca="1" si="11"/>
        <v/>
      </c>
      <c r="AK31" s="125" t="str">
        <f t="shared" ca="1" si="11"/>
        <v/>
      </c>
      <c r="AL31" s="125" t="str">
        <f t="shared" ca="1" si="11"/>
        <v/>
      </c>
      <c r="AM31" s="125" t="str">
        <f t="shared" ca="1" si="11"/>
        <v/>
      </c>
      <c r="AN31" s="125" t="str">
        <f t="shared" ca="1" si="9"/>
        <v/>
      </c>
      <c r="AO31" s="125" t="str">
        <f t="shared" ca="1" si="9"/>
        <v/>
      </c>
      <c r="AP31" s="125" t="str">
        <f t="shared" ca="1" si="9"/>
        <v/>
      </c>
      <c r="AQ31" s="125" t="str">
        <f t="shared" ca="1" si="9"/>
        <v/>
      </c>
      <c r="AR31" s="125" t="str">
        <f t="shared" ca="1" si="9"/>
        <v/>
      </c>
      <c r="AS31" s="125" t="str">
        <f t="shared" ca="1" si="9"/>
        <v/>
      </c>
      <c r="AT31" s="125" t="str">
        <f t="shared" ca="1" si="9"/>
        <v/>
      </c>
      <c r="AU31" s="125" t="str">
        <f t="shared" ca="1" si="9"/>
        <v/>
      </c>
      <c r="AV31" s="125" t="str">
        <f t="shared" ca="1" si="9"/>
        <v/>
      </c>
      <c r="AW31" s="125" t="str">
        <f t="shared" ca="1" si="9"/>
        <v/>
      </c>
      <c r="AX31" s="125" t="str">
        <f t="shared" ca="1" si="9"/>
        <v/>
      </c>
      <c r="AY31" s="125" t="str">
        <f t="shared" ca="1" si="9"/>
        <v/>
      </c>
      <c r="AZ31" s="125" t="str">
        <f t="shared" ca="1" si="9"/>
        <v/>
      </c>
      <c r="BA31" s="125" t="str">
        <f t="shared" ca="1" si="9"/>
        <v/>
      </c>
      <c r="BB31" s="125" t="str">
        <f t="shared" ca="1" si="9"/>
        <v/>
      </c>
      <c r="BC31" s="125" t="str">
        <f t="shared" ca="1" si="9"/>
        <v/>
      </c>
      <c r="BD31" s="125" t="str">
        <f t="shared" ca="1" si="10"/>
        <v/>
      </c>
      <c r="BE31" s="125" t="str">
        <f t="shared" ca="1" si="10"/>
        <v/>
      </c>
      <c r="BF31" s="125" t="str">
        <f t="shared" ca="1" si="10"/>
        <v/>
      </c>
      <c r="BG31" s="125" t="str">
        <f t="shared" ca="1" si="10"/>
        <v/>
      </c>
      <c r="BH31" s="125" t="str">
        <f t="shared" ca="1" si="10"/>
        <v/>
      </c>
      <c r="BI31" s="125" t="str">
        <f t="shared" ca="1" si="10"/>
        <v/>
      </c>
      <c r="BJ31" s="125" t="str">
        <f t="shared" ca="1" si="10"/>
        <v/>
      </c>
      <c r="BK31" s="125" t="str">
        <f t="shared" ca="1" si="10"/>
        <v/>
      </c>
      <c r="BL31" s="125" t="str">
        <f t="shared" ca="1" si="10"/>
        <v/>
      </c>
      <c r="BM31" s="27"/>
    </row>
    <row r="32" spans="1:65" s="1" customFormat="1" ht="40.049999999999997" customHeight="1" x14ac:dyDescent="0.3">
      <c r="A32" s="9"/>
      <c r="B32" s="25" t="s">
        <v>0</v>
      </c>
      <c r="C32" s="21" t="s">
        <v>8</v>
      </c>
      <c r="D32" s="21"/>
      <c r="E32" s="22"/>
      <c r="F32" s="23">
        <f ca="1">F31+42</f>
        <v>45536</v>
      </c>
      <c r="G32" s="24">
        <v>1</v>
      </c>
      <c r="H32" s="19"/>
      <c r="I32" s="124" t="str">
        <f t="shared" ca="1" si="12"/>
        <v/>
      </c>
      <c r="J32" s="125" t="str">
        <f t="shared" ca="1" si="12"/>
        <v/>
      </c>
      <c r="K32" s="125" t="str">
        <f t="shared" ca="1" si="12"/>
        <v/>
      </c>
      <c r="L32" s="125" t="str">
        <f t="shared" ca="1" si="12"/>
        <v/>
      </c>
      <c r="M32" s="125" t="str">
        <f t="shared" ca="1" si="12"/>
        <v/>
      </c>
      <c r="N32" s="125" t="str">
        <f t="shared" ca="1" si="12"/>
        <v/>
      </c>
      <c r="O32" s="125" t="str">
        <f t="shared" ca="1" si="12"/>
        <v/>
      </c>
      <c r="P32" s="125" t="str">
        <f t="shared" ca="1" si="12"/>
        <v/>
      </c>
      <c r="Q32" s="125" t="str">
        <f t="shared" ca="1" si="12"/>
        <v/>
      </c>
      <c r="R32" s="125" t="str">
        <f t="shared" ca="1" si="12"/>
        <v/>
      </c>
      <c r="S32" s="125" t="str">
        <f t="shared" ca="1" si="12"/>
        <v/>
      </c>
      <c r="T32" s="125" t="str">
        <f t="shared" ca="1" si="12"/>
        <v/>
      </c>
      <c r="U32" s="125" t="str">
        <f t="shared" ca="1" si="12"/>
        <v/>
      </c>
      <c r="V32" s="125" t="str">
        <f t="shared" ca="1" si="12"/>
        <v/>
      </c>
      <c r="W32" s="125" t="str">
        <f t="shared" ca="1" si="12"/>
        <v/>
      </c>
      <c r="X32" s="125" t="str">
        <f t="shared" ca="1" si="12"/>
        <v/>
      </c>
      <c r="Y32" s="125" t="str">
        <f t="shared" ca="1" si="11"/>
        <v/>
      </c>
      <c r="Z32" s="125" t="str">
        <f t="shared" ca="1" si="11"/>
        <v/>
      </c>
      <c r="AA32" s="125" t="str">
        <f t="shared" ca="1" si="11"/>
        <v/>
      </c>
      <c r="AB32" s="125" t="str">
        <f t="shared" ca="1" si="11"/>
        <v/>
      </c>
      <c r="AC32" s="125" t="str">
        <f t="shared" ca="1" si="11"/>
        <v/>
      </c>
      <c r="AD32" s="125" t="str">
        <f t="shared" ca="1" si="11"/>
        <v/>
      </c>
      <c r="AE32" s="125" t="str">
        <f t="shared" ca="1" si="11"/>
        <v/>
      </c>
      <c r="AF32" s="125" t="str">
        <f t="shared" ca="1" si="11"/>
        <v/>
      </c>
      <c r="AG32" s="125" t="str">
        <f t="shared" ca="1" si="11"/>
        <v/>
      </c>
      <c r="AH32" s="125" t="str">
        <f t="shared" ca="1" si="11"/>
        <v/>
      </c>
      <c r="AI32" s="125" t="str">
        <f t="shared" ca="1" si="11"/>
        <v/>
      </c>
      <c r="AJ32" s="125" t="str">
        <f t="shared" ca="1" si="11"/>
        <v/>
      </c>
      <c r="AK32" s="125" t="str">
        <f t="shared" ca="1" si="11"/>
        <v/>
      </c>
      <c r="AL32" s="125" t="str">
        <f t="shared" ca="1" si="11"/>
        <v/>
      </c>
      <c r="AM32" s="125" t="str">
        <f t="shared" ca="1" si="11"/>
        <v/>
      </c>
      <c r="AN32" s="125" t="str">
        <f t="shared" ca="1" si="9"/>
        <v/>
      </c>
      <c r="AO32" s="125" t="str">
        <f t="shared" ca="1" si="9"/>
        <v/>
      </c>
      <c r="AP32" s="125" t="str">
        <f t="shared" ca="1" si="9"/>
        <v/>
      </c>
      <c r="AQ32" s="125" t="str">
        <f t="shared" ca="1" si="9"/>
        <v/>
      </c>
      <c r="AR32" s="125" t="str">
        <f t="shared" ca="1" si="9"/>
        <v/>
      </c>
      <c r="AS32" s="125" t="str">
        <f t="shared" ca="1" si="9"/>
        <v/>
      </c>
      <c r="AT32" s="125" t="str">
        <f t="shared" ca="1" si="9"/>
        <v/>
      </c>
      <c r="AU32" s="125" t="str">
        <f t="shared" ca="1" si="9"/>
        <v/>
      </c>
      <c r="AV32" s="125" t="str">
        <f t="shared" ca="1" si="9"/>
        <v/>
      </c>
      <c r="AW32" s="125" t="str">
        <f t="shared" ca="1" si="9"/>
        <v/>
      </c>
      <c r="AX32" s="125" t="str">
        <f t="shared" ca="1" si="9"/>
        <v/>
      </c>
      <c r="AY32" s="125" t="str">
        <f t="shared" ca="1" si="9"/>
        <v/>
      </c>
      <c r="AZ32" s="125" t="str">
        <f t="shared" ca="1" si="9"/>
        <v/>
      </c>
      <c r="BA32" s="125" t="str">
        <f t="shared" ca="1" si="9"/>
        <v/>
      </c>
      <c r="BB32" s="125" t="str">
        <f t="shared" ca="1" si="9"/>
        <v/>
      </c>
      <c r="BC32" s="125" t="str">
        <f t="shared" ca="1" si="9"/>
        <v/>
      </c>
      <c r="BD32" s="125" t="str">
        <f t="shared" ca="1" si="10"/>
        <v/>
      </c>
      <c r="BE32" s="125" t="str">
        <f t="shared" ca="1" si="10"/>
        <v/>
      </c>
      <c r="BF32" s="125" t="str">
        <f t="shared" ca="1" si="10"/>
        <v/>
      </c>
      <c r="BG32" s="125" t="str">
        <f t="shared" ca="1" si="10"/>
        <v/>
      </c>
      <c r="BH32" s="125" t="str">
        <f t="shared" ca="1" si="10"/>
        <v/>
      </c>
      <c r="BI32" s="125" t="str">
        <f t="shared" ca="1" si="10"/>
        <v/>
      </c>
      <c r="BJ32" s="125" t="str">
        <f t="shared" ca="1" si="10"/>
        <v/>
      </c>
      <c r="BK32" s="125" t="str">
        <f t="shared" ca="1" si="10"/>
        <v/>
      </c>
      <c r="BL32" s="125" t="str">
        <f t="shared" ca="1" si="10"/>
        <v/>
      </c>
      <c r="BM32" s="27"/>
    </row>
    <row r="33" spans="1:65" s="1" customFormat="1" ht="40.049999999999997" customHeight="1" x14ac:dyDescent="0.3">
      <c r="A33" s="9"/>
      <c r="B33" s="25" t="s">
        <v>1</v>
      </c>
      <c r="C33" s="21"/>
      <c r="D33" s="21"/>
      <c r="E33" s="22"/>
      <c r="F33" s="23"/>
      <c r="G33" s="24"/>
      <c r="H33" s="19"/>
      <c r="I33" s="124" t="str">
        <f t="shared" ca="1" si="12"/>
        <v/>
      </c>
      <c r="J33" s="125" t="str">
        <f t="shared" ca="1" si="12"/>
        <v/>
      </c>
      <c r="K33" s="125" t="str">
        <f t="shared" ca="1" si="12"/>
        <v/>
      </c>
      <c r="L33" s="125" t="str">
        <f t="shared" ca="1" si="12"/>
        <v/>
      </c>
      <c r="M33" s="125" t="str">
        <f t="shared" ca="1" si="12"/>
        <v/>
      </c>
      <c r="N33" s="125" t="str">
        <f t="shared" ca="1" si="12"/>
        <v/>
      </c>
      <c r="O33" s="125" t="str">
        <f t="shared" ca="1" si="12"/>
        <v/>
      </c>
      <c r="P33" s="125" t="str">
        <f t="shared" ca="1" si="12"/>
        <v/>
      </c>
      <c r="Q33" s="125" t="str">
        <f t="shared" ca="1" si="12"/>
        <v/>
      </c>
      <c r="R33" s="125" t="str">
        <f t="shared" ca="1" si="12"/>
        <v/>
      </c>
      <c r="S33" s="125" t="str">
        <f t="shared" ca="1" si="12"/>
        <v/>
      </c>
      <c r="T33" s="125" t="str">
        <f t="shared" ca="1" si="12"/>
        <v/>
      </c>
      <c r="U33" s="125" t="str">
        <f t="shared" ca="1" si="12"/>
        <v/>
      </c>
      <c r="V33" s="125" t="str">
        <f t="shared" ca="1" si="12"/>
        <v/>
      </c>
      <c r="W33" s="125" t="str">
        <f t="shared" ca="1" si="12"/>
        <v/>
      </c>
      <c r="X33" s="125" t="str">
        <f t="shared" ca="1" si="12"/>
        <v/>
      </c>
      <c r="Y33" s="125" t="str">
        <f t="shared" ca="1" si="11"/>
        <v/>
      </c>
      <c r="Z33" s="125" t="str">
        <f t="shared" ca="1" si="11"/>
        <v/>
      </c>
      <c r="AA33" s="125" t="str">
        <f t="shared" ca="1" si="11"/>
        <v/>
      </c>
      <c r="AB33" s="125" t="str">
        <f t="shared" ca="1" si="11"/>
        <v/>
      </c>
      <c r="AC33" s="125" t="str">
        <f t="shared" ca="1" si="11"/>
        <v/>
      </c>
      <c r="AD33" s="125" t="str">
        <f t="shared" ca="1" si="11"/>
        <v/>
      </c>
      <c r="AE33" s="125" t="str">
        <f t="shared" ca="1" si="11"/>
        <v/>
      </c>
      <c r="AF33" s="125" t="str">
        <f t="shared" ca="1" si="11"/>
        <v/>
      </c>
      <c r="AG33" s="125" t="str">
        <f t="shared" ca="1" si="11"/>
        <v/>
      </c>
      <c r="AH33" s="125" t="str">
        <f t="shared" ca="1" si="11"/>
        <v/>
      </c>
      <c r="AI33" s="125" t="str">
        <f t="shared" ca="1" si="11"/>
        <v/>
      </c>
      <c r="AJ33" s="125" t="str">
        <f t="shared" ca="1" si="11"/>
        <v/>
      </c>
      <c r="AK33" s="125" t="str">
        <f t="shared" ca="1" si="11"/>
        <v/>
      </c>
      <c r="AL33" s="125" t="str">
        <f t="shared" ca="1" si="11"/>
        <v/>
      </c>
      <c r="AM33" s="125" t="str">
        <f t="shared" ca="1" si="11"/>
        <v/>
      </c>
      <c r="AN33" s="125" t="str">
        <f t="shared" ca="1" si="9"/>
        <v/>
      </c>
      <c r="AO33" s="125" t="str">
        <f t="shared" ca="1" si="9"/>
        <v/>
      </c>
      <c r="AP33" s="125" t="str">
        <f t="shared" ca="1" si="9"/>
        <v/>
      </c>
      <c r="AQ33" s="125" t="str">
        <f t="shared" ca="1" si="9"/>
        <v/>
      </c>
      <c r="AR33" s="125" t="str">
        <f t="shared" ca="1" si="9"/>
        <v/>
      </c>
      <c r="AS33" s="125" t="str">
        <f t="shared" ca="1" si="9"/>
        <v/>
      </c>
      <c r="AT33" s="125" t="str">
        <f t="shared" ca="1" si="9"/>
        <v/>
      </c>
      <c r="AU33" s="125" t="str">
        <f t="shared" ca="1" si="9"/>
        <v/>
      </c>
      <c r="AV33" s="125" t="str">
        <f t="shared" ca="1" si="9"/>
        <v/>
      </c>
      <c r="AW33" s="125" t="str">
        <f t="shared" ca="1" si="9"/>
        <v/>
      </c>
      <c r="AX33" s="125" t="str">
        <f t="shared" ca="1" si="9"/>
        <v/>
      </c>
      <c r="AY33" s="125" t="str">
        <f t="shared" ca="1" si="9"/>
        <v/>
      </c>
      <c r="AZ33" s="125" t="str">
        <f t="shared" ca="1" si="9"/>
        <v/>
      </c>
      <c r="BA33" s="125" t="str">
        <f t="shared" ca="1" si="9"/>
        <v/>
      </c>
      <c r="BB33" s="125" t="str">
        <f t="shared" ca="1" si="9"/>
        <v/>
      </c>
      <c r="BC33" s="125" t="str">
        <f t="shared" ca="1" si="9"/>
        <v/>
      </c>
      <c r="BD33" s="125" t="str">
        <f t="shared" ca="1" si="10"/>
        <v/>
      </c>
      <c r="BE33" s="125" t="str">
        <f t="shared" ca="1" si="10"/>
        <v/>
      </c>
      <c r="BF33" s="125" t="str">
        <f t="shared" ca="1" si="10"/>
        <v/>
      </c>
      <c r="BG33" s="125" t="str">
        <f t="shared" ca="1" si="10"/>
        <v/>
      </c>
      <c r="BH33" s="125" t="str">
        <f t="shared" ca="1" si="10"/>
        <v/>
      </c>
      <c r="BI33" s="125" t="str">
        <f t="shared" ca="1" si="10"/>
        <v/>
      </c>
      <c r="BJ33" s="125" t="str">
        <f t="shared" ca="1" si="10"/>
        <v/>
      </c>
      <c r="BK33" s="125" t="str">
        <f t="shared" ca="1" si="10"/>
        <v/>
      </c>
      <c r="BL33" s="125" t="str">
        <f t="shared" ca="1" si="10"/>
        <v/>
      </c>
      <c r="BM33" s="27"/>
    </row>
    <row r="34" spans="1:65" s="1" customFormat="1" ht="40.049999999999997" customHeight="1" x14ac:dyDescent="0.3">
      <c r="A34" s="9"/>
      <c r="B34" s="25" t="s">
        <v>2</v>
      </c>
      <c r="C34" s="21"/>
      <c r="D34" s="21"/>
      <c r="E34" s="22"/>
      <c r="F34" s="23"/>
      <c r="G34" s="24"/>
      <c r="H34" s="19"/>
      <c r="I34" s="124" t="str">
        <f t="shared" ca="1" si="12"/>
        <v/>
      </c>
      <c r="J34" s="125" t="str">
        <f t="shared" ca="1" si="12"/>
        <v/>
      </c>
      <c r="K34" s="125" t="str">
        <f t="shared" ca="1" si="12"/>
        <v/>
      </c>
      <c r="L34" s="125" t="str">
        <f t="shared" ca="1" si="12"/>
        <v/>
      </c>
      <c r="M34" s="125" t="str">
        <f t="shared" ca="1" si="12"/>
        <v/>
      </c>
      <c r="N34" s="125" t="str">
        <f t="shared" ca="1" si="12"/>
        <v/>
      </c>
      <c r="O34" s="125" t="str">
        <f t="shared" ca="1" si="12"/>
        <v/>
      </c>
      <c r="P34" s="125" t="str">
        <f t="shared" ca="1" si="12"/>
        <v/>
      </c>
      <c r="Q34" s="125" t="str">
        <f t="shared" ca="1" si="12"/>
        <v/>
      </c>
      <c r="R34" s="125" t="str">
        <f t="shared" ca="1" si="12"/>
        <v/>
      </c>
      <c r="S34" s="125" t="str">
        <f t="shared" ca="1" si="12"/>
        <v/>
      </c>
      <c r="T34" s="125" t="str">
        <f t="shared" ca="1" si="12"/>
        <v/>
      </c>
      <c r="U34" s="125" t="str">
        <f t="shared" ca="1" si="12"/>
        <v/>
      </c>
      <c r="V34" s="125" t="str">
        <f t="shared" ca="1" si="12"/>
        <v/>
      </c>
      <c r="W34" s="125" t="str">
        <f t="shared" ca="1" si="12"/>
        <v/>
      </c>
      <c r="X34" s="125" t="str">
        <f t="shared" ca="1" si="12"/>
        <v/>
      </c>
      <c r="Y34" s="125" t="str">
        <f t="shared" ca="1" si="11"/>
        <v/>
      </c>
      <c r="Z34" s="125" t="str">
        <f t="shared" ca="1" si="11"/>
        <v/>
      </c>
      <c r="AA34" s="125" t="str">
        <f t="shared" ca="1" si="11"/>
        <v/>
      </c>
      <c r="AB34" s="125" t="str">
        <f t="shared" ca="1" si="11"/>
        <v/>
      </c>
      <c r="AC34" s="125" t="str">
        <f t="shared" ca="1" si="11"/>
        <v/>
      </c>
      <c r="AD34" s="125" t="str">
        <f t="shared" ca="1" si="11"/>
        <v/>
      </c>
      <c r="AE34" s="125" t="str">
        <f t="shared" ca="1" si="11"/>
        <v/>
      </c>
      <c r="AF34" s="125" t="str">
        <f t="shared" ca="1" si="11"/>
        <v/>
      </c>
      <c r="AG34" s="125" t="str">
        <f t="shared" ca="1" si="11"/>
        <v/>
      </c>
      <c r="AH34" s="125" t="str">
        <f t="shared" ca="1" si="11"/>
        <v/>
      </c>
      <c r="AI34" s="125" t="str">
        <f t="shared" ca="1" si="11"/>
        <v/>
      </c>
      <c r="AJ34" s="125" t="str">
        <f t="shared" ca="1" si="11"/>
        <v/>
      </c>
      <c r="AK34" s="125" t="str">
        <f t="shared" ca="1" si="11"/>
        <v/>
      </c>
      <c r="AL34" s="125" t="str">
        <f t="shared" ca="1" si="11"/>
        <v/>
      </c>
      <c r="AM34" s="125" t="str">
        <f t="shared" ca="1" si="11"/>
        <v/>
      </c>
      <c r="AN34" s="125" t="str">
        <f t="shared" ca="1" si="9"/>
        <v/>
      </c>
      <c r="AO34" s="125" t="str">
        <f t="shared" ca="1" si="9"/>
        <v/>
      </c>
      <c r="AP34" s="125" t="str">
        <f t="shared" ca="1" si="9"/>
        <v/>
      </c>
      <c r="AQ34" s="125" t="str">
        <f t="shared" ca="1" si="9"/>
        <v/>
      </c>
      <c r="AR34" s="125" t="str">
        <f t="shared" ca="1" si="9"/>
        <v/>
      </c>
      <c r="AS34" s="125" t="str">
        <f t="shared" ca="1" si="9"/>
        <v/>
      </c>
      <c r="AT34" s="125" t="str">
        <f t="shared" ca="1" si="9"/>
        <v/>
      </c>
      <c r="AU34" s="125" t="str">
        <f t="shared" ca="1" si="9"/>
        <v/>
      </c>
      <c r="AV34" s="125" t="str">
        <f t="shared" ca="1" si="9"/>
        <v/>
      </c>
      <c r="AW34" s="125" t="str">
        <f t="shared" ca="1" si="9"/>
        <v/>
      </c>
      <c r="AX34" s="125" t="str">
        <f t="shared" ca="1" si="9"/>
        <v/>
      </c>
      <c r="AY34" s="125" t="str">
        <f t="shared" ca="1" si="9"/>
        <v/>
      </c>
      <c r="AZ34" s="125" t="str">
        <f t="shared" ca="1" si="9"/>
        <v/>
      </c>
      <c r="BA34" s="125" t="str">
        <f t="shared" ca="1" si="9"/>
        <v/>
      </c>
      <c r="BB34" s="125" t="str">
        <f t="shared" ca="1" si="9"/>
        <v/>
      </c>
      <c r="BC34" s="125" t="str">
        <f t="shared" ca="1" si="9"/>
        <v/>
      </c>
      <c r="BD34" s="125" t="str">
        <f t="shared" ca="1" si="10"/>
        <v/>
      </c>
      <c r="BE34" s="125" t="str">
        <f t="shared" ca="1" si="10"/>
        <v/>
      </c>
      <c r="BF34" s="125" t="str">
        <f t="shared" ca="1" si="10"/>
        <v/>
      </c>
      <c r="BG34" s="125" t="str">
        <f t="shared" ca="1" si="10"/>
        <v/>
      </c>
      <c r="BH34" s="125" t="str">
        <f t="shared" ca="1" si="10"/>
        <v/>
      </c>
      <c r="BI34" s="125" t="str">
        <f t="shared" ca="1" si="10"/>
        <v/>
      </c>
      <c r="BJ34" s="125" t="str">
        <f t="shared" ca="1" si="10"/>
        <v/>
      </c>
      <c r="BK34" s="125" t="str">
        <f t="shared" ca="1" si="10"/>
        <v/>
      </c>
      <c r="BL34" s="125" t="str">
        <f t="shared" ca="1" si="10"/>
        <v/>
      </c>
      <c r="BM34" s="27"/>
    </row>
    <row r="35" spans="1:65" s="1" customFormat="1" ht="40.049999999999997" customHeight="1" x14ac:dyDescent="0.3">
      <c r="A35" s="9"/>
      <c r="B35" s="25"/>
      <c r="C35" s="21"/>
      <c r="D35" s="21"/>
      <c r="E35" s="22"/>
      <c r="F35" s="23"/>
      <c r="G35" s="24"/>
      <c r="H35" s="19"/>
      <c r="I35" s="124" t="str">
        <f t="shared" ca="1" si="12"/>
        <v/>
      </c>
      <c r="J35" s="125" t="str">
        <f t="shared" ca="1" si="12"/>
        <v/>
      </c>
      <c r="K35" s="125" t="str">
        <f t="shared" ca="1" si="12"/>
        <v/>
      </c>
      <c r="L35" s="125" t="str">
        <f t="shared" ca="1" si="12"/>
        <v/>
      </c>
      <c r="M35" s="125" t="str">
        <f t="shared" ca="1" si="12"/>
        <v/>
      </c>
      <c r="N35" s="125" t="str">
        <f t="shared" ca="1" si="12"/>
        <v/>
      </c>
      <c r="O35" s="125" t="str">
        <f t="shared" ca="1" si="12"/>
        <v/>
      </c>
      <c r="P35" s="125" t="str">
        <f t="shared" ca="1" si="12"/>
        <v/>
      </c>
      <c r="Q35" s="125" t="str">
        <f t="shared" ca="1" si="12"/>
        <v/>
      </c>
      <c r="R35" s="125" t="str">
        <f t="shared" ca="1" si="12"/>
        <v/>
      </c>
      <c r="S35" s="125" t="str">
        <f t="shared" ca="1" si="12"/>
        <v/>
      </c>
      <c r="T35" s="125" t="str">
        <f t="shared" ca="1" si="12"/>
        <v/>
      </c>
      <c r="U35" s="125" t="str">
        <f t="shared" ca="1" si="12"/>
        <v/>
      </c>
      <c r="V35" s="125" t="str">
        <f t="shared" ca="1" si="12"/>
        <v/>
      </c>
      <c r="W35" s="125" t="str">
        <f t="shared" ca="1" si="12"/>
        <v/>
      </c>
      <c r="X35" s="125" t="str">
        <f t="shared" ca="1" si="12"/>
        <v/>
      </c>
      <c r="Y35" s="125" t="str">
        <f t="shared" ca="1" si="11"/>
        <v/>
      </c>
      <c r="Z35" s="125" t="str">
        <f t="shared" ca="1" si="11"/>
        <v/>
      </c>
      <c r="AA35" s="125" t="str">
        <f t="shared" ca="1" si="11"/>
        <v/>
      </c>
      <c r="AB35" s="125" t="str">
        <f t="shared" ca="1" si="11"/>
        <v/>
      </c>
      <c r="AC35" s="125" t="str">
        <f t="shared" ca="1" si="11"/>
        <v/>
      </c>
      <c r="AD35" s="125" t="str">
        <f t="shared" ca="1" si="11"/>
        <v/>
      </c>
      <c r="AE35" s="125" t="str">
        <f t="shared" ca="1" si="11"/>
        <v/>
      </c>
      <c r="AF35" s="125" t="str">
        <f t="shared" ca="1" si="11"/>
        <v/>
      </c>
      <c r="AG35" s="125" t="str">
        <f t="shared" ca="1" si="11"/>
        <v/>
      </c>
      <c r="AH35" s="125" t="str">
        <f t="shared" ca="1" si="11"/>
        <v/>
      </c>
      <c r="AI35" s="125" t="str">
        <f t="shared" ca="1" si="11"/>
        <v/>
      </c>
      <c r="AJ35" s="125" t="str">
        <f t="shared" ca="1" si="11"/>
        <v/>
      </c>
      <c r="AK35" s="125" t="str">
        <f t="shared" ca="1" si="11"/>
        <v/>
      </c>
      <c r="AL35" s="125" t="str">
        <f t="shared" ca="1" si="11"/>
        <v/>
      </c>
      <c r="AM35" s="125" t="str">
        <f t="shared" ca="1" si="11"/>
        <v/>
      </c>
      <c r="AN35" s="125" t="str">
        <f t="shared" ca="1" si="9"/>
        <v/>
      </c>
      <c r="AO35" s="125" t="str">
        <f t="shared" ca="1" si="9"/>
        <v/>
      </c>
      <c r="AP35" s="125" t="str">
        <f t="shared" ca="1" si="9"/>
        <v/>
      </c>
      <c r="AQ35" s="125" t="str">
        <f t="shared" ca="1" si="9"/>
        <v/>
      </c>
      <c r="AR35" s="125" t="str">
        <f t="shared" ca="1" si="9"/>
        <v/>
      </c>
      <c r="AS35" s="125" t="str">
        <f t="shared" ca="1" si="9"/>
        <v/>
      </c>
      <c r="AT35" s="125" t="str">
        <f t="shared" ca="1" si="9"/>
        <v/>
      </c>
      <c r="AU35" s="125" t="str">
        <f t="shared" ca="1" si="9"/>
        <v/>
      </c>
      <c r="AV35" s="125" t="str">
        <f t="shared" ca="1" si="9"/>
        <v/>
      </c>
      <c r="AW35" s="125" t="str">
        <f t="shared" ca="1" si="9"/>
        <v/>
      </c>
      <c r="AX35" s="125" t="str">
        <f t="shared" ca="1" si="9"/>
        <v/>
      </c>
      <c r="AY35" s="125" t="str">
        <f t="shared" ca="1" si="9"/>
        <v/>
      </c>
      <c r="AZ35" s="125" t="str">
        <f t="shared" ca="1" si="9"/>
        <v/>
      </c>
      <c r="BA35" s="125" t="str">
        <f t="shared" ca="1" si="9"/>
        <v/>
      </c>
      <c r="BB35" s="125" t="str">
        <f t="shared" ca="1" si="9"/>
        <v/>
      </c>
      <c r="BC35" s="125" t="str">
        <f t="shared" ca="1" si="9"/>
        <v/>
      </c>
      <c r="BD35" s="125" t="str">
        <f t="shared" ca="1" si="10"/>
        <v/>
      </c>
      <c r="BE35" s="125" t="str">
        <f t="shared" ca="1" si="10"/>
        <v/>
      </c>
      <c r="BF35" s="125" t="str">
        <f t="shared" ca="1" si="10"/>
        <v/>
      </c>
      <c r="BG35" s="125" t="str">
        <f t="shared" ca="1" si="10"/>
        <v/>
      </c>
      <c r="BH35" s="125" t="str">
        <f t="shared" ca="1" si="10"/>
        <v/>
      </c>
      <c r="BI35" s="125" t="str">
        <f t="shared" ca="1" si="10"/>
        <v/>
      </c>
      <c r="BJ35" s="125" t="str">
        <f t="shared" ca="1" si="10"/>
        <v/>
      </c>
      <c r="BK35" s="125" t="str">
        <f t="shared" ca="1" si="10"/>
        <v/>
      </c>
      <c r="BL35" s="125" t="str">
        <f t="shared" ca="1" si="10"/>
        <v/>
      </c>
      <c r="BM35" s="64"/>
    </row>
    <row r="36" spans="1:65" s="1" customFormat="1" ht="40.049999999999997" customHeight="1" x14ac:dyDescent="0.3">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0" t="s">
        <v>31</v>
      </c>
      <c r="C2" s="140"/>
      <c r="D2" s="140"/>
      <c r="E2" s="140"/>
      <c r="F2" s="140"/>
      <c r="G2" s="140"/>
      <c r="H2" s="140"/>
      <c r="I2" s="141"/>
      <c r="J2" s="141"/>
      <c r="K2" s="141"/>
      <c r="L2" s="141"/>
      <c r="M2" s="141"/>
      <c r="N2" s="141"/>
      <c r="O2" s="142"/>
      <c r="P2" s="142"/>
      <c r="Q2" s="142"/>
      <c r="R2" s="142"/>
      <c r="S2" s="142"/>
      <c r="T2" s="142"/>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3">
      <c r="A3" s="10"/>
      <c r="B3" s="66"/>
      <c r="C3" s="67"/>
      <c r="D3" s="68"/>
      <c r="E3" s="68"/>
      <c r="F3" s="69"/>
      <c r="G3" s="68"/>
      <c r="H3" s="68"/>
      <c r="I3" s="82"/>
      <c r="J3" s="1"/>
      <c r="K3" s="1"/>
      <c r="L3" s="1"/>
    </row>
    <row r="4" spans="1:68" ht="30" customHeight="1" x14ac:dyDescent="0.3">
      <c r="A4" s="10"/>
      <c r="B4" s="70" t="s">
        <v>34</v>
      </c>
      <c r="C4" s="71"/>
      <c r="D4" s="72"/>
      <c r="E4" s="73"/>
      <c r="F4" s="74"/>
      <c r="G4" s="75" t="s">
        <v>15</v>
      </c>
      <c r="H4" s="73"/>
      <c r="I4" s="133" t="s">
        <v>21</v>
      </c>
      <c r="J4" s="133"/>
      <c r="K4" s="133"/>
      <c r="L4" s="133"/>
      <c r="N4" s="134" t="s">
        <v>22</v>
      </c>
      <c r="O4" s="134"/>
      <c r="P4" s="134"/>
      <c r="Q4" s="134"/>
      <c r="S4" s="135" t="s">
        <v>23</v>
      </c>
      <c r="T4" s="135"/>
      <c r="U4" s="135"/>
      <c r="V4" s="135"/>
      <c r="X4" s="128" t="s">
        <v>24</v>
      </c>
      <c r="Y4" s="128"/>
      <c r="Z4" s="128"/>
      <c r="AA4" s="128"/>
      <c r="AC4" s="129" t="s">
        <v>16</v>
      </c>
      <c r="AD4" s="129"/>
      <c r="AE4" s="129"/>
      <c r="AF4" s="129"/>
    </row>
    <row r="5" spans="1:68" ht="30" customHeight="1" x14ac:dyDescent="0.3">
      <c r="A5" s="10"/>
      <c r="B5" s="76" t="s">
        <v>36</v>
      </c>
      <c r="C5" s="72"/>
      <c r="D5" s="72"/>
      <c r="E5" s="73"/>
      <c r="F5" s="74"/>
      <c r="G5" s="73"/>
      <c r="H5" s="73"/>
    </row>
    <row r="6" spans="1:68" ht="30" customHeight="1" x14ac:dyDescent="0.4">
      <c r="A6" s="10"/>
      <c r="B6" s="77" t="s">
        <v>37</v>
      </c>
      <c r="C6" s="78" cm="1">
        <f t="array" aca="1" ref="C6" ca="1">IFERROR(IF(MIN(Milestones43524[Start])=0,TODAY(),B11(Milestones43524[Start])),TODAY())</f>
        <v>45440</v>
      </c>
      <c r="D6" s="79"/>
      <c r="E6" s="73"/>
      <c r="F6" s="74"/>
      <c r="G6" s="73"/>
      <c r="H6" s="73"/>
      <c r="I6" s="89" t="str">
        <f ca="1">TEXT(I7,"mmmm")</f>
        <v>junho</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julho</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38</v>
      </c>
      <c r="C7" s="80">
        <v>5</v>
      </c>
      <c r="D7" s="72"/>
      <c r="E7" s="73"/>
      <c r="F7" s="73"/>
      <c r="G7" s="73"/>
      <c r="H7" s="81"/>
      <c r="I7" s="96">
        <f ca="1">IFERROR(Project_Start+Scrolling_Increment,TODAY())</f>
        <v>45445</v>
      </c>
      <c r="J7" s="97">
        <f ca="1">I7+1</f>
        <v>45446</v>
      </c>
      <c r="K7" s="97">
        <f t="shared" ref="K7:AX7" ca="1" si="0">J7+1</f>
        <v>45447</v>
      </c>
      <c r="L7" s="97">
        <f t="shared" ca="1" si="0"/>
        <v>45448</v>
      </c>
      <c r="M7" s="97">
        <f t="shared" ca="1" si="0"/>
        <v>45449</v>
      </c>
      <c r="N7" s="97">
        <f t="shared" ca="1" si="0"/>
        <v>45450</v>
      </c>
      <c r="O7" s="98">
        <f t="shared" ca="1" si="0"/>
        <v>45451</v>
      </c>
      <c r="P7" s="97">
        <f ca="1">O7+1</f>
        <v>45452</v>
      </c>
      <c r="Q7" s="97">
        <f ca="1">P7+1</f>
        <v>45453</v>
      </c>
      <c r="R7" s="97">
        <f t="shared" ca="1" si="0"/>
        <v>45454</v>
      </c>
      <c r="S7" s="97">
        <f t="shared" ca="1" si="0"/>
        <v>45455</v>
      </c>
      <c r="T7" s="97">
        <f t="shared" ca="1" si="0"/>
        <v>45456</v>
      </c>
      <c r="U7" s="97">
        <f t="shared" ca="1" si="0"/>
        <v>45457</v>
      </c>
      <c r="V7" s="98">
        <f t="shared" ca="1" si="0"/>
        <v>45458</v>
      </c>
      <c r="W7" s="97">
        <f ca="1">V7+1</f>
        <v>45459</v>
      </c>
      <c r="X7" s="97">
        <f ca="1">W7+1</f>
        <v>45460</v>
      </c>
      <c r="Y7" s="97">
        <f t="shared" ca="1" si="0"/>
        <v>45461</v>
      </c>
      <c r="Z7" s="97">
        <f t="shared" ca="1" si="0"/>
        <v>45462</v>
      </c>
      <c r="AA7" s="97">
        <f t="shared" ca="1" si="0"/>
        <v>45463</v>
      </c>
      <c r="AB7" s="97">
        <f t="shared" ca="1" si="0"/>
        <v>45464</v>
      </c>
      <c r="AC7" s="98">
        <f t="shared" ca="1" si="0"/>
        <v>45465</v>
      </c>
      <c r="AD7" s="97">
        <f ca="1">AC7+1</f>
        <v>45466</v>
      </c>
      <c r="AE7" s="97">
        <f ca="1">AD7+1</f>
        <v>45467</v>
      </c>
      <c r="AF7" s="97">
        <f t="shared" ca="1" si="0"/>
        <v>45468</v>
      </c>
      <c r="AG7" s="97">
        <f t="shared" ca="1" si="0"/>
        <v>45469</v>
      </c>
      <c r="AH7" s="97">
        <f t="shared" ca="1" si="0"/>
        <v>45470</v>
      </c>
      <c r="AI7" s="97">
        <f t="shared" ca="1" si="0"/>
        <v>45471</v>
      </c>
      <c r="AJ7" s="98">
        <f t="shared" ca="1" si="0"/>
        <v>45472</v>
      </c>
      <c r="AK7" s="97">
        <f ca="1">AJ7+1</f>
        <v>45473</v>
      </c>
      <c r="AL7" s="97">
        <f ca="1">AK7+1</f>
        <v>45474</v>
      </c>
      <c r="AM7" s="97">
        <f t="shared" ca="1" si="0"/>
        <v>45475</v>
      </c>
      <c r="AN7" s="97">
        <f t="shared" ca="1" si="0"/>
        <v>45476</v>
      </c>
      <c r="AO7" s="97">
        <f t="shared" ca="1" si="0"/>
        <v>45477</v>
      </c>
      <c r="AP7" s="97">
        <f t="shared" ca="1" si="0"/>
        <v>45478</v>
      </c>
      <c r="AQ7" s="98">
        <f t="shared" ca="1" si="0"/>
        <v>45479</v>
      </c>
      <c r="AR7" s="97">
        <f ca="1">AQ7+1</f>
        <v>45480</v>
      </c>
      <c r="AS7" s="97">
        <f ca="1">AR7+1</f>
        <v>45481</v>
      </c>
      <c r="AT7" s="97">
        <f t="shared" ca="1" si="0"/>
        <v>45482</v>
      </c>
      <c r="AU7" s="97">
        <f t="shared" ca="1" si="0"/>
        <v>45483</v>
      </c>
      <c r="AV7" s="97">
        <f t="shared" ca="1" si="0"/>
        <v>45484</v>
      </c>
      <c r="AW7" s="97">
        <f t="shared" ca="1" si="0"/>
        <v>45485</v>
      </c>
      <c r="AX7" s="98">
        <f t="shared" ca="1" si="0"/>
        <v>45486</v>
      </c>
      <c r="AY7" s="97">
        <f ca="1">AX7+1</f>
        <v>45487</v>
      </c>
      <c r="AZ7" s="97">
        <f ca="1">AY7+1</f>
        <v>45488</v>
      </c>
      <c r="BA7" s="97">
        <f t="shared" ref="BA7:BE7" ca="1" si="1">AZ7+1</f>
        <v>45489</v>
      </c>
      <c r="BB7" s="97">
        <f t="shared" ca="1" si="1"/>
        <v>45490</v>
      </c>
      <c r="BC7" s="97">
        <f t="shared" ca="1" si="1"/>
        <v>45491</v>
      </c>
      <c r="BD7" s="97">
        <f t="shared" ca="1" si="1"/>
        <v>45492</v>
      </c>
      <c r="BE7" s="98">
        <f t="shared" ca="1" si="1"/>
        <v>45493</v>
      </c>
      <c r="BF7" s="97">
        <f ca="1">BE7+1</f>
        <v>45494</v>
      </c>
      <c r="BG7" s="97">
        <f ca="1">BF7+1</f>
        <v>45495</v>
      </c>
      <c r="BH7" s="97">
        <f t="shared" ref="BH7:BL7" ca="1" si="2">BG7+1</f>
        <v>45496</v>
      </c>
      <c r="BI7" s="97">
        <f t="shared" ca="1" si="2"/>
        <v>45497</v>
      </c>
      <c r="BJ7" s="97">
        <f t="shared" ca="1" si="2"/>
        <v>45498</v>
      </c>
      <c r="BK7" s="97">
        <f t="shared" ca="1" si="2"/>
        <v>45499</v>
      </c>
      <c r="BL7" s="98">
        <f t="shared" ca="1" si="2"/>
        <v>45500</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20" t="s">
        <v>18</v>
      </c>
      <c r="C9" s="121" t="s">
        <v>6</v>
      </c>
      <c r="D9" s="121" t="s">
        <v>19</v>
      </c>
      <c r="E9" s="121" t="s">
        <v>9</v>
      </c>
      <c r="F9" s="121" t="s">
        <v>10</v>
      </c>
      <c r="G9" s="121" t="s">
        <v>20</v>
      </c>
      <c r="H9" s="86"/>
      <c r="I9" s="104" t="str">
        <f t="shared" ref="I9:BL9" ca="1" si="3">LEFT(TEXT(I7,"ddd"),1)</f>
        <v>d</v>
      </c>
      <c r="J9" s="104" t="str">
        <f t="shared" ca="1" si="3"/>
        <v>s</v>
      </c>
      <c r="K9" s="104" t="str">
        <f t="shared" ca="1" si="3"/>
        <v>t</v>
      </c>
      <c r="L9" s="104" t="str">
        <f t="shared" ca="1" si="3"/>
        <v>q</v>
      </c>
      <c r="M9" s="104" t="str">
        <f t="shared" ca="1" si="3"/>
        <v>q</v>
      </c>
      <c r="N9" s="104" t="str">
        <f t="shared" ca="1" si="3"/>
        <v>s</v>
      </c>
      <c r="O9" s="104" t="str">
        <f t="shared" ca="1" si="3"/>
        <v>s</v>
      </c>
      <c r="P9" s="104" t="str">
        <f t="shared" ca="1" si="3"/>
        <v>d</v>
      </c>
      <c r="Q9" s="104" t="str">
        <f t="shared" ca="1" si="3"/>
        <v>s</v>
      </c>
      <c r="R9" s="104" t="str">
        <f t="shared" ca="1" si="3"/>
        <v>t</v>
      </c>
      <c r="S9" s="104" t="str">
        <f t="shared" ca="1" si="3"/>
        <v>q</v>
      </c>
      <c r="T9" s="104" t="str">
        <f t="shared" ca="1" si="3"/>
        <v>q</v>
      </c>
      <c r="U9" s="104" t="str">
        <f t="shared" ca="1" si="3"/>
        <v>s</v>
      </c>
      <c r="V9" s="104" t="str">
        <f t="shared" ca="1" si="3"/>
        <v>s</v>
      </c>
      <c r="W9" s="104" t="str">
        <f t="shared" ca="1" si="3"/>
        <v>d</v>
      </c>
      <c r="X9" s="104" t="str">
        <f t="shared" ca="1" si="3"/>
        <v>s</v>
      </c>
      <c r="Y9" s="104" t="str">
        <f t="shared" ca="1" si="3"/>
        <v>t</v>
      </c>
      <c r="Z9" s="104" t="str">
        <f t="shared" ca="1" si="3"/>
        <v>q</v>
      </c>
      <c r="AA9" s="104" t="str">
        <f t="shared" ca="1" si="3"/>
        <v>q</v>
      </c>
      <c r="AB9" s="104" t="str">
        <f t="shared" ca="1" si="3"/>
        <v>s</v>
      </c>
      <c r="AC9" s="104" t="str">
        <f t="shared" ca="1" si="3"/>
        <v>s</v>
      </c>
      <c r="AD9" s="104" t="str">
        <f t="shared" ca="1" si="3"/>
        <v>d</v>
      </c>
      <c r="AE9" s="104" t="str">
        <f t="shared" ca="1" si="3"/>
        <v>s</v>
      </c>
      <c r="AF9" s="104" t="str">
        <f t="shared" ca="1" si="3"/>
        <v>t</v>
      </c>
      <c r="AG9" s="104" t="str">
        <f t="shared" ca="1" si="3"/>
        <v>q</v>
      </c>
      <c r="AH9" s="104" t="str">
        <f t="shared" ca="1" si="3"/>
        <v>q</v>
      </c>
      <c r="AI9" s="104" t="str">
        <f t="shared" ca="1" si="3"/>
        <v>s</v>
      </c>
      <c r="AJ9" s="104" t="str">
        <f t="shared" ca="1" si="3"/>
        <v>s</v>
      </c>
      <c r="AK9" s="104" t="str">
        <f t="shared" ca="1" si="3"/>
        <v>d</v>
      </c>
      <c r="AL9" s="104" t="str">
        <f t="shared" ca="1" si="3"/>
        <v>s</v>
      </c>
      <c r="AM9" s="104" t="str">
        <f t="shared" ca="1" si="3"/>
        <v>t</v>
      </c>
      <c r="AN9" s="104" t="str">
        <f t="shared" ca="1" si="3"/>
        <v>q</v>
      </c>
      <c r="AO9" s="104" t="str">
        <f t="shared" ca="1" si="3"/>
        <v>q</v>
      </c>
      <c r="AP9" s="104" t="str">
        <f t="shared" ca="1" si="3"/>
        <v>s</v>
      </c>
      <c r="AQ9" s="104" t="str">
        <f t="shared" ca="1" si="3"/>
        <v>s</v>
      </c>
      <c r="AR9" s="104" t="str">
        <f t="shared" ca="1" si="3"/>
        <v>d</v>
      </c>
      <c r="AS9" s="104" t="str">
        <f t="shared" ca="1" si="3"/>
        <v>s</v>
      </c>
      <c r="AT9" s="104" t="str">
        <f t="shared" ca="1" si="3"/>
        <v>t</v>
      </c>
      <c r="AU9" s="104" t="str">
        <f t="shared" ca="1" si="3"/>
        <v>q</v>
      </c>
      <c r="AV9" s="104" t="str">
        <f t="shared" ca="1" si="3"/>
        <v>q</v>
      </c>
      <c r="AW9" s="104" t="str">
        <f t="shared" ca="1" si="3"/>
        <v>s</v>
      </c>
      <c r="AX9" s="104" t="str">
        <f t="shared" ca="1" si="3"/>
        <v>s</v>
      </c>
      <c r="AY9" s="104" t="str">
        <f t="shared" ca="1" si="3"/>
        <v>d</v>
      </c>
      <c r="AZ9" s="104" t="str">
        <f t="shared" ca="1" si="3"/>
        <v>s</v>
      </c>
      <c r="BA9" s="104" t="str">
        <f t="shared" ca="1" si="3"/>
        <v>t</v>
      </c>
      <c r="BB9" s="104" t="str">
        <f t="shared" ca="1" si="3"/>
        <v>q</v>
      </c>
      <c r="BC9" s="104" t="str">
        <f t="shared" ca="1" si="3"/>
        <v>q</v>
      </c>
      <c r="BD9" s="104" t="str">
        <f t="shared" ca="1" si="3"/>
        <v>s</v>
      </c>
      <c r="BE9" s="104" t="str">
        <f t="shared" ca="1" si="3"/>
        <v>s</v>
      </c>
      <c r="BF9" s="104" t="str">
        <f t="shared" ca="1" si="3"/>
        <v>d</v>
      </c>
      <c r="BG9" s="104" t="str">
        <f t="shared" ca="1" si="3"/>
        <v>s</v>
      </c>
      <c r="BH9" s="104" t="str">
        <f t="shared" ca="1" si="3"/>
        <v>t</v>
      </c>
      <c r="BI9" s="104" t="str">
        <f t="shared" ca="1" si="3"/>
        <v>q</v>
      </c>
      <c r="BJ9" s="104" t="str">
        <f t="shared" ca="1" si="3"/>
        <v>q</v>
      </c>
      <c r="BK9" s="104" t="str">
        <f t="shared" ca="1" si="3"/>
        <v>s</v>
      </c>
      <c r="BL9" s="104" t="str">
        <f t="shared" ca="1" si="3"/>
        <v>s</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61" t="s">
        <v>3</v>
      </c>
      <c r="C12" s="57" t="s">
        <v>7</v>
      </c>
      <c r="D12" s="57" t="s">
        <v>5</v>
      </c>
      <c r="E12" s="58">
        <v>0.25</v>
      </c>
      <c r="F12" s="59">
        <f ca="1">TODAY()</f>
        <v>45440</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61" t="s">
        <v>4</v>
      </c>
      <c r="C13" s="57" t="s">
        <v>8</v>
      </c>
      <c r="D13" s="57"/>
      <c r="E13" s="58"/>
      <c r="F13" s="59">
        <f ca="1">TODAY()+5</f>
        <v>45445</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61" t="s">
        <v>0</v>
      </c>
      <c r="C14" s="57" t="s">
        <v>12</v>
      </c>
      <c r="D14" s="57"/>
      <c r="E14" s="58">
        <v>0.5</v>
      </c>
      <c r="F14" s="59">
        <f ca="1">F12-3</f>
        <v>45437</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61" t="s">
        <v>1</v>
      </c>
      <c r="C15" s="57" t="s">
        <v>8</v>
      </c>
      <c r="D15" s="57"/>
      <c r="E15" s="58"/>
      <c r="F15" s="59">
        <f ca="1">F12+20</f>
        <v>45460</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61" t="s">
        <v>2</v>
      </c>
      <c r="C16" s="57" t="s">
        <v>11</v>
      </c>
      <c r="D16" s="57"/>
      <c r="E16" s="58">
        <v>0.1</v>
      </c>
      <c r="F16" s="59">
        <f ca="1">F12+6</f>
        <v>45446</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61" t="s">
        <v>3</v>
      </c>
      <c r="C18" s="57" t="s">
        <v>13</v>
      </c>
      <c r="D18" s="57"/>
      <c r="E18" s="58">
        <v>0.6</v>
      </c>
      <c r="F18" s="59">
        <f ca="1">F12+6</f>
        <v>45446</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61" t="s">
        <v>4</v>
      </c>
      <c r="C19" s="57" t="s">
        <v>14</v>
      </c>
      <c r="D19" s="57"/>
      <c r="E19" s="58">
        <v>0.5</v>
      </c>
      <c r="F19" s="59">
        <f ca="1">F18+2</f>
        <v>45448</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61" t="s">
        <v>0</v>
      </c>
      <c r="C20" s="57" t="s">
        <v>12</v>
      </c>
      <c r="D20" s="57"/>
      <c r="E20" s="58">
        <v>0.33</v>
      </c>
      <c r="F20" s="59">
        <f ca="1">F19+5</f>
        <v>45453</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61" t="s">
        <v>1</v>
      </c>
      <c r="C21" s="57" t="s">
        <v>8</v>
      </c>
      <c r="D21" s="57"/>
      <c r="E21" s="58"/>
      <c r="F21" s="59">
        <f ca="1">F20+2</f>
        <v>45455</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61" t="s">
        <v>2</v>
      </c>
      <c r="C22" s="57"/>
      <c r="D22" s="57"/>
      <c r="E22" s="58"/>
      <c r="F22" s="59">
        <f ca="1">F21+1</f>
        <v>45456</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61" t="s">
        <v>3</v>
      </c>
      <c r="C24" s="57" t="s">
        <v>14</v>
      </c>
      <c r="D24" s="57"/>
      <c r="E24" s="58"/>
      <c r="F24" s="59">
        <f ca="1">F12+15</f>
        <v>45455</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61" t="s">
        <v>4</v>
      </c>
      <c r="C25" s="57" t="s">
        <v>11</v>
      </c>
      <c r="D25" s="57"/>
      <c r="E25" s="58"/>
      <c r="F25" s="59">
        <f ca="1">F24+3</f>
        <v>45458</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61" t="s">
        <v>0</v>
      </c>
      <c r="C26" s="57" t="s">
        <v>14</v>
      </c>
      <c r="D26" s="57"/>
      <c r="E26" s="58"/>
      <c r="F26" s="59">
        <f ca="1">F25+15</f>
        <v>45473</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61" t="s">
        <v>1</v>
      </c>
      <c r="C27" s="57" t="s">
        <v>7</v>
      </c>
      <c r="D27" s="57"/>
      <c r="E27" s="58"/>
      <c r="F27" s="59">
        <f ca="1">F21+22</f>
        <v>45477</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61" t="s">
        <v>2</v>
      </c>
      <c r="C28" s="57" t="s">
        <v>12</v>
      </c>
      <c r="D28" s="57"/>
      <c r="E28" s="58"/>
      <c r="F28" s="59">
        <f ca="1">F16</f>
        <v>45446</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61" t="s">
        <v>3</v>
      </c>
      <c r="C30" s="57"/>
      <c r="D30" s="57"/>
      <c r="E30" s="58"/>
      <c r="F30" s="59">
        <f ca="1">F27+3</f>
        <v>45480</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61" t="s">
        <v>4</v>
      </c>
      <c r="C31" s="57"/>
      <c r="D31" s="57"/>
      <c r="E31" s="58"/>
      <c r="F31" s="59">
        <f ca="1">F30+14</f>
        <v>45494</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61" t="s">
        <v>0</v>
      </c>
      <c r="C32" s="57" t="s">
        <v>8</v>
      </c>
      <c r="D32" s="57"/>
      <c r="E32" s="58"/>
      <c r="F32" s="59">
        <f ca="1">F31+42</f>
        <v>45536</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9</vt:i4>
      </vt:variant>
    </vt:vector>
  </HeadingPairs>
  <TitlesOfParts>
    <vt:vector size="13" baseType="lpstr">
      <vt:lpstr>About</vt:lpstr>
      <vt:lpstr>Light</vt:lpstr>
      <vt:lpstr>Dark</vt:lpstr>
      <vt:lpstr>Color</vt:lpstr>
      <vt:lpstr>Color!Project_Start</vt:lpstr>
      <vt:lpstr>Dark!Project_Start</vt:lpstr>
      <vt:lpstr>Light!Project_Start</vt:lpstr>
      <vt:lpstr>Color!Scrolling_Increment</vt:lpstr>
      <vt:lpstr>Dark!Scrolling_Increment</vt:lpstr>
      <vt:lpstr>Light!Scrolling_Increment</vt:lpstr>
      <vt:lpstr>Color!Títulos_de_Impressão</vt:lpstr>
      <vt:lpstr>Dark!Títulos_de_Impressão</vt:lpstr>
      <vt:lpstr>Light!Títulos_de_Impressão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2024-05-28T22:38:42Z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