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OneDrive - FURB\FURB - Especializações\Data Science\Inferência Estatística e Modelos de Previsão\Aula 1\"/>
    </mc:Choice>
  </mc:AlternateContent>
  <bookViews>
    <workbookView xWindow="0" yWindow="0" windowWidth="23040" windowHeight="9384"/>
  </bookViews>
  <sheets>
    <sheet name="Dados Exemplos Chi-Square" sheetId="1" r:id="rId1"/>
  </sheets>
  <calcPr calcId="0"/>
</workbook>
</file>

<file path=xl/calcChain.xml><?xml version="1.0" encoding="utf-8"?>
<calcChain xmlns="http://schemas.openxmlformats.org/spreadsheetml/2006/main">
  <c r="G33" i="1" l="1"/>
  <c r="G32" i="1"/>
  <c r="G31" i="1"/>
  <c r="G30" i="1"/>
  <c r="H28" i="1"/>
  <c r="I28" i="1"/>
  <c r="J28" i="1"/>
  <c r="J27" i="1"/>
  <c r="J26" i="1"/>
  <c r="H27" i="1"/>
  <c r="I27" i="1"/>
  <c r="I26" i="1"/>
  <c r="H26" i="1"/>
  <c r="I20" i="1"/>
  <c r="H20" i="1"/>
  <c r="I19" i="1"/>
  <c r="H19" i="1"/>
  <c r="H12" i="1"/>
  <c r="I12" i="1"/>
  <c r="I11" i="1"/>
  <c r="H11" i="1"/>
  <c r="H13" i="1"/>
  <c r="I13" i="1"/>
  <c r="J13" i="1"/>
  <c r="J12" i="1"/>
  <c r="J11" i="1"/>
  <c r="J6" i="1"/>
  <c r="I6" i="1"/>
  <c r="H6" i="1"/>
  <c r="J5" i="1"/>
  <c r="J4" i="1"/>
  <c r="H5" i="1"/>
  <c r="I5" i="1"/>
  <c r="I4" i="1"/>
  <c r="H4" i="1"/>
</calcChain>
</file>

<file path=xl/sharedStrings.xml><?xml version="1.0" encoding="utf-8"?>
<sst xmlns="http://schemas.openxmlformats.org/spreadsheetml/2006/main" count="46" uniqueCount="19">
  <si>
    <t>n</t>
  </si>
  <si>
    <t>Tratamento</t>
  </si>
  <si>
    <t>Dor_Abdomen</t>
  </si>
  <si>
    <t>Controle</t>
  </si>
  <si>
    <t>Sem Dor</t>
  </si>
  <si>
    <t>Com Dor</t>
  </si>
  <si>
    <t>Dor Abdômen</t>
  </si>
  <si>
    <t>Total</t>
  </si>
  <si>
    <t>Contingência Observada Nominal</t>
  </si>
  <si>
    <t>Contingência Observada Relativa</t>
  </si>
  <si>
    <t>Contingência Relativa Esperada</t>
  </si>
  <si>
    <t>Contingência Nominal Esperada</t>
  </si>
  <si>
    <t>Estatística Qui-Quadrado</t>
  </si>
  <si>
    <t>Graus de Liberdade</t>
  </si>
  <si>
    <t>p-value</t>
  </si>
  <si>
    <t>H0 - Não há discrepância entre o esperado e o realizado</t>
  </si>
  <si>
    <t>H1 - Há discrepância entre o esperado e o realizado.</t>
  </si>
  <si>
    <t>Conclusão</t>
  </si>
  <si>
    <t>Significância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</si>
</sst>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0" fontId="0" fillId="0" borderId="0" xfId="1" applyNumberFormat="1" applyFont="1"/>
    <xf numFmtId="0" fontId="0" fillId="0" borderId="0" xfId="0" applyAlignment="1">
      <alignment horizontal="left" vertical="center"/>
    </xf>
    <xf numFmtId="10" fontId="16" fillId="0" borderId="0" xfId="1" applyNumberFormat="1" applyFont="1"/>
    <xf numFmtId="2" fontId="0" fillId="0" borderId="0" xfId="1" applyNumberFormat="1" applyFont="1"/>
    <xf numFmtId="2" fontId="16" fillId="0" borderId="0" xfId="1" applyNumberFormat="1" applyFont="1"/>
    <xf numFmtId="0" fontId="0" fillId="0" borderId="10" xfId="0" applyBorder="1" applyAlignment="1">
      <alignment horizontal="left"/>
    </xf>
    <xf numFmtId="0" fontId="0" fillId="0" borderId="10" xfId="0" applyBorder="1"/>
    <xf numFmtId="169" fontId="0" fillId="0" borderId="10" xfId="0" applyNumberFormat="1" applyBorder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Incorreto" xfId="8" builtinId="27" customBuiltin="1"/>
    <cellStyle name="Neutra" xfId="9" builtinId="28" customBuiltin="1"/>
    <cellStyle name="Normal" xfId="0" builtinId="0"/>
    <cellStyle name="Nota" xfId="16" builtinId="10" customBuiltin="1"/>
    <cellStyle name="Porcentagem" xfId="1" builtinId="5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5"/>
  <sheetViews>
    <sheetView tabSelected="1" topLeftCell="A10" workbookViewId="0">
      <selection activeCell="G31" sqref="G31"/>
    </sheetView>
  </sheetViews>
  <sheetFormatPr defaultRowHeight="14.4" x14ac:dyDescent="0.3"/>
  <cols>
    <col min="2" max="2" width="13.6640625" customWidth="1"/>
    <col min="3" max="3" width="18.33203125" customWidth="1"/>
    <col min="5" max="5" width="12.21875" customWidth="1"/>
    <col min="6" max="6" width="12.88671875" customWidth="1"/>
    <col min="7" max="7" width="12" bestFit="1" customWidth="1"/>
    <col min="8" max="9" width="12.33203125" customWidth="1"/>
    <col min="10" max="10" width="10" bestFit="1" customWidth="1"/>
  </cols>
  <sheetData>
    <row r="1" spans="1:10" x14ac:dyDescent="0.3">
      <c r="A1" t="s">
        <v>0</v>
      </c>
      <c r="B1" t="s">
        <v>1</v>
      </c>
      <c r="C1" t="s">
        <v>2</v>
      </c>
      <c r="E1" s="5" t="s">
        <v>8</v>
      </c>
      <c r="F1" s="1"/>
      <c r="G1" s="1"/>
      <c r="H1" s="2" t="s">
        <v>6</v>
      </c>
      <c r="I1" s="2"/>
      <c r="J1" s="2" t="s">
        <v>7</v>
      </c>
    </row>
    <row r="2" spans="1:10" x14ac:dyDescent="0.3">
      <c r="A2">
        <v>1</v>
      </c>
      <c r="B2">
        <v>2</v>
      </c>
      <c r="C2">
        <v>2</v>
      </c>
      <c r="E2" s="1"/>
      <c r="F2" s="1"/>
      <c r="G2" s="1"/>
      <c r="H2" s="3" t="s">
        <v>4</v>
      </c>
      <c r="I2" s="3" t="s">
        <v>5</v>
      </c>
      <c r="J2" s="2"/>
    </row>
    <row r="3" spans="1:10" x14ac:dyDescent="0.3">
      <c r="A3">
        <v>2</v>
      </c>
      <c r="B3">
        <v>2</v>
      </c>
      <c r="C3">
        <v>2</v>
      </c>
      <c r="E3" s="1"/>
      <c r="F3" s="1"/>
      <c r="G3" s="1"/>
      <c r="H3" s="3">
        <v>1</v>
      </c>
      <c r="I3" s="3">
        <v>2</v>
      </c>
      <c r="J3" s="2"/>
    </row>
    <row r="4" spans="1:10" x14ac:dyDescent="0.3">
      <c r="A4">
        <v>3</v>
      </c>
      <c r="B4">
        <v>2</v>
      </c>
      <c r="C4">
        <v>2</v>
      </c>
      <c r="E4" s="2" t="s">
        <v>1</v>
      </c>
      <c r="F4" s="3" t="s">
        <v>1</v>
      </c>
      <c r="G4" s="3">
        <v>1</v>
      </c>
      <c r="H4" s="1">
        <f>COUNTIFS($B$2:$B$155,$G4,$C$2:$C$155,H$3)</f>
        <v>57</v>
      </c>
      <c r="I4" s="1">
        <f>COUNTIFS($B$2:$B$155,$G4,$C$2:$C$155,I$3)</f>
        <v>6</v>
      </c>
      <c r="J4" s="3">
        <f>SUM(H4:I4)</f>
        <v>63</v>
      </c>
    </row>
    <row r="5" spans="1:10" x14ac:dyDescent="0.3">
      <c r="A5">
        <v>4</v>
      </c>
      <c r="B5">
        <v>2</v>
      </c>
      <c r="C5">
        <v>2</v>
      </c>
      <c r="E5" s="2"/>
      <c r="F5" s="3" t="s">
        <v>3</v>
      </c>
      <c r="G5" s="3">
        <v>2</v>
      </c>
      <c r="H5" s="1">
        <f>COUNTIFS($B$2:$B$155,$G5,$C$2:$C$155,H$3)</f>
        <v>30</v>
      </c>
      <c r="I5" s="1">
        <f>COUNTIFS($B$2:$B$155,$G5,$C$2:$C$155,I$3)</f>
        <v>61</v>
      </c>
      <c r="J5" s="3">
        <f>SUM(H5:I5)</f>
        <v>91</v>
      </c>
    </row>
    <row r="6" spans="1:10" x14ac:dyDescent="0.3">
      <c r="A6">
        <v>5</v>
      </c>
      <c r="B6">
        <v>2</v>
      </c>
      <c r="C6">
        <v>1</v>
      </c>
      <c r="E6" s="2" t="s">
        <v>7</v>
      </c>
      <c r="F6" s="2"/>
      <c r="G6" s="2"/>
      <c r="H6" s="3">
        <f>SUM(H4:H5)</f>
        <v>87</v>
      </c>
      <c r="I6" s="3">
        <f>SUM(I4:I5)</f>
        <v>67</v>
      </c>
      <c r="J6" s="3">
        <f>SUM(H4:I5)</f>
        <v>154</v>
      </c>
    </row>
    <row r="7" spans="1:10" x14ac:dyDescent="0.3">
      <c r="A7">
        <v>6</v>
      </c>
      <c r="B7">
        <v>1</v>
      </c>
      <c r="C7">
        <v>1</v>
      </c>
    </row>
    <row r="8" spans="1:10" x14ac:dyDescent="0.3">
      <c r="A8">
        <v>7</v>
      </c>
      <c r="B8">
        <v>1</v>
      </c>
      <c r="C8">
        <v>1</v>
      </c>
      <c r="E8" s="5" t="s">
        <v>9</v>
      </c>
      <c r="H8" s="2" t="s">
        <v>6</v>
      </c>
      <c r="I8" s="2"/>
      <c r="J8" s="2" t="s">
        <v>7</v>
      </c>
    </row>
    <row r="9" spans="1:10" x14ac:dyDescent="0.3">
      <c r="A9">
        <v>8</v>
      </c>
      <c r="B9">
        <v>2</v>
      </c>
      <c r="C9">
        <v>2</v>
      </c>
      <c r="H9" s="3" t="s">
        <v>4</v>
      </c>
      <c r="I9" s="3" t="s">
        <v>5</v>
      </c>
      <c r="J9" s="2"/>
    </row>
    <row r="10" spans="1:10" x14ac:dyDescent="0.3">
      <c r="A10">
        <v>9</v>
      </c>
      <c r="B10">
        <v>1</v>
      </c>
      <c r="C10">
        <v>1</v>
      </c>
      <c r="H10" s="3">
        <v>1</v>
      </c>
      <c r="I10" s="3">
        <v>2</v>
      </c>
      <c r="J10" s="2"/>
    </row>
    <row r="11" spans="1:10" x14ac:dyDescent="0.3">
      <c r="A11">
        <v>10</v>
      </c>
      <c r="B11">
        <v>1</v>
      </c>
      <c r="C11">
        <v>1</v>
      </c>
      <c r="E11" s="2" t="s">
        <v>1</v>
      </c>
      <c r="F11" s="3" t="s">
        <v>1</v>
      </c>
      <c r="G11" s="3">
        <v>1</v>
      </c>
      <c r="H11" s="4">
        <f t="shared" ref="H11:I12" si="0">H4/$J$6</f>
        <v>0.37012987012987014</v>
      </c>
      <c r="I11" s="4">
        <f t="shared" si="0"/>
        <v>3.896103896103896E-2</v>
      </c>
      <c r="J11" s="4">
        <f>J4/$J$6</f>
        <v>0.40909090909090912</v>
      </c>
    </row>
    <row r="12" spans="1:10" x14ac:dyDescent="0.3">
      <c r="A12">
        <v>11</v>
      </c>
      <c r="B12">
        <v>2</v>
      </c>
      <c r="C12">
        <v>2</v>
      </c>
      <c r="E12" s="2"/>
      <c r="F12" s="3" t="s">
        <v>3</v>
      </c>
      <c r="G12" s="3">
        <v>2</v>
      </c>
      <c r="H12" s="4">
        <f t="shared" si="0"/>
        <v>0.19480519480519481</v>
      </c>
      <c r="I12" s="4">
        <f t="shared" si="0"/>
        <v>0.39610389610389612</v>
      </c>
      <c r="J12" s="4">
        <f>J5/$J$6</f>
        <v>0.59090909090909094</v>
      </c>
    </row>
    <row r="13" spans="1:10" x14ac:dyDescent="0.3">
      <c r="A13">
        <v>12</v>
      </c>
      <c r="B13">
        <v>2</v>
      </c>
      <c r="C13">
        <v>2</v>
      </c>
      <c r="E13" s="2" t="s">
        <v>7</v>
      </c>
      <c r="F13" s="2"/>
      <c r="G13" s="2"/>
      <c r="H13" s="4">
        <f t="shared" ref="H13:I13" si="1">H6/$J$6</f>
        <v>0.56493506493506496</v>
      </c>
      <c r="I13" s="4">
        <f t="shared" si="1"/>
        <v>0.43506493506493504</v>
      </c>
      <c r="J13" s="4">
        <f>J6/$J$6</f>
        <v>1</v>
      </c>
    </row>
    <row r="14" spans="1:10" x14ac:dyDescent="0.3">
      <c r="A14">
        <v>13</v>
      </c>
      <c r="B14">
        <v>2</v>
      </c>
      <c r="C14">
        <v>1</v>
      </c>
    </row>
    <row r="15" spans="1:10" x14ac:dyDescent="0.3">
      <c r="A15">
        <v>14</v>
      </c>
      <c r="B15">
        <v>1</v>
      </c>
      <c r="C15">
        <v>2</v>
      </c>
    </row>
    <row r="16" spans="1:10" x14ac:dyDescent="0.3">
      <c r="A16">
        <v>15</v>
      </c>
      <c r="B16">
        <v>2</v>
      </c>
      <c r="C16">
        <v>1</v>
      </c>
      <c r="E16" s="5" t="s">
        <v>10</v>
      </c>
      <c r="H16" s="2" t="s">
        <v>6</v>
      </c>
      <c r="I16" s="2"/>
      <c r="J16" s="2" t="s">
        <v>7</v>
      </c>
    </row>
    <row r="17" spans="1:10" x14ac:dyDescent="0.3">
      <c r="A17">
        <v>16</v>
      </c>
      <c r="B17">
        <v>1</v>
      </c>
      <c r="C17">
        <v>1</v>
      </c>
      <c r="H17" s="3" t="s">
        <v>4</v>
      </c>
      <c r="I17" s="3" t="s">
        <v>5</v>
      </c>
      <c r="J17" s="2"/>
    </row>
    <row r="18" spans="1:10" x14ac:dyDescent="0.3">
      <c r="A18">
        <v>17</v>
      </c>
      <c r="B18">
        <v>2</v>
      </c>
      <c r="C18">
        <v>2</v>
      </c>
      <c r="H18" s="3">
        <v>1</v>
      </c>
      <c r="I18" s="3">
        <v>2</v>
      </c>
      <c r="J18" s="2"/>
    </row>
    <row r="19" spans="1:10" x14ac:dyDescent="0.3">
      <c r="A19">
        <v>18</v>
      </c>
      <c r="B19">
        <v>1</v>
      </c>
      <c r="C19">
        <v>1</v>
      </c>
      <c r="E19" s="2" t="s">
        <v>1</v>
      </c>
      <c r="F19" s="3" t="s">
        <v>1</v>
      </c>
      <c r="G19" s="3">
        <v>1</v>
      </c>
      <c r="H19" s="4">
        <f>J19*H21</f>
        <v>0.23110979929161748</v>
      </c>
      <c r="I19" s="4">
        <f>J19*I21</f>
        <v>0.17798110979929163</v>
      </c>
      <c r="J19" s="6">
        <v>0.40909090909090912</v>
      </c>
    </row>
    <row r="20" spans="1:10" x14ac:dyDescent="0.3">
      <c r="A20">
        <v>19</v>
      </c>
      <c r="B20">
        <v>1</v>
      </c>
      <c r="C20">
        <v>1</v>
      </c>
      <c r="E20" s="2"/>
      <c r="F20" s="3" t="s">
        <v>3</v>
      </c>
      <c r="G20" s="3">
        <v>2</v>
      </c>
      <c r="H20" s="4">
        <f>H21*J20</f>
        <v>0.3338252656434475</v>
      </c>
      <c r="I20" s="4">
        <f>I21*J20</f>
        <v>0.25708382526564344</v>
      </c>
      <c r="J20" s="6">
        <v>0.59090909090909094</v>
      </c>
    </row>
    <row r="21" spans="1:10" x14ac:dyDescent="0.3">
      <c r="A21">
        <v>20</v>
      </c>
      <c r="B21">
        <v>1</v>
      </c>
      <c r="C21">
        <v>1</v>
      </c>
      <c r="E21" s="2" t="s">
        <v>7</v>
      </c>
      <c r="F21" s="2"/>
      <c r="G21" s="2"/>
      <c r="H21" s="6">
        <v>0.56493506493506496</v>
      </c>
      <c r="I21" s="6">
        <v>0.43506493506493504</v>
      </c>
      <c r="J21" s="6">
        <v>1</v>
      </c>
    </row>
    <row r="22" spans="1:10" x14ac:dyDescent="0.3">
      <c r="A22">
        <v>21</v>
      </c>
      <c r="B22">
        <v>1</v>
      </c>
      <c r="C22">
        <v>1</v>
      </c>
    </row>
    <row r="23" spans="1:10" x14ac:dyDescent="0.3">
      <c r="A23">
        <v>22</v>
      </c>
      <c r="B23">
        <v>1</v>
      </c>
      <c r="C23">
        <v>1</v>
      </c>
      <c r="E23" s="5" t="s">
        <v>11</v>
      </c>
      <c r="H23" s="2" t="s">
        <v>6</v>
      </c>
      <c r="I23" s="2"/>
      <c r="J23" s="2" t="s">
        <v>7</v>
      </c>
    </row>
    <row r="24" spans="1:10" x14ac:dyDescent="0.3">
      <c r="A24">
        <v>23</v>
      </c>
      <c r="B24">
        <v>1</v>
      </c>
      <c r="C24">
        <v>1</v>
      </c>
      <c r="H24" s="3" t="s">
        <v>4</v>
      </c>
      <c r="I24" s="3" t="s">
        <v>5</v>
      </c>
      <c r="J24" s="2"/>
    </row>
    <row r="25" spans="1:10" x14ac:dyDescent="0.3">
      <c r="A25">
        <v>24</v>
      </c>
      <c r="B25">
        <v>2</v>
      </c>
      <c r="C25">
        <v>2</v>
      </c>
      <c r="H25" s="3">
        <v>1</v>
      </c>
      <c r="I25" s="3">
        <v>2</v>
      </c>
      <c r="J25" s="2"/>
    </row>
    <row r="26" spans="1:10" x14ac:dyDescent="0.3">
      <c r="A26">
        <v>25</v>
      </c>
      <c r="B26">
        <v>1</v>
      </c>
      <c r="C26">
        <v>1</v>
      </c>
      <c r="E26" s="2" t="s">
        <v>1</v>
      </c>
      <c r="F26" s="3" t="s">
        <v>1</v>
      </c>
      <c r="G26" s="3">
        <v>1</v>
      </c>
      <c r="H26" s="7">
        <f>H19*154</f>
        <v>35.590909090909093</v>
      </c>
      <c r="I26" s="7">
        <f>I19*154</f>
        <v>27.40909090909091</v>
      </c>
      <c r="J26" s="8">
        <f>SUM(H26:I26)</f>
        <v>63</v>
      </c>
    </row>
    <row r="27" spans="1:10" x14ac:dyDescent="0.3">
      <c r="A27">
        <v>26</v>
      </c>
      <c r="B27">
        <v>2</v>
      </c>
      <c r="C27">
        <v>2</v>
      </c>
      <c r="E27" s="2"/>
      <c r="F27" s="3" t="s">
        <v>3</v>
      </c>
      <c r="G27" s="3">
        <v>2</v>
      </c>
      <c r="H27" s="7">
        <f>H20*154</f>
        <v>51.409090909090914</v>
      </c>
      <c r="I27" s="7">
        <f>I20*154</f>
        <v>39.590909090909086</v>
      </c>
      <c r="J27" s="8">
        <f>SUM(H27:I27)</f>
        <v>91</v>
      </c>
    </row>
    <row r="28" spans="1:10" x14ac:dyDescent="0.3">
      <c r="A28">
        <v>27</v>
      </c>
      <c r="B28">
        <v>1</v>
      </c>
      <c r="C28">
        <v>1</v>
      </c>
      <c r="E28" s="2" t="s">
        <v>7</v>
      </c>
      <c r="F28" s="2"/>
      <c r="G28" s="2"/>
      <c r="H28" s="8">
        <f t="shared" ref="H28:I28" si="2">SUM(H26:H27)</f>
        <v>87</v>
      </c>
      <c r="I28" s="8">
        <f t="shared" si="2"/>
        <v>67</v>
      </c>
      <c r="J28" s="8">
        <f>SUM(J26:J27)</f>
        <v>154</v>
      </c>
    </row>
    <row r="29" spans="1:10" x14ac:dyDescent="0.3">
      <c r="A29">
        <v>28</v>
      </c>
      <c r="B29">
        <v>2</v>
      </c>
      <c r="C29">
        <v>2</v>
      </c>
    </row>
    <row r="30" spans="1:10" x14ac:dyDescent="0.3">
      <c r="A30">
        <v>29</v>
      </c>
      <c r="B30">
        <v>2</v>
      </c>
      <c r="C30">
        <v>1</v>
      </c>
      <c r="E30" s="9" t="s">
        <v>12</v>
      </c>
      <c r="F30" s="9"/>
      <c r="G30" s="10">
        <f>(H26-H4)^2/H26+(I26-I4)^2/I26+(H27-H5)^2/H27+(I27-I5)^2/I27</f>
        <v>50.093643189886116</v>
      </c>
    </row>
    <row r="31" spans="1:10" x14ac:dyDescent="0.3">
      <c r="A31">
        <v>30</v>
      </c>
      <c r="B31">
        <v>1</v>
      </c>
      <c r="C31">
        <v>1</v>
      </c>
      <c r="E31" s="9" t="s">
        <v>13</v>
      </c>
      <c r="F31" s="9"/>
      <c r="G31" s="10">
        <f>(2-1)*(2-1)</f>
        <v>1</v>
      </c>
    </row>
    <row r="32" spans="1:10" x14ac:dyDescent="0.3">
      <c r="A32">
        <v>31</v>
      </c>
      <c r="B32">
        <v>2</v>
      </c>
      <c r="C32">
        <v>1</v>
      </c>
      <c r="E32" s="9" t="s">
        <v>14</v>
      </c>
      <c r="F32" s="9"/>
      <c r="G32" s="11">
        <f>1-_xlfn.CHISQ.DIST(G30,G31,TRUE)</f>
        <v>1.4658274594125942E-12</v>
      </c>
    </row>
    <row r="33" spans="1:7" x14ac:dyDescent="0.3">
      <c r="A33">
        <v>32</v>
      </c>
      <c r="B33">
        <v>1</v>
      </c>
      <c r="C33">
        <v>1</v>
      </c>
      <c r="E33" s="9" t="s">
        <v>17</v>
      </c>
      <c r="F33" s="9"/>
      <c r="G33" s="10" t="str">
        <f>IF(G32&lt;G34,"Rejeitar H0", "Não Rejeitar H0")</f>
        <v>Rejeitar H0</v>
      </c>
    </row>
    <row r="34" spans="1:7" x14ac:dyDescent="0.3">
      <c r="A34">
        <v>33</v>
      </c>
      <c r="B34">
        <v>1</v>
      </c>
      <c r="C34">
        <v>1</v>
      </c>
      <c r="E34" s="9" t="s">
        <v>18</v>
      </c>
      <c r="F34" s="9"/>
      <c r="G34" s="10">
        <v>0.05</v>
      </c>
    </row>
    <row r="35" spans="1:7" x14ac:dyDescent="0.3">
      <c r="A35">
        <v>34</v>
      </c>
      <c r="B35">
        <v>1</v>
      </c>
      <c r="C35">
        <v>1</v>
      </c>
      <c r="F35" t="s">
        <v>15</v>
      </c>
    </row>
    <row r="36" spans="1:7" x14ac:dyDescent="0.3">
      <c r="A36">
        <v>35</v>
      </c>
      <c r="B36">
        <v>2</v>
      </c>
      <c r="C36">
        <v>1</v>
      </c>
      <c r="F36" t="s">
        <v>16</v>
      </c>
    </row>
    <row r="37" spans="1:7" x14ac:dyDescent="0.3">
      <c r="A37">
        <v>36</v>
      </c>
      <c r="B37">
        <v>2</v>
      </c>
      <c r="C37">
        <v>1</v>
      </c>
    </row>
    <row r="38" spans="1:7" x14ac:dyDescent="0.3">
      <c r="A38">
        <v>37</v>
      </c>
      <c r="B38">
        <v>2</v>
      </c>
      <c r="C38">
        <v>2</v>
      </c>
    </row>
    <row r="39" spans="1:7" x14ac:dyDescent="0.3">
      <c r="A39">
        <v>38</v>
      </c>
      <c r="B39">
        <v>1</v>
      </c>
      <c r="C39">
        <v>2</v>
      </c>
    </row>
    <row r="40" spans="1:7" x14ac:dyDescent="0.3">
      <c r="A40">
        <v>39</v>
      </c>
      <c r="B40">
        <v>1</v>
      </c>
      <c r="C40">
        <v>1</v>
      </c>
    </row>
    <row r="41" spans="1:7" x14ac:dyDescent="0.3">
      <c r="A41">
        <v>40</v>
      </c>
      <c r="B41">
        <v>2</v>
      </c>
      <c r="C41">
        <v>1</v>
      </c>
    </row>
    <row r="42" spans="1:7" x14ac:dyDescent="0.3">
      <c r="A42">
        <v>41</v>
      </c>
      <c r="B42">
        <v>2</v>
      </c>
      <c r="C42">
        <v>2</v>
      </c>
    </row>
    <row r="43" spans="1:7" x14ac:dyDescent="0.3">
      <c r="A43">
        <v>42</v>
      </c>
      <c r="B43">
        <v>2</v>
      </c>
      <c r="C43">
        <v>2</v>
      </c>
    </row>
    <row r="44" spans="1:7" x14ac:dyDescent="0.3">
      <c r="A44">
        <v>43</v>
      </c>
      <c r="B44">
        <v>1</v>
      </c>
      <c r="C44">
        <v>2</v>
      </c>
    </row>
    <row r="45" spans="1:7" x14ac:dyDescent="0.3">
      <c r="A45">
        <v>44</v>
      </c>
      <c r="B45">
        <v>1</v>
      </c>
      <c r="C45">
        <v>1</v>
      </c>
    </row>
    <row r="46" spans="1:7" x14ac:dyDescent="0.3">
      <c r="A46">
        <v>45</v>
      </c>
      <c r="B46">
        <v>2</v>
      </c>
      <c r="C46">
        <v>1</v>
      </c>
    </row>
    <row r="47" spans="1:7" x14ac:dyDescent="0.3">
      <c r="A47">
        <v>46</v>
      </c>
      <c r="B47">
        <v>1</v>
      </c>
      <c r="C47">
        <v>1</v>
      </c>
    </row>
    <row r="48" spans="1:7" x14ac:dyDescent="0.3">
      <c r="A48">
        <v>47</v>
      </c>
      <c r="B48">
        <v>1</v>
      </c>
      <c r="C48">
        <v>1</v>
      </c>
    </row>
    <row r="49" spans="1:3" x14ac:dyDescent="0.3">
      <c r="A49">
        <v>48</v>
      </c>
      <c r="B49">
        <v>2</v>
      </c>
      <c r="C49">
        <v>2</v>
      </c>
    </row>
    <row r="50" spans="1:3" x14ac:dyDescent="0.3">
      <c r="A50">
        <v>49</v>
      </c>
      <c r="B50">
        <v>1</v>
      </c>
      <c r="C50">
        <v>1</v>
      </c>
    </row>
    <row r="51" spans="1:3" x14ac:dyDescent="0.3">
      <c r="A51">
        <v>50</v>
      </c>
      <c r="B51">
        <v>2</v>
      </c>
      <c r="C51">
        <v>2</v>
      </c>
    </row>
    <row r="52" spans="1:3" x14ac:dyDescent="0.3">
      <c r="A52">
        <v>51</v>
      </c>
      <c r="B52">
        <v>1</v>
      </c>
      <c r="C52">
        <v>1</v>
      </c>
    </row>
    <row r="53" spans="1:3" x14ac:dyDescent="0.3">
      <c r="A53">
        <v>52</v>
      </c>
      <c r="B53">
        <v>2</v>
      </c>
      <c r="C53">
        <v>2</v>
      </c>
    </row>
    <row r="54" spans="1:3" x14ac:dyDescent="0.3">
      <c r="A54">
        <v>53</v>
      </c>
      <c r="B54">
        <v>2</v>
      </c>
      <c r="C54">
        <v>1</v>
      </c>
    </row>
    <row r="55" spans="1:3" x14ac:dyDescent="0.3">
      <c r="A55">
        <v>54</v>
      </c>
      <c r="B55">
        <v>2</v>
      </c>
      <c r="C55">
        <v>2</v>
      </c>
    </row>
    <row r="56" spans="1:3" x14ac:dyDescent="0.3">
      <c r="A56">
        <v>55</v>
      </c>
      <c r="B56">
        <v>2</v>
      </c>
      <c r="C56">
        <v>1</v>
      </c>
    </row>
    <row r="57" spans="1:3" x14ac:dyDescent="0.3">
      <c r="A57">
        <v>56</v>
      </c>
      <c r="B57">
        <v>2</v>
      </c>
      <c r="C57">
        <v>1</v>
      </c>
    </row>
    <row r="58" spans="1:3" x14ac:dyDescent="0.3">
      <c r="A58">
        <v>57</v>
      </c>
      <c r="B58">
        <v>1</v>
      </c>
      <c r="C58">
        <v>1</v>
      </c>
    </row>
    <row r="59" spans="1:3" x14ac:dyDescent="0.3">
      <c r="A59">
        <v>58</v>
      </c>
      <c r="B59">
        <v>2</v>
      </c>
      <c r="C59">
        <v>2</v>
      </c>
    </row>
    <row r="60" spans="1:3" x14ac:dyDescent="0.3">
      <c r="A60">
        <v>59</v>
      </c>
      <c r="B60">
        <v>2</v>
      </c>
      <c r="C60">
        <v>2</v>
      </c>
    </row>
    <row r="61" spans="1:3" x14ac:dyDescent="0.3">
      <c r="A61">
        <v>60</v>
      </c>
      <c r="B61">
        <v>1</v>
      </c>
      <c r="C61">
        <v>1</v>
      </c>
    </row>
    <row r="62" spans="1:3" x14ac:dyDescent="0.3">
      <c r="A62">
        <v>61</v>
      </c>
      <c r="B62">
        <v>1</v>
      </c>
      <c r="C62">
        <v>1</v>
      </c>
    </row>
    <row r="63" spans="1:3" x14ac:dyDescent="0.3">
      <c r="A63">
        <v>62</v>
      </c>
      <c r="B63">
        <v>1</v>
      </c>
      <c r="C63">
        <v>1</v>
      </c>
    </row>
    <row r="64" spans="1:3" x14ac:dyDescent="0.3">
      <c r="A64">
        <v>63</v>
      </c>
      <c r="B64">
        <v>2</v>
      </c>
      <c r="C64">
        <v>1</v>
      </c>
    </row>
    <row r="65" spans="1:3" x14ac:dyDescent="0.3">
      <c r="A65">
        <v>64</v>
      </c>
      <c r="B65">
        <v>2</v>
      </c>
      <c r="C65">
        <v>2</v>
      </c>
    </row>
    <row r="66" spans="1:3" x14ac:dyDescent="0.3">
      <c r="A66">
        <v>65</v>
      </c>
      <c r="B66">
        <v>2</v>
      </c>
      <c r="C66">
        <v>2</v>
      </c>
    </row>
    <row r="67" spans="1:3" x14ac:dyDescent="0.3">
      <c r="A67">
        <v>66</v>
      </c>
      <c r="B67">
        <v>2</v>
      </c>
      <c r="C67">
        <v>2</v>
      </c>
    </row>
    <row r="68" spans="1:3" x14ac:dyDescent="0.3">
      <c r="A68">
        <v>67</v>
      </c>
      <c r="B68">
        <v>2</v>
      </c>
      <c r="C68">
        <v>1</v>
      </c>
    </row>
    <row r="69" spans="1:3" x14ac:dyDescent="0.3">
      <c r="A69">
        <v>68</v>
      </c>
      <c r="B69">
        <v>2</v>
      </c>
      <c r="C69">
        <v>1</v>
      </c>
    </row>
    <row r="70" spans="1:3" x14ac:dyDescent="0.3">
      <c r="A70">
        <v>69</v>
      </c>
      <c r="B70">
        <v>2</v>
      </c>
      <c r="C70">
        <v>1</v>
      </c>
    </row>
    <row r="71" spans="1:3" x14ac:dyDescent="0.3">
      <c r="A71">
        <v>70</v>
      </c>
      <c r="B71">
        <v>1</v>
      </c>
      <c r="C71">
        <v>1</v>
      </c>
    </row>
    <row r="72" spans="1:3" x14ac:dyDescent="0.3">
      <c r="A72">
        <v>71</v>
      </c>
      <c r="B72">
        <v>2</v>
      </c>
      <c r="C72">
        <v>2</v>
      </c>
    </row>
    <row r="73" spans="1:3" x14ac:dyDescent="0.3">
      <c r="A73">
        <v>72</v>
      </c>
      <c r="B73">
        <v>1</v>
      </c>
      <c r="C73">
        <v>1</v>
      </c>
    </row>
    <row r="74" spans="1:3" x14ac:dyDescent="0.3">
      <c r="A74">
        <v>73</v>
      </c>
      <c r="B74">
        <v>2</v>
      </c>
      <c r="C74">
        <v>2</v>
      </c>
    </row>
    <row r="75" spans="1:3" x14ac:dyDescent="0.3">
      <c r="A75">
        <v>74</v>
      </c>
      <c r="B75">
        <v>1</v>
      </c>
      <c r="C75">
        <v>1</v>
      </c>
    </row>
    <row r="76" spans="1:3" x14ac:dyDescent="0.3">
      <c r="A76">
        <v>75</v>
      </c>
      <c r="B76">
        <v>2</v>
      </c>
      <c r="C76">
        <v>1</v>
      </c>
    </row>
    <row r="77" spans="1:3" x14ac:dyDescent="0.3">
      <c r="A77">
        <v>76</v>
      </c>
      <c r="B77">
        <v>1</v>
      </c>
      <c r="C77">
        <v>1</v>
      </c>
    </row>
    <row r="78" spans="1:3" x14ac:dyDescent="0.3">
      <c r="A78">
        <v>77</v>
      </c>
      <c r="B78">
        <v>1</v>
      </c>
      <c r="C78">
        <v>1</v>
      </c>
    </row>
    <row r="79" spans="1:3" x14ac:dyDescent="0.3">
      <c r="A79">
        <v>78</v>
      </c>
      <c r="B79">
        <v>2</v>
      </c>
      <c r="C79">
        <v>1</v>
      </c>
    </row>
    <row r="80" spans="1:3" x14ac:dyDescent="0.3">
      <c r="A80">
        <v>79</v>
      </c>
      <c r="B80">
        <v>2</v>
      </c>
      <c r="C80">
        <v>2</v>
      </c>
    </row>
    <row r="81" spans="1:3" x14ac:dyDescent="0.3">
      <c r="A81">
        <v>80</v>
      </c>
      <c r="B81">
        <v>2</v>
      </c>
      <c r="C81">
        <v>2</v>
      </c>
    </row>
    <row r="82" spans="1:3" x14ac:dyDescent="0.3">
      <c r="A82">
        <v>81</v>
      </c>
      <c r="B82">
        <v>1</v>
      </c>
      <c r="C82">
        <v>1</v>
      </c>
    </row>
    <row r="83" spans="1:3" x14ac:dyDescent="0.3">
      <c r="A83">
        <v>82</v>
      </c>
      <c r="B83">
        <v>1</v>
      </c>
      <c r="C83">
        <v>1</v>
      </c>
    </row>
    <row r="84" spans="1:3" x14ac:dyDescent="0.3">
      <c r="A84">
        <v>83</v>
      </c>
      <c r="B84">
        <v>2</v>
      </c>
      <c r="C84">
        <v>2</v>
      </c>
    </row>
    <row r="85" spans="1:3" x14ac:dyDescent="0.3">
      <c r="A85">
        <v>84</v>
      </c>
      <c r="B85">
        <v>2</v>
      </c>
      <c r="C85">
        <v>2</v>
      </c>
    </row>
    <row r="86" spans="1:3" x14ac:dyDescent="0.3">
      <c r="A86">
        <v>85</v>
      </c>
      <c r="B86">
        <v>2</v>
      </c>
      <c r="C86">
        <v>2</v>
      </c>
    </row>
    <row r="87" spans="1:3" x14ac:dyDescent="0.3">
      <c r="A87">
        <v>86</v>
      </c>
      <c r="B87">
        <v>1</v>
      </c>
      <c r="C87">
        <v>1</v>
      </c>
    </row>
    <row r="88" spans="1:3" x14ac:dyDescent="0.3">
      <c r="A88">
        <v>87</v>
      </c>
      <c r="B88">
        <v>1</v>
      </c>
      <c r="C88">
        <v>1</v>
      </c>
    </row>
    <row r="89" spans="1:3" x14ac:dyDescent="0.3">
      <c r="A89">
        <v>88</v>
      </c>
      <c r="B89">
        <v>2</v>
      </c>
      <c r="C89">
        <v>2</v>
      </c>
    </row>
    <row r="90" spans="1:3" x14ac:dyDescent="0.3">
      <c r="A90">
        <v>89</v>
      </c>
      <c r="B90">
        <v>2</v>
      </c>
      <c r="C90">
        <v>2</v>
      </c>
    </row>
    <row r="91" spans="1:3" x14ac:dyDescent="0.3">
      <c r="A91">
        <v>90</v>
      </c>
      <c r="B91">
        <v>2</v>
      </c>
      <c r="C91">
        <v>1</v>
      </c>
    </row>
    <row r="92" spans="1:3" x14ac:dyDescent="0.3">
      <c r="A92">
        <v>91</v>
      </c>
      <c r="B92">
        <v>2</v>
      </c>
      <c r="C92">
        <v>2</v>
      </c>
    </row>
    <row r="93" spans="1:3" x14ac:dyDescent="0.3">
      <c r="A93">
        <v>92</v>
      </c>
      <c r="B93">
        <v>2</v>
      </c>
      <c r="C93">
        <v>2</v>
      </c>
    </row>
    <row r="94" spans="1:3" x14ac:dyDescent="0.3">
      <c r="A94">
        <v>93</v>
      </c>
      <c r="B94">
        <v>2</v>
      </c>
      <c r="C94">
        <v>2</v>
      </c>
    </row>
    <row r="95" spans="1:3" x14ac:dyDescent="0.3">
      <c r="A95">
        <v>94</v>
      </c>
      <c r="B95">
        <v>2</v>
      </c>
      <c r="C95">
        <v>2</v>
      </c>
    </row>
    <row r="96" spans="1:3" x14ac:dyDescent="0.3">
      <c r="A96">
        <v>95</v>
      </c>
      <c r="B96">
        <v>2</v>
      </c>
      <c r="C96">
        <v>2</v>
      </c>
    </row>
    <row r="97" spans="1:3" x14ac:dyDescent="0.3">
      <c r="A97">
        <v>96</v>
      </c>
      <c r="B97">
        <v>2</v>
      </c>
      <c r="C97">
        <v>2</v>
      </c>
    </row>
    <row r="98" spans="1:3" x14ac:dyDescent="0.3">
      <c r="A98">
        <v>97</v>
      </c>
      <c r="B98">
        <v>2</v>
      </c>
      <c r="C98">
        <v>2</v>
      </c>
    </row>
    <row r="99" spans="1:3" x14ac:dyDescent="0.3">
      <c r="A99">
        <v>98</v>
      </c>
      <c r="B99">
        <v>2</v>
      </c>
      <c r="C99">
        <v>1</v>
      </c>
    </row>
    <row r="100" spans="1:3" x14ac:dyDescent="0.3">
      <c r="A100">
        <v>99</v>
      </c>
      <c r="B100">
        <v>1</v>
      </c>
      <c r="C100">
        <v>1</v>
      </c>
    </row>
    <row r="101" spans="1:3" x14ac:dyDescent="0.3">
      <c r="A101">
        <v>100</v>
      </c>
      <c r="B101">
        <v>1</v>
      </c>
      <c r="C101">
        <v>1</v>
      </c>
    </row>
    <row r="102" spans="1:3" x14ac:dyDescent="0.3">
      <c r="A102">
        <v>101</v>
      </c>
      <c r="B102">
        <v>2</v>
      </c>
      <c r="C102">
        <v>2</v>
      </c>
    </row>
    <row r="103" spans="1:3" x14ac:dyDescent="0.3">
      <c r="A103">
        <v>102</v>
      </c>
      <c r="B103">
        <v>2</v>
      </c>
      <c r="C103">
        <v>2</v>
      </c>
    </row>
    <row r="104" spans="1:3" x14ac:dyDescent="0.3">
      <c r="A104">
        <v>103</v>
      </c>
      <c r="B104">
        <v>1</v>
      </c>
      <c r="C104">
        <v>1</v>
      </c>
    </row>
    <row r="105" spans="1:3" x14ac:dyDescent="0.3">
      <c r="A105">
        <v>104</v>
      </c>
      <c r="B105">
        <v>2</v>
      </c>
      <c r="C105">
        <v>2</v>
      </c>
    </row>
    <row r="106" spans="1:3" x14ac:dyDescent="0.3">
      <c r="A106">
        <v>105</v>
      </c>
      <c r="B106">
        <v>1</v>
      </c>
      <c r="C106">
        <v>1</v>
      </c>
    </row>
    <row r="107" spans="1:3" x14ac:dyDescent="0.3">
      <c r="A107">
        <v>106</v>
      </c>
      <c r="B107">
        <v>2</v>
      </c>
      <c r="C107">
        <v>2</v>
      </c>
    </row>
    <row r="108" spans="1:3" x14ac:dyDescent="0.3">
      <c r="A108">
        <v>107</v>
      </c>
      <c r="B108">
        <v>2</v>
      </c>
      <c r="C108">
        <v>1</v>
      </c>
    </row>
    <row r="109" spans="1:3" x14ac:dyDescent="0.3">
      <c r="A109">
        <v>108</v>
      </c>
      <c r="B109">
        <v>2</v>
      </c>
      <c r="C109">
        <v>2</v>
      </c>
    </row>
    <row r="110" spans="1:3" x14ac:dyDescent="0.3">
      <c r="A110">
        <v>109</v>
      </c>
      <c r="B110">
        <v>2</v>
      </c>
      <c r="C110">
        <v>2</v>
      </c>
    </row>
    <row r="111" spans="1:3" x14ac:dyDescent="0.3">
      <c r="A111">
        <v>110</v>
      </c>
      <c r="B111">
        <v>1</v>
      </c>
      <c r="C111">
        <v>1</v>
      </c>
    </row>
    <row r="112" spans="1:3" x14ac:dyDescent="0.3">
      <c r="A112">
        <v>111</v>
      </c>
      <c r="B112">
        <v>1</v>
      </c>
      <c r="C112">
        <v>1</v>
      </c>
    </row>
    <row r="113" spans="1:3" x14ac:dyDescent="0.3">
      <c r="A113">
        <v>112</v>
      </c>
      <c r="B113">
        <v>2</v>
      </c>
      <c r="C113">
        <v>2</v>
      </c>
    </row>
    <row r="114" spans="1:3" x14ac:dyDescent="0.3">
      <c r="A114">
        <v>113</v>
      </c>
      <c r="B114">
        <v>2</v>
      </c>
      <c r="C114">
        <v>2</v>
      </c>
    </row>
    <row r="115" spans="1:3" x14ac:dyDescent="0.3">
      <c r="A115">
        <v>114</v>
      </c>
      <c r="B115">
        <v>2</v>
      </c>
      <c r="C115">
        <v>1</v>
      </c>
    </row>
    <row r="116" spans="1:3" x14ac:dyDescent="0.3">
      <c r="A116">
        <v>115</v>
      </c>
      <c r="B116">
        <v>2</v>
      </c>
      <c r="C116">
        <v>2</v>
      </c>
    </row>
    <row r="117" spans="1:3" x14ac:dyDescent="0.3">
      <c r="A117">
        <v>116</v>
      </c>
      <c r="B117">
        <v>1</v>
      </c>
      <c r="C117">
        <v>1</v>
      </c>
    </row>
    <row r="118" spans="1:3" x14ac:dyDescent="0.3">
      <c r="A118">
        <v>117</v>
      </c>
      <c r="B118">
        <v>1</v>
      </c>
      <c r="C118">
        <v>1</v>
      </c>
    </row>
    <row r="119" spans="1:3" x14ac:dyDescent="0.3">
      <c r="A119">
        <v>118</v>
      </c>
      <c r="B119">
        <v>1</v>
      </c>
      <c r="C119">
        <v>1</v>
      </c>
    </row>
    <row r="120" spans="1:3" x14ac:dyDescent="0.3">
      <c r="A120">
        <v>119</v>
      </c>
      <c r="B120">
        <v>2</v>
      </c>
      <c r="C120">
        <v>1</v>
      </c>
    </row>
    <row r="121" spans="1:3" x14ac:dyDescent="0.3">
      <c r="A121">
        <v>120</v>
      </c>
      <c r="B121">
        <v>2</v>
      </c>
      <c r="C121">
        <v>1</v>
      </c>
    </row>
    <row r="122" spans="1:3" x14ac:dyDescent="0.3">
      <c r="A122">
        <v>121</v>
      </c>
      <c r="B122">
        <v>1</v>
      </c>
      <c r="C122">
        <v>1</v>
      </c>
    </row>
    <row r="123" spans="1:3" x14ac:dyDescent="0.3">
      <c r="A123">
        <v>122</v>
      </c>
      <c r="B123">
        <v>2</v>
      </c>
      <c r="C123">
        <v>1</v>
      </c>
    </row>
    <row r="124" spans="1:3" x14ac:dyDescent="0.3">
      <c r="A124">
        <v>123</v>
      </c>
      <c r="B124">
        <v>2</v>
      </c>
      <c r="C124">
        <v>2</v>
      </c>
    </row>
    <row r="125" spans="1:3" x14ac:dyDescent="0.3">
      <c r="A125">
        <v>124</v>
      </c>
      <c r="B125">
        <v>2</v>
      </c>
      <c r="C125">
        <v>2</v>
      </c>
    </row>
    <row r="126" spans="1:3" x14ac:dyDescent="0.3">
      <c r="A126">
        <v>125</v>
      </c>
      <c r="B126">
        <v>2</v>
      </c>
      <c r="C126">
        <v>2</v>
      </c>
    </row>
    <row r="127" spans="1:3" x14ac:dyDescent="0.3">
      <c r="A127">
        <v>126</v>
      </c>
      <c r="B127">
        <v>1</v>
      </c>
      <c r="C127">
        <v>1</v>
      </c>
    </row>
    <row r="128" spans="1:3" x14ac:dyDescent="0.3">
      <c r="A128">
        <v>127</v>
      </c>
      <c r="B128">
        <v>1</v>
      </c>
      <c r="C128">
        <v>1</v>
      </c>
    </row>
    <row r="129" spans="1:3" x14ac:dyDescent="0.3">
      <c r="A129">
        <v>128</v>
      </c>
      <c r="B129">
        <v>1</v>
      </c>
      <c r="C129">
        <v>1</v>
      </c>
    </row>
    <row r="130" spans="1:3" x14ac:dyDescent="0.3">
      <c r="A130">
        <v>129</v>
      </c>
      <c r="B130">
        <v>1</v>
      </c>
      <c r="C130">
        <v>2</v>
      </c>
    </row>
    <row r="131" spans="1:3" x14ac:dyDescent="0.3">
      <c r="A131">
        <v>130</v>
      </c>
      <c r="B131">
        <v>2</v>
      </c>
      <c r="C131">
        <v>2</v>
      </c>
    </row>
    <row r="132" spans="1:3" x14ac:dyDescent="0.3">
      <c r="A132">
        <v>131</v>
      </c>
      <c r="B132">
        <v>2</v>
      </c>
      <c r="C132">
        <v>2</v>
      </c>
    </row>
    <row r="133" spans="1:3" x14ac:dyDescent="0.3">
      <c r="A133">
        <v>132</v>
      </c>
      <c r="B133">
        <v>2</v>
      </c>
      <c r="C133">
        <v>1</v>
      </c>
    </row>
    <row r="134" spans="1:3" x14ac:dyDescent="0.3">
      <c r="A134">
        <v>133</v>
      </c>
      <c r="B134">
        <v>1</v>
      </c>
      <c r="C134">
        <v>1</v>
      </c>
    </row>
    <row r="135" spans="1:3" x14ac:dyDescent="0.3">
      <c r="A135">
        <v>134</v>
      </c>
      <c r="B135">
        <v>1</v>
      </c>
      <c r="C135">
        <v>1</v>
      </c>
    </row>
    <row r="136" spans="1:3" x14ac:dyDescent="0.3">
      <c r="A136">
        <v>135</v>
      </c>
      <c r="B136">
        <v>2</v>
      </c>
      <c r="C136">
        <v>1</v>
      </c>
    </row>
    <row r="137" spans="1:3" x14ac:dyDescent="0.3">
      <c r="A137">
        <v>136</v>
      </c>
      <c r="B137">
        <v>2</v>
      </c>
      <c r="C137">
        <v>2</v>
      </c>
    </row>
    <row r="138" spans="1:3" x14ac:dyDescent="0.3">
      <c r="A138">
        <v>137</v>
      </c>
      <c r="B138">
        <v>2</v>
      </c>
      <c r="C138">
        <v>2</v>
      </c>
    </row>
    <row r="139" spans="1:3" x14ac:dyDescent="0.3">
      <c r="A139">
        <v>138</v>
      </c>
      <c r="B139">
        <v>2</v>
      </c>
      <c r="C139">
        <v>1</v>
      </c>
    </row>
    <row r="140" spans="1:3" x14ac:dyDescent="0.3">
      <c r="A140">
        <v>139</v>
      </c>
      <c r="B140">
        <v>1</v>
      </c>
      <c r="C140">
        <v>1</v>
      </c>
    </row>
    <row r="141" spans="1:3" x14ac:dyDescent="0.3">
      <c r="A141">
        <v>140</v>
      </c>
      <c r="B141">
        <v>1</v>
      </c>
      <c r="C141">
        <v>1</v>
      </c>
    </row>
    <row r="142" spans="1:3" x14ac:dyDescent="0.3">
      <c r="A142">
        <v>141</v>
      </c>
      <c r="B142">
        <v>1</v>
      </c>
      <c r="C142">
        <v>1</v>
      </c>
    </row>
    <row r="143" spans="1:3" x14ac:dyDescent="0.3">
      <c r="A143">
        <v>142</v>
      </c>
      <c r="B143">
        <v>2</v>
      </c>
      <c r="C143">
        <v>2</v>
      </c>
    </row>
    <row r="144" spans="1:3" x14ac:dyDescent="0.3">
      <c r="A144">
        <v>143</v>
      </c>
      <c r="B144">
        <v>2</v>
      </c>
      <c r="C144">
        <v>2</v>
      </c>
    </row>
    <row r="145" spans="1:3" x14ac:dyDescent="0.3">
      <c r="A145">
        <v>144</v>
      </c>
      <c r="B145">
        <v>1</v>
      </c>
      <c r="C145">
        <v>2</v>
      </c>
    </row>
    <row r="146" spans="1:3" x14ac:dyDescent="0.3">
      <c r="A146">
        <v>145</v>
      </c>
      <c r="B146">
        <v>2</v>
      </c>
      <c r="C146">
        <v>2</v>
      </c>
    </row>
    <row r="147" spans="1:3" x14ac:dyDescent="0.3">
      <c r="A147">
        <v>146</v>
      </c>
      <c r="B147">
        <v>2</v>
      </c>
      <c r="C147">
        <v>2</v>
      </c>
    </row>
    <row r="148" spans="1:3" x14ac:dyDescent="0.3">
      <c r="A148">
        <v>147</v>
      </c>
      <c r="B148">
        <v>1</v>
      </c>
      <c r="C148">
        <v>1</v>
      </c>
    </row>
    <row r="149" spans="1:3" x14ac:dyDescent="0.3">
      <c r="A149">
        <v>148</v>
      </c>
      <c r="B149">
        <v>2</v>
      </c>
      <c r="C149">
        <v>2</v>
      </c>
    </row>
    <row r="150" spans="1:3" x14ac:dyDescent="0.3">
      <c r="A150">
        <v>149</v>
      </c>
      <c r="B150">
        <v>2</v>
      </c>
      <c r="C150">
        <v>1</v>
      </c>
    </row>
    <row r="151" spans="1:3" x14ac:dyDescent="0.3">
      <c r="A151">
        <v>150</v>
      </c>
      <c r="B151">
        <v>1</v>
      </c>
      <c r="C151">
        <v>1</v>
      </c>
    </row>
    <row r="152" spans="1:3" x14ac:dyDescent="0.3">
      <c r="A152">
        <v>151</v>
      </c>
      <c r="B152">
        <v>1</v>
      </c>
      <c r="C152">
        <v>1</v>
      </c>
    </row>
    <row r="153" spans="1:3" x14ac:dyDescent="0.3">
      <c r="A153">
        <v>152</v>
      </c>
      <c r="B153">
        <v>2</v>
      </c>
      <c r="C153">
        <v>2</v>
      </c>
    </row>
    <row r="154" spans="1:3" x14ac:dyDescent="0.3">
      <c r="A154">
        <v>153</v>
      </c>
      <c r="B154">
        <v>2</v>
      </c>
      <c r="C154">
        <v>1</v>
      </c>
    </row>
    <row r="155" spans="1:3" x14ac:dyDescent="0.3">
      <c r="A155">
        <v>154</v>
      </c>
      <c r="B155">
        <v>1</v>
      </c>
      <c r="C155">
        <v>2</v>
      </c>
    </row>
  </sheetData>
  <mergeCells count="21">
    <mergeCell ref="E32:F32"/>
    <mergeCell ref="E33:F33"/>
    <mergeCell ref="E34:F34"/>
    <mergeCell ref="H23:I23"/>
    <mergeCell ref="J23:J25"/>
    <mergeCell ref="E26:E27"/>
    <mergeCell ref="E28:G28"/>
    <mergeCell ref="E30:F30"/>
    <mergeCell ref="E31:F31"/>
    <mergeCell ref="E11:E12"/>
    <mergeCell ref="E13:G13"/>
    <mergeCell ref="H16:I16"/>
    <mergeCell ref="J16:J18"/>
    <mergeCell ref="E19:E20"/>
    <mergeCell ref="E21:G21"/>
    <mergeCell ref="H1:I1"/>
    <mergeCell ref="E4:E5"/>
    <mergeCell ref="E6:G6"/>
    <mergeCell ref="J1:J3"/>
    <mergeCell ref="H8:I8"/>
    <mergeCell ref="J8:J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 Exemplos Chi-Square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Moacir</cp:lastModifiedBy>
  <dcterms:created xsi:type="dcterms:W3CDTF">2020-06-20T19:05:13Z</dcterms:created>
  <dcterms:modified xsi:type="dcterms:W3CDTF">2020-06-20T19:22:09Z</dcterms:modified>
</cp:coreProperties>
</file>