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e649324136aa03/classes/COS484/cos 484 final project/"/>
    </mc:Choice>
  </mc:AlternateContent>
  <xr:revisionPtr revIDLastSave="27" documentId="13_ncr:1_{EAF74589-7120-AA4A-ACED-76CB4084B0E0}" xr6:coauthVersionLast="47" xr6:coauthVersionMax="47" xr10:uidLastSave="{E18DE6DD-84FB-4144-BCA6-659D21BB16D1}"/>
  <bookViews>
    <workbookView xWindow="160" yWindow="640" windowWidth="50880" windowHeight="26440" xr2:uid="{09FD0FEC-C134-094E-B1D4-F8BCD6F1B23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C38" i="1"/>
  <c r="D38" i="1"/>
  <c r="E38" i="1"/>
  <c r="F38" i="1"/>
  <c r="G38" i="1"/>
  <c r="H38" i="1"/>
  <c r="I25" i="1"/>
  <c r="D35" i="1" s="1"/>
  <c r="P25" i="1"/>
  <c r="F35" i="1" s="1"/>
  <c r="W25" i="1"/>
  <c r="H35" i="1" s="1"/>
  <c r="I26" i="1"/>
  <c r="D36" i="1" s="1"/>
  <c r="P26" i="1"/>
  <c r="F36" i="1" s="1"/>
  <c r="W26" i="1"/>
  <c r="H36" i="1" s="1"/>
  <c r="I27" i="1"/>
  <c r="D37" i="1" s="1"/>
  <c r="P27" i="1"/>
  <c r="W27" i="1"/>
  <c r="I28" i="1"/>
  <c r="P28" i="1"/>
  <c r="W28" i="1"/>
  <c r="I29" i="1"/>
  <c r="D39" i="1" s="1"/>
  <c r="P29" i="1"/>
  <c r="F39" i="1" s="1"/>
  <c r="W29" i="1"/>
  <c r="W30" i="1" s="1"/>
  <c r="C30" i="1"/>
  <c r="D30" i="1"/>
  <c r="E30" i="1"/>
  <c r="F30" i="1"/>
  <c r="G30" i="1"/>
  <c r="H30" i="1"/>
  <c r="J30" i="1"/>
  <c r="K30" i="1"/>
  <c r="L30" i="1"/>
  <c r="M30" i="1"/>
  <c r="N30" i="1"/>
  <c r="O30" i="1"/>
  <c r="Q30" i="1"/>
  <c r="R30" i="1"/>
  <c r="S30" i="1"/>
  <c r="T30" i="1"/>
  <c r="U30" i="1"/>
  <c r="V30" i="1"/>
  <c r="I15" i="1"/>
  <c r="C35" i="1" s="1"/>
  <c r="P15" i="1"/>
  <c r="E35" i="1" s="1"/>
  <c r="W15" i="1"/>
  <c r="G35" i="1" s="1"/>
  <c r="I16" i="1"/>
  <c r="C36" i="1" s="1"/>
  <c r="P16" i="1"/>
  <c r="E36" i="1" s="1"/>
  <c r="W16" i="1"/>
  <c r="G36" i="1" s="1"/>
  <c r="I17" i="1"/>
  <c r="C37" i="1" s="1"/>
  <c r="P17" i="1"/>
  <c r="W17" i="1"/>
  <c r="I18" i="1"/>
  <c r="P18" i="1"/>
  <c r="W18" i="1"/>
  <c r="I19" i="1"/>
  <c r="C39" i="1" s="1"/>
  <c r="P19" i="1"/>
  <c r="E39" i="1" s="1"/>
  <c r="W19" i="1"/>
  <c r="G39" i="1" s="1"/>
  <c r="C20" i="1"/>
  <c r="D20" i="1"/>
  <c r="E20" i="1"/>
  <c r="F20" i="1"/>
  <c r="G20" i="1"/>
  <c r="H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6" i="1"/>
  <c r="W7" i="1"/>
  <c r="W8" i="1"/>
  <c r="W9" i="1"/>
  <c r="W5" i="1"/>
  <c r="R10" i="1"/>
  <c r="S10" i="1"/>
  <c r="T10" i="1"/>
  <c r="U10" i="1"/>
  <c r="V10" i="1"/>
  <c r="Q10" i="1"/>
  <c r="K10" i="1"/>
  <c r="L10" i="1"/>
  <c r="M10" i="1"/>
  <c r="N10" i="1"/>
  <c r="J10" i="1"/>
  <c r="O10" i="1"/>
  <c r="P6" i="1"/>
  <c r="P7" i="1"/>
  <c r="P8" i="1"/>
  <c r="P9" i="1"/>
  <c r="P5" i="1"/>
  <c r="D10" i="1"/>
  <c r="E10" i="1"/>
  <c r="F10" i="1"/>
  <c r="G10" i="1"/>
  <c r="H10" i="1"/>
  <c r="C10" i="1"/>
  <c r="I6" i="1"/>
  <c r="I7" i="1"/>
  <c r="I8" i="1"/>
  <c r="I9" i="1"/>
  <c r="I5" i="1"/>
  <c r="W20" i="1" l="1"/>
  <c r="I30" i="1"/>
  <c r="H39" i="1"/>
  <c r="I20" i="1"/>
  <c r="P30" i="1"/>
  <c r="W10" i="1"/>
  <c r="P10" i="1"/>
  <c r="I10" i="1"/>
</calcChain>
</file>

<file path=xl/sharedStrings.xml><?xml version="1.0" encoding="utf-8"?>
<sst xmlns="http://schemas.openxmlformats.org/spreadsheetml/2006/main" count="108" uniqueCount="20">
  <si>
    <t>gpt 2</t>
  </si>
  <si>
    <t>opt-2.7</t>
  </si>
  <si>
    <t>neo-2.7</t>
  </si>
  <si>
    <t>gpt-j</t>
  </si>
  <si>
    <t>neox</t>
  </si>
  <si>
    <t>llama 3.2 3b</t>
  </si>
  <si>
    <t>xsum</t>
  </si>
  <si>
    <t>squad</t>
  </si>
  <si>
    <t>avg</t>
  </si>
  <si>
    <t>writingprompts</t>
  </si>
  <si>
    <t>top k</t>
  </si>
  <si>
    <t>top p</t>
  </si>
  <si>
    <t>Main</t>
  </si>
  <si>
    <t>summary</t>
  </si>
  <si>
    <t>$\log p(x)$</t>
  </si>
  <si>
    <t>\textsc{Rank}</t>
  </si>
  <si>
    <t>\textsc{LogRank}</t>
  </si>
  <si>
    <t>\textsc{Entropy}</t>
  </si>
  <si>
    <t>DetectGPT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</si>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</sst>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2" fontId="0" fillId="0" borderId="22" xfId="0" applyNumberFormat="1" applyBorder="1"/>
    <xf numFmtId="2" fontId="0" fillId="0" borderId="4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18" xfId="0" applyNumberFormat="1" applyBorder="1"/>
    <xf numFmtId="2" fontId="0" fillId="0" borderId="3" xfId="0" applyNumberFormat="1" applyBorder="1"/>
    <xf numFmtId="2" fontId="0" fillId="0" borderId="12" xfId="0" applyNumberFormat="1" applyBorder="1"/>
    <xf numFmtId="2" fontId="0" fillId="0" borderId="2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7" xfId="0" applyNumberFormat="1" applyBorder="1"/>
    <xf numFmtId="2" fontId="0" fillId="0" borderId="21" xfId="0" applyNumberFormat="1" applyBorder="1"/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30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31" xfId="0" applyNumberFormat="1" applyBorder="1"/>
    <xf numFmtId="2" fontId="0" fillId="0" borderId="3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37EC-BDB2-F348-86BC-6ACE3874E2B0}">
  <dimension ref="B2:W39"/>
  <sheetViews>
    <sheetView tabSelected="1" zoomScale="120" zoomScaleNormal="120" workbookViewId="0">
      <selection activeCell="G31" sqref="G31"/>
    </sheetView>
  </sheetViews>
  <sheetFormatPr baseColWidth="10" defaultRowHeight="16" x14ac:dyDescent="0.2"/>
  <cols>
    <col min="2" max="2" width="14.5" bestFit="1" customWidth="1"/>
  </cols>
  <sheetData>
    <row r="2" spans="2:23" ht="17" thickBot="1" x14ac:dyDescent="0.25">
      <c r="C2" t="s">
        <v>12</v>
      </c>
    </row>
    <row r="3" spans="2:23" x14ac:dyDescent="0.2">
      <c r="C3" s="38" t="s">
        <v>6</v>
      </c>
      <c r="D3" s="36"/>
      <c r="E3" s="36"/>
      <c r="F3" s="36"/>
      <c r="G3" s="36"/>
      <c r="H3" s="36"/>
      <c r="I3" s="39"/>
      <c r="J3" s="38" t="s">
        <v>7</v>
      </c>
      <c r="K3" s="36"/>
      <c r="L3" s="36"/>
      <c r="M3" s="36"/>
      <c r="N3" s="36"/>
      <c r="O3" s="36"/>
      <c r="P3" s="37"/>
      <c r="Q3" s="35" t="s">
        <v>9</v>
      </c>
      <c r="R3" s="36"/>
      <c r="S3" s="36"/>
      <c r="T3" s="36"/>
      <c r="U3" s="36"/>
      <c r="V3" s="36"/>
      <c r="W3" s="37"/>
    </row>
    <row r="4" spans="2:23" ht="17" thickBot="1" x14ac:dyDescent="0.25">
      <c r="C4" s="5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9" t="s">
        <v>8</v>
      </c>
      <c r="J4" s="5" t="s">
        <v>0</v>
      </c>
      <c r="K4" s="6" t="s">
        <v>1</v>
      </c>
      <c r="L4" s="6" t="s">
        <v>2</v>
      </c>
      <c r="M4" s="6" t="s">
        <v>3</v>
      </c>
      <c r="N4" s="6" t="s">
        <v>4</v>
      </c>
      <c r="O4" s="6" t="s">
        <v>5</v>
      </c>
      <c r="P4" s="7" t="s">
        <v>8</v>
      </c>
      <c r="Q4" s="10" t="s">
        <v>0</v>
      </c>
      <c r="R4" s="6" t="s">
        <v>1</v>
      </c>
      <c r="S4" s="6" t="s">
        <v>2</v>
      </c>
      <c r="T4" s="6" t="s">
        <v>3</v>
      </c>
      <c r="U4" s="6" t="s">
        <v>4</v>
      </c>
      <c r="V4" s="6" t="s">
        <v>5</v>
      </c>
      <c r="W4" s="7" t="s">
        <v>8</v>
      </c>
    </row>
    <row r="5" spans="2:23" x14ac:dyDescent="0.2">
      <c r="B5" s="11" t="s">
        <v>14</v>
      </c>
      <c r="C5" s="13">
        <v>0.88</v>
      </c>
      <c r="D5" s="14">
        <v>0.86699999999999999</v>
      </c>
      <c r="E5" s="14">
        <v>0.87</v>
      </c>
      <c r="F5" s="14">
        <v>0.81599999999999995</v>
      </c>
      <c r="G5" s="14">
        <v>0.77</v>
      </c>
      <c r="H5" s="14">
        <v>0.92300000000000004</v>
      </c>
      <c r="I5" s="15">
        <f>AVERAGE(C5:H5)</f>
        <v>0.85433333333333328</v>
      </c>
      <c r="J5" s="16">
        <v>0.90900000000000003</v>
      </c>
      <c r="K5" s="17">
        <v>0.878</v>
      </c>
      <c r="L5" s="17">
        <v>0.84199999999999997</v>
      </c>
      <c r="M5" s="17">
        <v>0.78200000000000003</v>
      </c>
      <c r="N5" s="17">
        <v>0.70299999999999996</v>
      </c>
      <c r="O5" s="17">
        <v>0.89</v>
      </c>
      <c r="P5" s="18">
        <f>AVERAGE(J5:O5)</f>
        <v>0.83399999999999996</v>
      </c>
      <c r="Q5" s="16">
        <v>0.96599999999999997</v>
      </c>
      <c r="R5" s="17">
        <v>0.94599999999999995</v>
      </c>
      <c r="S5" s="17">
        <v>0.95399999999999996</v>
      </c>
      <c r="T5" s="17">
        <v>0.94099999999999995</v>
      </c>
      <c r="U5" s="17">
        <v>0.93300000000000005</v>
      </c>
      <c r="V5" s="17">
        <v>0.98499999999999999</v>
      </c>
      <c r="W5" s="19">
        <f t="shared" ref="W5:W9" si="0">AVERAGE(Q5:V5)</f>
        <v>0.95416666666666661</v>
      </c>
    </row>
    <row r="6" spans="2:23" x14ac:dyDescent="0.2">
      <c r="B6" s="12" t="s">
        <v>15</v>
      </c>
      <c r="C6" s="20">
        <v>0.79500000000000004</v>
      </c>
      <c r="D6" s="21">
        <v>0.76500000000000001</v>
      </c>
      <c r="E6" s="21">
        <v>0.76600000000000001</v>
      </c>
      <c r="F6" s="21">
        <v>0.749</v>
      </c>
      <c r="G6" s="21">
        <v>0.72899999999999998</v>
      </c>
      <c r="H6" s="21">
        <v>0.748</v>
      </c>
      <c r="I6" s="15">
        <f t="shared" ref="I6:I9" si="1">AVERAGE(C6:H6)</f>
        <v>0.75866666666666671</v>
      </c>
      <c r="J6" s="20">
        <v>0.84</v>
      </c>
      <c r="K6" s="21">
        <v>0.81899999999999995</v>
      </c>
      <c r="L6" s="21">
        <v>0.8</v>
      </c>
      <c r="M6" s="21">
        <v>0.79500000000000004</v>
      </c>
      <c r="N6" s="21">
        <v>0.745</v>
      </c>
      <c r="O6" s="21">
        <v>0.77700000000000002</v>
      </c>
      <c r="P6" s="22">
        <f t="shared" ref="P6:P9" si="2">AVERAGE(J6:O6)</f>
        <v>0.79599999999999993</v>
      </c>
      <c r="Q6" s="20">
        <v>0.873</v>
      </c>
      <c r="R6" s="21">
        <v>0.83399999999999996</v>
      </c>
      <c r="S6" s="21">
        <v>0.82399999999999995</v>
      </c>
      <c r="T6" s="21">
        <v>0.82699999999999996</v>
      </c>
      <c r="U6" s="21">
        <v>0.80800000000000005</v>
      </c>
      <c r="V6" s="21">
        <v>0.81</v>
      </c>
      <c r="W6" s="23">
        <f t="shared" si="0"/>
        <v>0.82933333333333314</v>
      </c>
    </row>
    <row r="7" spans="2:23" x14ac:dyDescent="0.2">
      <c r="B7" s="12" t="s">
        <v>16</v>
      </c>
      <c r="C7" s="20">
        <v>0.91</v>
      </c>
      <c r="D7" s="21">
        <v>0.89100000000000001</v>
      </c>
      <c r="E7" s="21">
        <v>0.90600000000000003</v>
      </c>
      <c r="F7" s="21">
        <v>0.85399999999999998</v>
      </c>
      <c r="G7" s="21">
        <v>0.80900000000000005</v>
      </c>
      <c r="H7" s="21">
        <v>0.94399999999999995</v>
      </c>
      <c r="I7" s="15">
        <f t="shared" si="1"/>
        <v>0.88566666666666671</v>
      </c>
      <c r="J7" s="20">
        <v>0.94499999999999995</v>
      </c>
      <c r="K7" s="21">
        <v>0.91800000000000004</v>
      </c>
      <c r="L7" s="21">
        <v>0.89600000000000002</v>
      </c>
      <c r="M7" s="21">
        <v>0.83399999999999996</v>
      </c>
      <c r="N7" s="21">
        <v>0.754</v>
      </c>
      <c r="O7" s="21">
        <v>0.91800000000000004</v>
      </c>
      <c r="P7" s="22">
        <f t="shared" si="2"/>
        <v>0.87749999999999995</v>
      </c>
      <c r="Q7" s="20">
        <v>0.97699999999999998</v>
      </c>
      <c r="R7" s="21">
        <v>0.96</v>
      </c>
      <c r="S7" s="21">
        <v>0.96799999999999997</v>
      </c>
      <c r="T7" s="21">
        <v>0.95799999999999996</v>
      </c>
      <c r="U7" s="21">
        <v>0.95</v>
      </c>
      <c r="V7" s="21">
        <v>0.98899999999999999</v>
      </c>
      <c r="W7" s="23">
        <f t="shared" si="0"/>
        <v>0.96699999999999997</v>
      </c>
    </row>
    <row r="8" spans="2:23" x14ac:dyDescent="0.2">
      <c r="B8" s="12" t="s">
        <v>17</v>
      </c>
      <c r="C8" s="20">
        <v>0.56299999999999994</v>
      </c>
      <c r="D8" s="21">
        <v>0.495</v>
      </c>
      <c r="E8" s="21">
        <v>0.56599999999999995</v>
      </c>
      <c r="F8" s="21">
        <v>0.57399999999999995</v>
      </c>
      <c r="G8" s="21">
        <v>0.60899999999999999</v>
      </c>
      <c r="H8" s="21">
        <v>0.57399999999999995</v>
      </c>
      <c r="I8" s="15">
        <f t="shared" si="1"/>
        <v>0.56349999999999989</v>
      </c>
      <c r="J8" s="20">
        <v>0.57999999999999996</v>
      </c>
      <c r="K8" s="21">
        <v>0.53300000000000003</v>
      </c>
      <c r="L8" s="21">
        <v>0.58499999999999996</v>
      </c>
      <c r="M8" s="21">
        <v>0.58099999999999996</v>
      </c>
      <c r="N8" s="21">
        <v>0.59399999999999997</v>
      </c>
      <c r="O8" s="21">
        <v>0.501</v>
      </c>
      <c r="P8" s="22">
        <f t="shared" si="2"/>
        <v>0.56233333333333324</v>
      </c>
      <c r="Q8" s="20">
        <v>0.371</v>
      </c>
      <c r="R8" s="21">
        <v>0.42099999999999999</v>
      </c>
      <c r="S8" s="21">
        <v>0.34</v>
      </c>
      <c r="T8" s="21">
        <v>0.34300000000000003</v>
      </c>
      <c r="U8" s="21">
        <v>0.38100000000000001</v>
      </c>
      <c r="V8" s="21">
        <v>0.27200000000000002</v>
      </c>
      <c r="W8" s="23">
        <f t="shared" si="0"/>
        <v>0.35466666666666669</v>
      </c>
    </row>
    <row r="9" spans="2:23" ht="17" thickBot="1" x14ac:dyDescent="0.25">
      <c r="B9" s="1" t="s">
        <v>18</v>
      </c>
      <c r="C9" s="24">
        <v>0.98899999999999999</v>
      </c>
      <c r="D9" s="25">
        <v>0.96799999999999997</v>
      </c>
      <c r="E9" s="25">
        <v>0.99299999999999999</v>
      </c>
      <c r="F9" s="25">
        <v>0.96399999999999997</v>
      </c>
      <c r="G9" s="25">
        <v>0.96</v>
      </c>
      <c r="H9" s="25">
        <v>0.93</v>
      </c>
      <c r="I9" s="26">
        <f t="shared" si="1"/>
        <v>0.96733333333333327</v>
      </c>
      <c r="J9" s="24">
        <v>0.99099999999999999</v>
      </c>
      <c r="K9" s="25">
        <v>0.97599999999999998</v>
      </c>
      <c r="L9" s="25">
        <v>0.96799999999999997</v>
      </c>
      <c r="M9" s="25">
        <v>0.88900000000000001</v>
      </c>
      <c r="N9" s="25">
        <v>0.78500000000000003</v>
      </c>
      <c r="O9" s="25">
        <v>0.84599999999999997</v>
      </c>
      <c r="P9" s="27">
        <f t="shared" si="2"/>
        <v>0.90916666666666668</v>
      </c>
      <c r="Q9" s="28">
        <v>0.99399999999999999</v>
      </c>
      <c r="R9" s="29">
        <v>0.98899999999999999</v>
      </c>
      <c r="S9" s="29">
        <v>0.99099999999999999</v>
      </c>
      <c r="T9" s="29">
        <v>0.96199999999999997</v>
      </c>
      <c r="U9" s="29">
        <v>0.93500000000000005</v>
      </c>
      <c r="V9" s="29">
        <v>0.94099999999999995</v>
      </c>
      <c r="W9" s="30">
        <f t="shared" si="0"/>
        <v>0.96866666666666668</v>
      </c>
    </row>
    <row r="10" spans="2:23" ht="17" thickBot="1" x14ac:dyDescent="0.25">
      <c r="B10" s="8" t="s">
        <v>19</v>
      </c>
      <c r="C10" s="31">
        <f>C9-MAX(C5:C8)</f>
        <v>7.8999999999999959E-2</v>
      </c>
      <c r="D10" s="32">
        <f t="shared" ref="D10:J10" si="3">D9-MAX(D5:D8)</f>
        <v>7.6999999999999957E-2</v>
      </c>
      <c r="E10" s="32">
        <f t="shared" si="3"/>
        <v>8.6999999999999966E-2</v>
      </c>
      <c r="F10" s="32">
        <f t="shared" si="3"/>
        <v>0.10999999999999999</v>
      </c>
      <c r="G10" s="32">
        <f t="shared" si="3"/>
        <v>0.15099999999999991</v>
      </c>
      <c r="H10" s="32">
        <f t="shared" si="3"/>
        <v>-1.3999999999999901E-2</v>
      </c>
      <c r="I10" s="33">
        <f t="shared" si="3"/>
        <v>8.1666666666666554E-2</v>
      </c>
      <c r="J10" s="31">
        <f t="shared" si="3"/>
        <v>4.6000000000000041E-2</v>
      </c>
      <c r="K10" s="32">
        <f t="shared" ref="K10" si="4">K9-MAX(K5:K8)</f>
        <v>5.799999999999994E-2</v>
      </c>
      <c r="L10" s="32">
        <f t="shared" ref="L10" si="5">L9-MAX(L5:L8)</f>
        <v>7.1999999999999953E-2</v>
      </c>
      <c r="M10" s="32">
        <f t="shared" ref="M10" si="6">M9-MAX(M5:M8)</f>
        <v>5.5000000000000049E-2</v>
      </c>
      <c r="N10" s="32">
        <f t="shared" ref="N10" si="7">N9-MAX(N5:N8)</f>
        <v>3.1000000000000028E-2</v>
      </c>
      <c r="O10" s="32">
        <f t="shared" ref="O10:Q10" si="8">O9-MAX(O5:O8)</f>
        <v>-7.2000000000000064E-2</v>
      </c>
      <c r="P10" s="32">
        <f t="shared" si="8"/>
        <v>3.1666666666666732E-2</v>
      </c>
      <c r="Q10" s="32">
        <f t="shared" si="8"/>
        <v>1.7000000000000015E-2</v>
      </c>
      <c r="R10" s="32">
        <f t="shared" ref="R10" si="9">R9-MAX(R5:R8)</f>
        <v>2.9000000000000026E-2</v>
      </c>
      <c r="S10" s="32">
        <f t="shared" ref="S10" si="10">S9-MAX(S5:S8)</f>
        <v>2.300000000000002E-2</v>
      </c>
      <c r="T10" s="32">
        <f t="shared" ref="T10" si="11">T9-MAX(T5:T8)</f>
        <v>4.0000000000000036E-3</v>
      </c>
      <c r="U10" s="32">
        <f t="shared" ref="U10" si="12">U9-MAX(U5:U8)</f>
        <v>-1.4999999999999902E-2</v>
      </c>
      <c r="V10" s="32">
        <f t="shared" ref="V10" si="13">V9-MAX(V5:V8)</f>
        <v>-4.8000000000000043E-2</v>
      </c>
      <c r="W10" s="34">
        <f t="shared" ref="W10" si="14">W9-MAX(W5:W8)</f>
        <v>1.6666666666667052E-3</v>
      </c>
    </row>
    <row r="12" spans="2:23" ht="17" thickBot="1" x14ac:dyDescent="0.25">
      <c r="C12" t="s">
        <v>11</v>
      </c>
    </row>
    <row r="13" spans="2:23" x14ac:dyDescent="0.2">
      <c r="C13" s="38" t="s">
        <v>6</v>
      </c>
      <c r="D13" s="36"/>
      <c r="E13" s="36"/>
      <c r="F13" s="36"/>
      <c r="G13" s="36"/>
      <c r="H13" s="36"/>
      <c r="I13" s="39"/>
      <c r="J13" s="38" t="s">
        <v>7</v>
      </c>
      <c r="K13" s="36"/>
      <c r="L13" s="36"/>
      <c r="M13" s="36"/>
      <c r="N13" s="36"/>
      <c r="O13" s="36"/>
      <c r="P13" s="37"/>
      <c r="Q13" s="35" t="s">
        <v>9</v>
      </c>
      <c r="R13" s="36"/>
      <c r="S13" s="36"/>
      <c r="T13" s="36"/>
      <c r="U13" s="36"/>
      <c r="V13" s="36"/>
      <c r="W13" s="37"/>
    </row>
    <row r="14" spans="2:23" ht="17" thickBot="1" x14ac:dyDescent="0.25">
      <c r="C14" s="5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H14" s="6" t="s">
        <v>5</v>
      </c>
      <c r="I14" s="9" t="s">
        <v>8</v>
      </c>
      <c r="J14" s="5" t="s">
        <v>0</v>
      </c>
      <c r="K14" s="6" t="s">
        <v>1</v>
      </c>
      <c r="L14" s="6" t="s">
        <v>2</v>
      </c>
      <c r="M14" s="6" t="s">
        <v>3</v>
      </c>
      <c r="N14" s="6" t="s">
        <v>4</v>
      </c>
      <c r="O14" s="6" t="s">
        <v>5</v>
      </c>
      <c r="P14" s="7" t="s">
        <v>8</v>
      </c>
      <c r="Q14" s="10" t="s">
        <v>0</v>
      </c>
      <c r="R14" s="6" t="s">
        <v>1</v>
      </c>
      <c r="S14" s="6" t="s">
        <v>2</v>
      </c>
      <c r="T14" s="6" t="s">
        <v>3</v>
      </c>
      <c r="U14" s="6" t="s">
        <v>4</v>
      </c>
      <c r="V14" s="6" t="s">
        <v>5</v>
      </c>
      <c r="W14" s="7" t="s">
        <v>8</v>
      </c>
    </row>
    <row r="15" spans="2:23" x14ac:dyDescent="0.2">
      <c r="B15" s="11" t="s">
        <v>14</v>
      </c>
      <c r="C15" s="13"/>
      <c r="D15" s="14"/>
      <c r="E15" s="14"/>
      <c r="F15" s="14"/>
      <c r="G15" s="14"/>
      <c r="H15" s="14"/>
      <c r="I15" s="15" t="e">
        <f>AVERAGE(C15:H15)</f>
        <v>#DIV/0!</v>
      </c>
      <c r="J15" s="16"/>
      <c r="K15" s="17"/>
      <c r="L15" s="17"/>
      <c r="M15" s="17"/>
      <c r="N15" s="17"/>
      <c r="O15" s="17"/>
      <c r="P15" s="18" t="e">
        <f>AVERAGE(J15:O15)</f>
        <v>#DIV/0!</v>
      </c>
      <c r="Q15" s="16"/>
      <c r="R15" s="17"/>
      <c r="S15" s="17"/>
      <c r="T15" s="17"/>
      <c r="U15" s="17"/>
      <c r="V15" s="17"/>
      <c r="W15" s="19" t="e">
        <f>AVERAGE(Q15:V15)</f>
        <v>#DIV/0!</v>
      </c>
    </row>
    <row r="16" spans="2:23" x14ac:dyDescent="0.2">
      <c r="B16" s="12" t="s">
        <v>15</v>
      </c>
      <c r="C16" s="20"/>
      <c r="D16" s="21"/>
      <c r="E16" s="21"/>
      <c r="F16" s="21"/>
      <c r="G16" s="21"/>
      <c r="H16" s="21"/>
      <c r="I16" s="15" t="e">
        <f>AVERAGE(C16:H16)</f>
        <v>#DIV/0!</v>
      </c>
      <c r="J16" s="20"/>
      <c r="K16" s="21"/>
      <c r="L16" s="21"/>
      <c r="M16" s="21"/>
      <c r="N16" s="21"/>
      <c r="O16" s="21"/>
      <c r="P16" s="22" t="e">
        <f>AVERAGE(J16:O16)</f>
        <v>#DIV/0!</v>
      </c>
      <c r="Q16" s="20"/>
      <c r="R16" s="21"/>
      <c r="S16" s="21"/>
      <c r="T16" s="21"/>
      <c r="U16" s="21"/>
      <c r="V16" s="21"/>
      <c r="W16" s="23" t="e">
        <f>AVERAGE(Q16:V16)</f>
        <v>#DIV/0!</v>
      </c>
    </row>
    <row r="17" spans="2:23" x14ac:dyDescent="0.2">
      <c r="B17" s="12" t="s">
        <v>16</v>
      </c>
      <c r="C17" s="20"/>
      <c r="D17" s="21"/>
      <c r="E17" s="21"/>
      <c r="F17" s="21"/>
      <c r="G17" s="21"/>
      <c r="H17" s="21"/>
      <c r="I17" s="15" t="e">
        <f>AVERAGE(C17:H17)</f>
        <v>#DIV/0!</v>
      </c>
      <c r="J17" s="20"/>
      <c r="K17" s="21"/>
      <c r="L17" s="21"/>
      <c r="M17" s="21"/>
      <c r="N17" s="21"/>
      <c r="O17" s="21"/>
      <c r="P17" s="22" t="e">
        <f>AVERAGE(J17:O17)</f>
        <v>#DIV/0!</v>
      </c>
      <c r="Q17" s="20"/>
      <c r="R17" s="21"/>
      <c r="S17" s="21"/>
      <c r="T17" s="21"/>
      <c r="U17" s="21"/>
      <c r="V17" s="21"/>
      <c r="W17" s="23" t="e">
        <f>AVERAGE(Q17:V17)</f>
        <v>#DIV/0!</v>
      </c>
    </row>
    <row r="18" spans="2:23" x14ac:dyDescent="0.2">
      <c r="B18" s="12" t="s">
        <v>17</v>
      </c>
      <c r="C18" s="20"/>
      <c r="D18" s="21"/>
      <c r="E18" s="21"/>
      <c r="F18" s="21"/>
      <c r="G18" s="21"/>
      <c r="H18" s="21"/>
      <c r="I18" s="15" t="e">
        <f>AVERAGE(C18:H18)</f>
        <v>#DIV/0!</v>
      </c>
      <c r="J18" s="20"/>
      <c r="K18" s="21"/>
      <c r="L18" s="21"/>
      <c r="M18" s="21"/>
      <c r="N18" s="21"/>
      <c r="O18" s="21"/>
      <c r="P18" s="22" t="e">
        <f>AVERAGE(J18:O18)</f>
        <v>#DIV/0!</v>
      </c>
      <c r="Q18" s="20"/>
      <c r="R18" s="21"/>
      <c r="S18" s="21"/>
      <c r="T18" s="21"/>
      <c r="U18" s="21"/>
      <c r="V18" s="21"/>
      <c r="W18" s="23" t="e">
        <f>AVERAGE(Q18:V18)</f>
        <v>#DIV/0!</v>
      </c>
    </row>
    <row r="19" spans="2:23" ht="17" thickBot="1" x14ac:dyDescent="0.25">
      <c r="B19" s="1" t="s">
        <v>18</v>
      </c>
      <c r="C19" s="24"/>
      <c r="D19" s="25"/>
      <c r="E19" s="25"/>
      <c r="F19" s="25"/>
      <c r="G19" s="25"/>
      <c r="H19" s="25"/>
      <c r="I19" s="26" t="e">
        <f>AVERAGE(C19:H19)</f>
        <v>#DIV/0!</v>
      </c>
      <c r="J19" s="24"/>
      <c r="K19" s="25"/>
      <c r="L19" s="25"/>
      <c r="M19" s="25"/>
      <c r="N19" s="25"/>
      <c r="O19" s="25"/>
      <c r="P19" s="27" t="e">
        <f>AVERAGE(J19:O19)</f>
        <v>#DIV/0!</v>
      </c>
      <c r="Q19" s="28"/>
      <c r="R19" s="29"/>
      <c r="S19" s="29"/>
      <c r="T19" s="29"/>
      <c r="U19" s="29"/>
      <c r="V19" s="29"/>
      <c r="W19" s="30" t="e">
        <f>AVERAGE(Q19:V19)</f>
        <v>#DIV/0!</v>
      </c>
    </row>
    <row r="20" spans="2:23" ht="17" thickBot="1" x14ac:dyDescent="0.25">
      <c r="B20" s="8" t="s">
        <v>19</v>
      </c>
      <c r="C20" s="31">
        <f>C19-MAX(C15:C18)</f>
        <v>0</v>
      </c>
      <c r="D20" s="32">
        <f>D19-MAX(D15:D18)</f>
        <v>0</v>
      </c>
      <c r="E20" s="32">
        <f>E19-MAX(E15:E18)</f>
        <v>0</v>
      </c>
      <c r="F20" s="32">
        <f>F19-MAX(F15:F18)</f>
        <v>0</v>
      </c>
      <c r="G20" s="32">
        <f>G19-MAX(G15:G18)</f>
        <v>0</v>
      </c>
      <c r="H20" s="32">
        <f>H19-MAX(H15:H18)</f>
        <v>0</v>
      </c>
      <c r="I20" s="33" t="e">
        <f>I19-MAX(I15:I18)</f>
        <v>#DIV/0!</v>
      </c>
      <c r="J20" s="31">
        <f>J19-MAX(J15:J18)</f>
        <v>0</v>
      </c>
      <c r="K20" s="32">
        <f>K19-MAX(K15:K18)</f>
        <v>0</v>
      </c>
      <c r="L20" s="32">
        <f>L19-MAX(L15:L18)</f>
        <v>0</v>
      </c>
      <c r="M20" s="32">
        <f>M19-MAX(M15:M18)</f>
        <v>0</v>
      </c>
      <c r="N20" s="32">
        <f>N19-MAX(N15:N18)</f>
        <v>0</v>
      </c>
      <c r="O20" s="32">
        <f>O19-MAX(O15:O18)</f>
        <v>0</v>
      </c>
      <c r="P20" s="32" t="e">
        <f>P19-MAX(P15:P18)</f>
        <v>#DIV/0!</v>
      </c>
      <c r="Q20" s="32">
        <f>Q19-MAX(Q15:Q18)</f>
        <v>0</v>
      </c>
      <c r="R20" s="32">
        <f>R19-MAX(R15:R18)</f>
        <v>0</v>
      </c>
      <c r="S20" s="32">
        <f>S19-MAX(S15:S18)</f>
        <v>0</v>
      </c>
      <c r="T20" s="32">
        <f>T19-MAX(T15:T18)</f>
        <v>0</v>
      </c>
      <c r="U20" s="32">
        <f>U19-MAX(U15:U18)</f>
        <v>0</v>
      </c>
      <c r="V20" s="32">
        <f>V19-MAX(V15:V18)</f>
        <v>0</v>
      </c>
      <c r="W20" s="34" t="e">
        <f>W19-MAX(W15:W18)</f>
        <v>#DIV/0!</v>
      </c>
    </row>
    <row r="22" spans="2:23" ht="17" thickBot="1" x14ac:dyDescent="0.25">
      <c r="C22" t="s">
        <v>10</v>
      </c>
    </row>
    <row r="23" spans="2:23" x14ac:dyDescent="0.2">
      <c r="C23" s="38" t="s">
        <v>6</v>
      </c>
      <c r="D23" s="36"/>
      <c r="E23" s="36"/>
      <c r="F23" s="36"/>
      <c r="G23" s="36"/>
      <c r="H23" s="36"/>
      <c r="I23" s="39"/>
      <c r="J23" s="38" t="s">
        <v>7</v>
      </c>
      <c r="K23" s="36"/>
      <c r="L23" s="36"/>
      <c r="M23" s="36"/>
      <c r="N23" s="36"/>
      <c r="O23" s="36"/>
      <c r="P23" s="37"/>
      <c r="Q23" s="35" t="s">
        <v>9</v>
      </c>
      <c r="R23" s="36"/>
      <c r="S23" s="36"/>
      <c r="T23" s="36"/>
      <c r="U23" s="36"/>
      <c r="V23" s="36"/>
      <c r="W23" s="37"/>
    </row>
    <row r="24" spans="2:23" ht="17" thickBot="1" x14ac:dyDescent="0.25">
      <c r="C24" s="5" t="s">
        <v>0</v>
      </c>
      <c r="D24" s="6" t="s">
        <v>1</v>
      </c>
      <c r="E24" s="6" t="s">
        <v>2</v>
      </c>
      <c r="F24" s="6" t="s">
        <v>3</v>
      </c>
      <c r="G24" s="6" t="s">
        <v>4</v>
      </c>
      <c r="H24" s="6" t="s">
        <v>5</v>
      </c>
      <c r="I24" s="9" t="s">
        <v>8</v>
      </c>
      <c r="J24" s="5" t="s">
        <v>0</v>
      </c>
      <c r="K24" s="6" t="s">
        <v>1</v>
      </c>
      <c r="L24" s="6" t="s">
        <v>2</v>
      </c>
      <c r="M24" s="6" t="s">
        <v>3</v>
      </c>
      <c r="N24" s="6" t="s">
        <v>4</v>
      </c>
      <c r="O24" s="6" t="s">
        <v>5</v>
      </c>
      <c r="P24" s="7" t="s">
        <v>8</v>
      </c>
      <c r="Q24" s="10" t="s">
        <v>0</v>
      </c>
      <c r="R24" s="6" t="s">
        <v>1</v>
      </c>
      <c r="S24" s="6" t="s">
        <v>2</v>
      </c>
      <c r="T24" s="6" t="s">
        <v>3</v>
      </c>
      <c r="U24" s="6" t="s">
        <v>4</v>
      </c>
      <c r="V24" s="6" t="s">
        <v>5</v>
      </c>
      <c r="W24" s="7" t="s">
        <v>8</v>
      </c>
    </row>
    <row r="25" spans="2:23" x14ac:dyDescent="0.2">
      <c r="B25" s="11" t="s">
        <v>14</v>
      </c>
      <c r="C25" s="13">
        <v>0.89500000000000002</v>
      </c>
      <c r="D25" s="14">
        <v>0.90200000000000002</v>
      </c>
      <c r="E25" s="14">
        <v>0.90400000000000003</v>
      </c>
      <c r="F25" s="14">
        <v>0.85299999999999998</v>
      </c>
      <c r="G25" s="14">
        <v>0.8</v>
      </c>
      <c r="H25" s="14">
        <v>0.93500000000000005</v>
      </c>
      <c r="I25" s="15">
        <f>AVERAGE(C25:H25)</f>
        <v>0.88149999999999995</v>
      </c>
      <c r="J25" s="16">
        <v>0.93300000000000005</v>
      </c>
      <c r="K25" s="17">
        <v>0.91</v>
      </c>
      <c r="L25" s="17">
        <v>0.879</v>
      </c>
      <c r="M25" s="17">
        <v>0.81100000000000005</v>
      </c>
      <c r="N25" s="17">
        <v>0.74099999999999999</v>
      </c>
      <c r="O25" s="17">
        <v>0.90400000000000003</v>
      </c>
      <c r="P25" s="18">
        <f>AVERAGE(J25:O25)</f>
        <v>0.86299999999999999</v>
      </c>
      <c r="Q25" s="16">
        <v>0.97299999999999998</v>
      </c>
      <c r="R25" s="17">
        <v>0.95899999999999996</v>
      </c>
      <c r="S25" s="17">
        <v>0.96499999999999997</v>
      </c>
      <c r="T25" s="17">
        <v>0.95299999999999996</v>
      </c>
      <c r="U25" s="17">
        <v>0.95199999999999996</v>
      </c>
      <c r="V25" s="17">
        <v>0.98799999999999999</v>
      </c>
      <c r="W25" s="19">
        <f>AVERAGE(Q25:V25)</f>
        <v>0.96499999999999986</v>
      </c>
    </row>
    <row r="26" spans="2:23" x14ac:dyDescent="0.2">
      <c r="B26" s="12" t="s">
        <v>15</v>
      </c>
      <c r="C26" s="20">
        <v>0.79800000000000004</v>
      </c>
      <c r="D26" s="21">
        <v>0.76900000000000002</v>
      </c>
      <c r="E26" s="21">
        <v>0.77200000000000002</v>
      </c>
      <c r="F26" s="21">
        <v>0.754</v>
      </c>
      <c r="G26" s="21">
        <v>0.73199999999999998</v>
      </c>
      <c r="H26" s="21">
        <v>0.751</v>
      </c>
      <c r="I26" s="15">
        <f>AVERAGE(C26:H26)</f>
        <v>0.76266666666666671</v>
      </c>
      <c r="J26" s="20">
        <v>0.84499999999999997</v>
      </c>
      <c r="K26" s="21">
        <v>0.82099999999999995</v>
      </c>
      <c r="L26" s="21">
        <v>0.80200000000000005</v>
      </c>
      <c r="M26" s="21">
        <v>0.79800000000000004</v>
      </c>
      <c r="N26" s="21">
        <v>0.751</v>
      </c>
      <c r="O26" s="21">
        <v>0.77900000000000003</v>
      </c>
      <c r="P26" s="22">
        <f>AVERAGE(J26:O26)</f>
        <v>0.79933333333333334</v>
      </c>
      <c r="Q26" s="20">
        <v>0.873</v>
      </c>
      <c r="R26" s="21">
        <v>0.83499999999999996</v>
      </c>
      <c r="S26" s="21">
        <v>0.82599999999999996</v>
      </c>
      <c r="T26" s="21">
        <v>0.82799999999999996</v>
      </c>
      <c r="U26" s="21">
        <v>0.81100000000000005</v>
      </c>
      <c r="V26" s="21">
        <v>0.80900000000000005</v>
      </c>
      <c r="W26" s="23">
        <f>AVERAGE(Q26:V26)</f>
        <v>0.83033333333333337</v>
      </c>
    </row>
    <row r="27" spans="2:23" x14ac:dyDescent="0.2">
      <c r="B27" s="12" t="s">
        <v>16</v>
      </c>
      <c r="C27" s="20">
        <v>0.92600000000000005</v>
      </c>
      <c r="D27" s="21">
        <v>0.92500000000000004</v>
      </c>
      <c r="E27" s="21">
        <v>0.93899999999999995</v>
      </c>
      <c r="F27" s="21">
        <v>0.89</v>
      </c>
      <c r="G27" s="21">
        <v>0.83899999999999997</v>
      </c>
      <c r="H27" s="21">
        <v>0.95799999999999996</v>
      </c>
      <c r="I27" s="15">
        <f>AVERAGE(C27:H27)</f>
        <v>0.91283333333333339</v>
      </c>
      <c r="J27" s="20">
        <v>0.96599999999999997</v>
      </c>
      <c r="K27" s="21">
        <v>0.94399999999999995</v>
      </c>
      <c r="L27" s="21">
        <v>0.92600000000000005</v>
      </c>
      <c r="M27" s="21">
        <v>0.86799999999999999</v>
      </c>
      <c r="N27" s="21">
        <v>0.79300000000000004</v>
      </c>
      <c r="O27" s="21">
        <v>0.93200000000000005</v>
      </c>
      <c r="P27" s="22">
        <f>AVERAGE(J27:O27)</f>
        <v>0.90483333333333338</v>
      </c>
      <c r="Q27" s="20">
        <v>0.98299999999999998</v>
      </c>
      <c r="R27" s="21">
        <v>0.97199999999999998</v>
      </c>
      <c r="S27" s="21">
        <v>0.97699999999999998</v>
      </c>
      <c r="T27" s="21">
        <v>0.96899999999999997</v>
      </c>
      <c r="U27" s="21">
        <v>0.96499999999999997</v>
      </c>
      <c r="V27" s="21">
        <v>0.99199999999999999</v>
      </c>
      <c r="W27" s="23">
        <f>AVERAGE(Q27:V27)</f>
        <v>0.97633333333333328</v>
      </c>
    </row>
    <row r="28" spans="2:23" x14ac:dyDescent="0.2">
      <c r="B28" s="12" t="s">
        <v>17</v>
      </c>
      <c r="C28" s="20">
        <v>0.55500000000000005</v>
      </c>
      <c r="D28" s="21">
        <v>0.46400000000000002</v>
      </c>
      <c r="E28" s="21">
        <v>0.54800000000000004</v>
      </c>
      <c r="F28" s="21">
        <v>0.53900000000000003</v>
      </c>
      <c r="G28" s="21">
        <v>0.6</v>
      </c>
      <c r="H28" s="21">
        <v>0.57199999999999995</v>
      </c>
      <c r="I28" s="15">
        <f>AVERAGE(C28:H28)</f>
        <v>0.54633333333333345</v>
      </c>
      <c r="J28" s="20">
        <v>0.55300000000000005</v>
      </c>
      <c r="K28" s="21">
        <v>0.50800000000000001</v>
      </c>
      <c r="L28" s="21">
        <v>0.54600000000000004</v>
      </c>
      <c r="M28" s="21">
        <v>0.57199999999999995</v>
      </c>
      <c r="N28" s="21">
        <v>0.57499999999999996</v>
      </c>
      <c r="O28" s="21">
        <v>0.503</v>
      </c>
      <c r="P28" s="22">
        <f>AVERAGE(J28:O28)</f>
        <v>0.54283333333333328</v>
      </c>
      <c r="Q28" s="20">
        <v>0.35099999999999998</v>
      </c>
      <c r="R28" s="21">
        <v>0.39</v>
      </c>
      <c r="S28" s="21">
        <v>0.32</v>
      </c>
      <c r="T28" s="21">
        <v>0.35</v>
      </c>
      <c r="U28" s="21">
        <v>0.34599999999999997</v>
      </c>
      <c r="V28" s="21">
        <v>0.25</v>
      </c>
      <c r="W28" s="23">
        <f>AVERAGE(Q28:V28)</f>
        <v>0.33450000000000002</v>
      </c>
    </row>
    <row r="29" spans="2:23" ht="17" thickBot="1" x14ac:dyDescent="0.25">
      <c r="B29" s="1" t="s">
        <v>18</v>
      </c>
      <c r="C29" s="24">
        <v>0.98799999999999999</v>
      </c>
      <c r="D29" s="25">
        <v>0.96699999999999997</v>
      </c>
      <c r="E29" s="25">
        <v>0.99099999999999999</v>
      </c>
      <c r="F29" s="25">
        <v>0.96399999999999997</v>
      </c>
      <c r="G29" s="25">
        <v>0.96</v>
      </c>
      <c r="H29" s="25">
        <v>0.93</v>
      </c>
      <c r="I29" s="26">
        <f>AVERAGE(C29:H29)</f>
        <v>0.96666666666666667</v>
      </c>
      <c r="J29" s="24">
        <v>0.99399999999999999</v>
      </c>
      <c r="K29" s="25">
        <v>0.98199999999999998</v>
      </c>
      <c r="L29" s="25">
        <v>0.97499999999999998</v>
      </c>
      <c r="M29" s="25">
        <v>0.88800000000000001</v>
      </c>
      <c r="N29" s="25">
        <v>0.79600000000000004</v>
      </c>
      <c r="O29" s="25">
        <v>0.85199999999999998</v>
      </c>
      <c r="P29" s="27">
        <f>AVERAGE(J29:O29)</f>
        <v>0.91449999999999998</v>
      </c>
      <c r="Q29" s="28">
        <v>0.995</v>
      </c>
      <c r="R29" s="29">
        <v>0.99</v>
      </c>
      <c r="S29" s="29">
        <v>0.98899999999999999</v>
      </c>
      <c r="T29" s="29">
        <v>0.96899999999999997</v>
      </c>
      <c r="U29" s="29">
        <v>0.92700000000000005</v>
      </c>
      <c r="V29" s="29">
        <v>0.93100000000000005</v>
      </c>
      <c r="W29" s="30">
        <f>AVERAGE(Q29:V29)</f>
        <v>0.96683333333333321</v>
      </c>
    </row>
    <row r="30" spans="2:23" ht="17" thickBot="1" x14ac:dyDescent="0.25">
      <c r="B30" s="8" t="s">
        <v>19</v>
      </c>
      <c r="C30" s="31">
        <f>C29-MAX(C25:C28)</f>
        <v>6.1999999999999944E-2</v>
      </c>
      <c r="D30" s="32">
        <f>D29-MAX(D25:D28)</f>
        <v>4.1999999999999926E-2</v>
      </c>
      <c r="E30" s="32">
        <f>E29-MAX(E25:E28)</f>
        <v>5.2000000000000046E-2</v>
      </c>
      <c r="F30" s="32">
        <f>F29-MAX(F25:F28)</f>
        <v>7.3999999999999955E-2</v>
      </c>
      <c r="G30" s="32">
        <f>G29-MAX(G25:G28)</f>
        <v>0.121</v>
      </c>
      <c r="H30" s="32">
        <f>H29-MAX(H25:H28)</f>
        <v>-2.7999999999999914E-2</v>
      </c>
      <c r="I30" s="33">
        <f>I29-MAX(I25:I28)</f>
        <v>5.3833333333333289E-2</v>
      </c>
      <c r="J30" s="31">
        <f>J29-MAX(J25:J28)</f>
        <v>2.8000000000000025E-2</v>
      </c>
      <c r="K30" s="32">
        <f>K29-MAX(K25:K28)</f>
        <v>3.8000000000000034E-2</v>
      </c>
      <c r="L30" s="32">
        <f>L29-MAX(L25:L28)</f>
        <v>4.8999999999999932E-2</v>
      </c>
      <c r="M30" s="32">
        <f>M29-MAX(M25:M28)</f>
        <v>2.0000000000000018E-2</v>
      </c>
      <c r="N30" s="32">
        <f>N29-MAX(N25:N28)</f>
        <v>3.0000000000000027E-3</v>
      </c>
      <c r="O30" s="32">
        <f>O29-MAX(O25:O28)</f>
        <v>-8.0000000000000071E-2</v>
      </c>
      <c r="P30" s="32">
        <f>P29-MAX(P25:P28)</f>
        <v>9.6666666666666012E-3</v>
      </c>
      <c r="Q30" s="32">
        <f>Q29-MAX(Q25:Q28)</f>
        <v>1.2000000000000011E-2</v>
      </c>
      <c r="R30" s="32">
        <f>R29-MAX(R25:R28)</f>
        <v>1.8000000000000016E-2</v>
      </c>
      <c r="S30" s="32">
        <f>S29-MAX(S25:S28)</f>
        <v>1.2000000000000011E-2</v>
      </c>
      <c r="T30" s="32">
        <f>T29-MAX(T25:T28)</f>
        <v>0</v>
      </c>
      <c r="U30" s="32">
        <f>U29-MAX(U25:U28)</f>
        <v>-3.7999999999999923E-2</v>
      </c>
      <c r="V30" s="32">
        <f>V29-MAX(V25:V28)</f>
        <v>-6.0999999999999943E-2</v>
      </c>
      <c r="W30" s="34">
        <f>W29-MAX(W25:W28)</f>
        <v>-9.5000000000000639E-3</v>
      </c>
    </row>
    <row r="32" spans="2:23" ht="17" thickBot="1" x14ac:dyDescent="0.25">
      <c r="C32" t="s">
        <v>13</v>
      </c>
    </row>
    <row r="33" spans="2:8" x14ac:dyDescent="0.2">
      <c r="C33" s="38" t="s">
        <v>6</v>
      </c>
      <c r="D33" s="36"/>
      <c r="E33" s="36" t="s">
        <v>7</v>
      </c>
      <c r="F33" s="36"/>
      <c r="G33" s="36" t="s">
        <v>9</v>
      </c>
      <c r="H33" s="37"/>
    </row>
    <row r="34" spans="2:8" ht="17" thickBot="1" x14ac:dyDescent="0.25">
      <c r="C34" s="2" t="s">
        <v>11</v>
      </c>
      <c r="D34" s="3" t="s">
        <v>10</v>
      </c>
      <c r="E34" s="3" t="s">
        <v>11</v>
      </c>
      <c r="F34" s="3" t="s">
        <v>10</v>
      </c>
      <c r="G34" s="3" t="s">
        <v>11</v>
      </c>
      <c r="H34" s="4" t="s">
        <v>10</v>
      </c>
    </row>
    <row r="35" spans="2:8" x14ac:dyDescent="0.2">
      <c r="B35" s="11" t="s">
        <v>14</v>
      </c>
      <c r="C35" s="16" t="e">
        <f>main!I15</f>
        <v>#DIV/0!</v>
      </c>
      <c r="D35" s="18">
        <f>main!I25</f>
        <v>0.88149999999999995</v>
      </c>
      <c r="E35" s="16" t="e">
        <f>main!P15</f>
        <v>#DIV/0!</v>
      </c>
      <c r="F35" s="19">
        <f>main!P25</f>
        <v>0.86299999999999999</v>
      </c>
      <c r="G35" s="42" t="e">
        <f>main!W15</f>
        <v>#DIV/0!</v>
      </c>
      <c r="H35" s="19">
        <f>main!W25</f>
        <v>0.96499999999999986</v>
      </c>
    </row>
    <row r="36" spans="2:8" x14ac:dyDescent="0.2">
      <c r="B36" s="12" t="s">
        <v>15</v>
      </c>
      <c r="C36" s="13" t="e">
        <f>main!I16</f>
        <v>#DIV/0!</v>
      </c>
      <c r="D36" s="22">
        <f>main!I26</f>
        <v>0.76266666666666671</v>
      </c>
      <c r="E36" s="13" t="e">
        <f>main!P16</f>
        <v>#DIV/0!</v>
      </c>
      <c r="F36" s="23">
        <f>main!P26</f>
        <v>0.79933333333333334</v>
      </c>
      <c r="G36" s="43" t="e">
        <f>main!W16</f>
        <v>#DIV/0!</v>
      </c>
      <c r="H36" s="23">
        <f>main!W26</f>
        <v>0.83033333333333337</v>
      </c>
    </row>
    <row r="37" spans="2:8" x14ac:dyDescent="0.2">
      <c r="B37" s="12" t="s">
        <v>16</v>
      </c>
      <c r="C37" s="13" t="e">
        <f>main!I17</f>
        <v>#DIV/0!</v>
      </c>
      <c r="D37" s="22">
        <f>main!I27</f>
        <v>0.91283333333333339</v>
      </c>
      <c r="E37" s="13" t="e">
        <f>main!P17</f>
        <v>#DIV/0!</v>
      </c>
      <c r="F37" s="23">
        <f>main!P27</f>
        <v>0.90483333333333338</v>
      </c>
      <c r="G37" s="43" t="e">
        <f>main!W17</f>
        <v>#DIV/0!</v>
      </c>
      <c r="H37" s="23">
        <f>main!W27</f>
        <v>0.97633333333333328</v>
      </c>
    </row>
    <row r="38" spans="2:8" x14ac:dyDescent="0.2">
      <c r="B38" s="12" t="s">
        <v>17</v>
      </c>
      <c r="C38" s="13" t="e">
        <f>main!I18</f>
        <v>#DIV/0!</v>
      </c>
      <c r="D38" s="22">
        <f>main!I28</f>
        <v>0.54633333333333345</v>
      </c>
      <c r="E38" s="13" t="e">
        <f>main!P18</f>
        <v>#DIV/0!</v>
      </c>
      <c r="F38" s="23">
        <f>main!P28</f>
        <v>0.54283333333333328</v>
      </c>
      <c r="G38" s="43" t="e">
        <f>main!W18</f>
        <v>#DIV/0!</v>
      </c>
      <c r="H38" s="23">
        <f>main!W28</f>
        <v>0.33450000000000002</v>
      </c>
    </row>
    <row r="39" spans="2:8" ht="17" thickBot="1" x14ac:dyDescent="0.25">
      <c r="B39" s="1" t="s">
        <v>18</v>
      </c>
      <c r="C39" s="40" t="e">
        <f>main!I19</f>
        <v>#DIV/0!</v>
      </c>
      <c r="D39" s="41">
        <f>main!I29</f>
        <v>0.96666666666666667</v>
      </c>
      <c r="E39" s="40" t="e">
        <f>main!P19</f>
        <v>#DIV/0!</v>
      </c>
      <c r="F39" s="30">
        <f>main!P29</f>
        <v>0.91449999999999998</v>
      </c>
      <c r="G39" s="44" t="e">
        <f>main!W19</f>
        <v>#DIV/0!</v>
      </c>
      <c r="H39" s="30">
        <f>main!W29</f>
        <v>0.96683333333333321</v>
      </c>
    </row>
  </sheetData>
  <mergeCells count="12">
    <mergeCell ref="C23:I23"/>
    <mergeCell ref="J23:P23"/>
    <mergeCell ref="Q23:W23"/>
    <mergeCell ref="C33:D33"/>
    <mergeCell ref="E33:F33"/>
    <mergeCell ref="G33:H33"/>
    <mergeCell ref="Q3:W3"/>
    <mergeCell ref="J3:P3"/>
    <mergeCell ref="C3:I3"/>
    <mergeCell ref="C13:I13"/>
    <mergeCell ref="J13:P13"/>
    <mergeCell ref="Q13:W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Mos</dc:creator>
  <cp:lastModifiedBy>Raf Mos</cp:lastModifiedBy>
  <dcterms:created xsi:type="dcterms:W3CDTF">2025-05-01T02:04:32Z</dcterms:created>
  <dcterms:modified xsi:type="dcterms:W3CDTF">2025-05-01T03:50:36Z</dcterms:modified>
</cp:coreProperties>
</file>