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rafaelgarcia/Desktop/Project&amp;Portfolio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1" l="1"/>
  <c r="F37" i="1"/>
  <c r="F36" i="1"/>
  <c r="F35" i="1"/>
  <c r="F34" i="1"/>
  <c r="F33" i="1"/>
  <c r="E38" i="1"/>
  <c r="E37" i="1"/>
  <c r="E36" i="1"/>
  <c r="E35" i="1"/>
  <c r="E34" i="1"/>
  <c r="E33" i="1"/>
  <c r="F29" i="1"/>
  <c r="F28" i="1"/>
  <c r="F27" i="1"/>
  <c r="F26" i="1"/>
  <c r="F25" i="1"/>
  <c r="E29" i="1"/>
  <c r="E28" i="1"/>
  <c r="E27" i="1"/>
  <c r="E26" i="1"/>
  <c r="E25" i="1"/>
  <c r="F21" i="1"/>
  <c r="F20" i="1"/>
  <c r="F19" i="1"/>
  <c r="F18" i="1"/>
  <c r="F17" i="1"/>
  <c r="F16" i="1"/>
  <c r="E21" i="1"/>
  <c r="E20" i="1"/>
  <c r="E19" i="1"/>
  <c r="E18" i="1"/>
  <c r="E17" i="1"/>
  <c r="E16" i="1"/>
  <c r="F12" i="1"/>
  <c r="F11" i="1"/>
  <c r="F10" i="1"/>
  <c r="F9" i="1"/>
  <c r="F8" i="1"/>
  <c r="F7" i="1"/>
  <c r="E12" i="1"/>
  <c r="E11" i="1"/>
  <c r="E10" i="1"/>
  <c r="E9" i="1"/>
  <c r="E8" i="1"/>
  <c r="E7" i="1"/>
  <c r="E13" i="1"/>
  <c r="E22" i="1"/>
  <c r="E30" i="1"/>
  <c r="E39" i="1"/>
  <c r="E41" i="1"/>
  <c r="F13" i="1"/>
  <c r="F22" i="1"/>
  <c r="F30" i="1"/>
  <c r="F39" i="1"/>
  <c r="F41" i="1"/>
  <c r="F42" i="1"/>
  <c r="D38" i="1"/>
  <c r="D37" i="1"/>
  <c r="D36" i="1"/>
  <c r="D35" i="1"/>
  <c r="D34" i="1"/>
  <c r="D33" i="1"/>
  <c r="D29" i="1"/>
  <c r="D28" i="1"/>
  <c r="D27" i="1"/>
  <c r="D26" i="1"/>
  <c r="D25" i="1"/>
  <c r="D21" i="1"/>
  <c r="D20" i="1"/>
  <c r="D19" i="1"/>
  <c r="D18" i="1"/>
  <c r="D17" i="1"/>
  <c r="D16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<sst xmlns="http://schemas.openxmlformats.org/spreadsheetml/2006/main" count="42" uniqueCount="37">
  <si>
    <t>RAFAEL MOSES GARCIA</t>
  </si>
  <si>
    <t>PAP1</t>
  </si>
  <si>
    <t>ASSIGNMENT</t>
  </si>
  <si>
    <t>DIFFERENCE</t>
  </si>
  <si>
    <t>WEEK 1</t>
  </si>
  <si>
    <t>A Course for Confidence</t>
  </si>
  <si>
    <t>WK 1: Anchor Points</t>
  </si>
  <si>
    <t>WK 1: Call to Action</t>
  </si>
  <si>
    <t>WK 1: Development</t>
  </si>
  <si>
    <t>Assignment: Time&amp;Manage</t>
  </si>
  <si>
    <t>WK 1: Project &amp; Portfolio</t>
  </si>
  <si>
    <t>WEEK 2</t>
  </si>
  <si>
    <t>The Burn Up List</t>
  </si>
  <si>
    <t>TIME ESTIMATE (Min)</t>
  </si>
  <si>
    <t>ACTUAL TIME (Min)</t>
  </si>
  <si>
    <t>Self Evaluation: SWOT</t>
  </si>
  <si>
    <t>WK 2: Anchor Points</t>
  </si>
  <si>
    <t>WK 2: Failure to Success</t>
  </si>
  <si>
    <t>Mission Statement</t>
  </si>
  <si>
    <t>WK 2: Project &amp; Portfolio</t>
  </si>
  <si>
    <t>WEEK 3</t>
  </si>
  <si>
    <t>Communicating with Visual Tools</t>
  </si>
  <si>
    <t>WK 3: Anchor Points</t>
  </si>
  <si>
    <t>WK 3: Encouragement</t>
  </si>
  <si>
    <t>WK 3: Project &amp; Portfolio</t>
  </si>
  <si>
    <t>ESTIMATED COST</t>
  </si>
  <si>
    <t>ACTUAL COST</t>
  </si>
  <si>
    <t>TOTAL</t>
  </si>
  <si>
    <t>WEEK 4</t>
  </si>
  <si>
    <t>WK 4: Anchor Points</t>
  </si>
  <si>
    <t>WK 4: Growth!</t>
  </si>
  <si>
    <t>WK 4: SWOT Follow-up</t>
  </si>
  <si>
    <t>WK 4: Being Paid for your Work</t>
  </si>
  <si>
    <t>WK 4: Project &amp; Portfolio</t>
  </si>
  <si>
    <t>WK 4: Month in Review</t>
  </si>
  <si>
    <t>MONTHLY TOTAL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</si>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</sst>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indexed="206"/>
      <name val="Calibri"/>
      <family val="2"/>
    </font>
    <font>
      <b/>
      <sz val="2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3" borderId="0" applyNumberFormat="0" applyBorder="0" applyAlignment="0" applyProtection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2" fillId="0" borderId="1" xfId="1"/>
    <xf numFmtId="0" fontId="7" fillId="0" borderId="0" xfId="0" applyFont="1"/>
    <xf numFmtId="0" fontId="3" fillId="0" borderId="2" xfId="2"/>
    <xf numFmtId="0" fontId="3" fillId="0" borderId="2" xfId="2" applyFill="1"/>
    <xf numFmtId="0" fontId="4" fillId="2" borderId="3" xfId="3"/>
    <xf numFmtId="0" fontId="8" fillId="3" borderId="0" xfId="4" applyFont="1" applyAlignment="1">
      <alignment horizontal="center" vertical="center"/>
    </xf>
    <xf numFmtId="44" fontId="0" fillId="0" borderId="0" xfId="5" applyFont="1"/>
    <xf numFmtId="0" fontId="4" fillId="2" borderId="3" xfId="3" applyAlignment="1"/>
    <xf numFmtId="44" fontId="1" fillId="4" borderId="0" xfId="6" applyNumberFormat="1"/>
    <xf numFmtId="0" fontId="3" fillId="0" borderId="0" xfId="2" applyFill="1" applyBorder="1"/>
    <xf numFmtId="44" fontId="5" fillId="3" borderId="0" xfId="4" applyNumberFormat="1"/>
    <xf numFmtId="0" fontId="2" fillId="0" borderId="1" xfId="1" applyFill="1"/>
  </cellXfs>
  <cellStyles count="7">
    <cellStyle name="20% - Accent1" xfId="6" builtinId="30"/>
    <cellStyle name="60% - Accent1" xfId="4" builtinId="32"/>
    <cellStyle name="Check Cell" xfId="3" builtinId="23"/>
    <cellStyle name="Currency" xfId="5" builtinId="4"/>
    <cellStyle name="Heading 1" xfId="1" builtinId="16"/>
    <cellStyle name="Heading 2" xfId="2" builtinId="17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showRuler="0" topLeftCell="A29" workbookViewId="0">
      <selection activeCell="F33" sqref="F33"/>
    </sheetView>
  </sheetViews>
  <sheetFormatPr baseColWidth="10" defaultRowHeight="16" x14ac:dyDescent="0.2"/>
  <cols>
    <col min="1" max="1" width="22.83203125" customWidth="1"/>
    <col min="2" max="2" width="23.83203125" customWidth="1"/>
    <col min="3" max="3" width="22.5" customWidth="1"/>
    <col min="4" max="4" width="16.5" customWidth="1"/>
    <col min="5" max="5" width="19.1640625" customWidth="1"/>
    <col min="6" max="6" width="15.33203125" customWidth="1"/>
  </cols>
  <sheetData>
    <row r="1" spans="1:12" ht="26" x14ac:dyDescent="0.2">
      <c r="A1" s="8" t="s">
        <v>0</v>
      </c>
      <c r="B1" s="8"/>
      <c r="C1" s="8"/>
      <c r="D1" s="8"/>
      <c r="E1" s="1"/>
      <c r="F1" s="1"/>
      <c r="G1" s="1"/>
      <c r="H1" s="1"/>
      <c r="I1" s="1"/>
      <c r="J1" s="1"/>
      <c r="K1" s="1"/>
      <c r="L1" s="1"/>
    </row>
    <row r="2" spans="1:12" ht="26" x14ac:dyDescent="0.2">
      <c r="A2" s="8" t="s">
        <v>1</v>
      </c>
      <c r="B2" s="8"/>
      <c r="C2" s="8"/>
      <c r="D2" s="8"/>
      <c r="E2" s="2"/>
      <c r="F2" s="2"/>
      <c r="G2" s="2"/>
      <c r="H2" s="2"/>
      <c r="I2" s="2"/>
      <c r="J2" s="2"/>
      <c r="K2" s="2"/>
      <c r="L2" s="2"/>
    </row>
    <row r="3" spans="1:12" ht="26" x14ac:dyDescent="0.2">
      <c r="A3" s="8">
        <v>1601</v>
      </c>
      <c r="B3" s="8"/>
      <c r="C3" s="8"/>
      <c r="D3" s="8"/>
      <c r="E3" s="2"/>
      <c r="F3" s="2"/>
      <c r="G3" s="2"/>
      <c r="H3" s="2"/>
      <c r="I3" s="2"/>
      <c r="J3" s="2"/>
      <c r="K3" s="2"/>
      <c r="L3" s="2"/>
    </row>
    <row r="5" spans="1:12" ht="21" thickBot="1" x14ac:dyDescent="0.3">
      <c r="A5" s="3" t="s">
        <v>2</v>
      </c>
      <c r="B5" s="3" t="s">
        <v>13</v>
      </c>
      <c r="C5" s="3" t="s">
        <v>14</v>
      </c>
      <c r="D5" s="3" t="s">
        <v>3</v>
      </c>
      <c r="E5" s="3" t="s">
        <v>25</v>
      </c>
      <c r="F5" s="3" t="s">
        <v>26</v>
      </c>
      <c r="G5" s="14" t="s">
        <v>36</v>
      </c>
    </row>
    <row r="6" spans="1:12" ht="19" thickTop="1" thickBot="1" x14ac:dyDescent="0.25">
      <c r="A6" s="5" t="s">
        <v>4</v>
      </c>
      <c r="G6">
        <v>0.75</v>
      </c>
    </row>
    <row r="7" spans="1:12" ht="19" thickTop="1" thickBot="1" x14ac:dyDescent="0.25">
      <c r="A7" s="5" t="s">
        <v>5</v>
      </c>
      <c r="B7">
        <v>30</v>
      </c>
      <c r="C7">
        <v>15</v>
      </c>
      <c r="D7" s="4">
        <f t="shared" ref="D7:D12" si="0">B7-C7</f>
        <v>15</v>
      </c>
      <c r="E7" s="9">
        <f>B7*G6</f>
        <v>22.5</v>
      </c>
      <c r="F7" s="9">
        <f>C7*G6</f>
        <v>11.25</v>
      </c>
    </row>
    <row r="8" spans="1:12" ht="19" thickTop="1" thickBot="1" x14ac:dyDescent="0.25">
      <c r="A8" s="5" t="s">
        <v>6</v>
      </c>
      <c r="B8">
        <v>30</v>
      </c>
      <c r="C8">
        <v>15</v>
      </c>
      <c r="D8">
        <f t="shared" si="0"/>
        <v>15</v>
      </c>
      <c r="E8" s="9">
        <f>B8*G6</f>
        <v>22.5</v>
      </c>
      <c r="F8" s="9">
        <f>C8*G6</f>
        <v>11.25</v>
      </c>
    </row>
    <row r="9" spans="1:12" ht="19" thickTop="1" thickBot="1" x14ac:dyDescent="0.25">
      <c r="A9" s="5" t="s">
        <v>7</v>
      </c>
      <c r="B9">
        <v>90</v>
      </c>
      <c r="C9">
        <v>120</v>
      </c>
      <c r="D9">
        <f t="shared" si="0"/>
        <v>-30</v>
      </c>
      <c r="E9" s="9">
        <f>B9*G6</f>
        <v>67.5</v>
      </c>
      <c r="F9" s="9">
        <f>C9*G6</f>
        <v>90</v>
      </c>
    </row>
    <row r="10" spans="1:12" ht="19" thickTop="1" thickBot="1" x14ac:dyDescent="0.25">
      <c r="A10" s="5" t="s">
        <v>8</v>
      </c>
      <c r="B10">
        <v>180</v>
      </c>
      <c r="C10">
        <v>260</v>
      </c>
      <c r="D10">
        <f t="shared" si="0"/>
        <v>-80</v>
      </c>
      <c r="E10" s="9">
        <f>B10*G6</f>
        <v>135</v>
      </c>
      <c r="F10" s="9">
        <f>C10*G6</f>
        <v>195</v>
      </c>
    </row>
    <row r="11" spans="1:12" ht="19" thickTop="1" thickBot="1" x14ac:dyDescent="0.25">
      <c r="A11" s="5" t="s">
        <v>9</v>
      </c>
      <c r="B11">
        <v>120</v>
      </c>
      <c r="C11">
        <v>140</v>
      </c>
      <c r="D11">
        <f t="shared" si="0"/>
        <v>-20</v>
      </c>
      <c r="E11" s="9">
        <f>B11*G6</f>
        <v>90</v>
      </c>
      <c r="F11" s="9">
        <f>C11*G6</f>
        <v>105</v>
      </c>
    </row>
    <row r="12" spans="1:12" ht="19" thickTop="1" thickBot="1" x14ac:dyDescent="0.25">
      <c r="A12" s="5" t="s">
        <v>10</v>
      </c>
      <c r="B12">
        <v>120</v>
      </c>
      <c r="C12">
        <v>170</v>
      </c>
      <c r="D12">
        <f t="shared" si="0"/>
        <v>-50</v>
      </c>
      <c r="E12" s="9">
        <f>B12*G6</f>
        <v>90</v>
      </c>
      <c r="F12" s="9">
        <f>C12*G6</f>
        <v>127.5</v>
      </c>
    </row>
    <row r="13" spans="1:12" ht="19" thickTop="1" thickBot="1" x14ac:dyDescent="0.25">
      <c r="A13" s="5" t="s">
        <v>27</v>
      </c>
      <c r="E13" s="11">
        <f>E7+E8+E9+E10+E11+E12</f>
        <v>427.5</v>
      </c>
      <c r="F13" s="11">
        <f>F7+F8+F9+F10+F11+F12</f>
        <v>540</v>
      </c>
    </row>
    <row r="14" spans="1:12" ht="18" thickTop="1" thickBot="1" x14ac:dyDescent="0.25">
      <c r="A14" s="10"/>
      <c r="B14" s="10"/>
      <c r="C14" s="10"/>
      <c r="D14" s="7"/>
      <c r="E14" s="7"/>
      <c r="F14" s="7"/>
    </row>
    <row r="15" spans="1:12" ht="19" thickTop="1" thickBot="1" x14ac:dyDescent="0.25">
      <c r="A15" s="5" t="s">
        <v>11</v>
      </c>
    </row>
    <row r="16" spans="1:12" ht="19" thickTop="1" thickBot="1" x14ac:dyDescent="0.25">
      <c r="A16" s="5" t="s">
        <v>12</v>
      </c>
      <c r="B16">
        <v>60</v>
      </c>
      <c r="C16">
        <v>45</v>
      </c>
      <c r="D16">
        <f t="shared" ref="D16:D21" si="1">B16-C16</f>
        <v>15</v>
      </c>
      <c r="E16" s="9">
        <f>B16*G6</f>
        <v>45</v>
      </c>
      <c r="F16" s="9">
        <f>C16*G6</f>
        <v>33.75</v>
      </c>
    </row>
    <row r="17" spans="1:6" ht="19" thickTop="1" thickBot="1" x14ac:dyDescent="0.25">
      <c r="A17" s="5" t="s">
        <v>15</v>
      </c>
      <c r="B17">
        <v>60</v>
      </c>
      <c r="C17">
        <v>70</v>
      </c>
      <c r="D17">
        <f t="shared" si="1"/>
        <v>-10</v>
      </c>
      <c r="E17" s="9">
        <f>B17*G6</f>
        <v>45</v>
      </c>
      <c r="F17" s="9">
        <f>C17*G6</f>
        <v>52.5</v>
      </c>
    </row>
    <row r="18" spans="1:6" ht="19" thickTop="1" thickBot="1" x14ac:dyDescent="0.25">
      <c r="A18" s="6" t="s">
        <v>16</v>
      </c>
      <c r="B18">
        <v>30</v>
      </c>
      <c r="C18">
        <v>45</v>
      </c>
      <c r="D18">
        <f t="shared" si="1"/>
        <v>-15</v>
      </c>
      <c r="E18" s="9">
        <f>B18*G6</f>
        <v>22.5</v>
      </c>
      <c r="F18" s="9">
        <f>C18*G6</f>
        <v>33.75</v>
      </c>
    </row>
    <row r="19" spans="1:6" ht="19" thickTop="1" thickBot="1" x14ac:dyDescent="0.25">
      <c r="A19" s="6" t="s">
        <v>17</v>
      </c>
      <c r="B19">
        <v>90</v>
      </c>
      <c r="C19">
        <v>120</v>
      </c>
      <c r="D19">
        <f t="shared" si="1"/>
        <v>-30</v>
      </c>
      <c r="E19" s="9">
        <f>B19*G6</f>
        <v>67.5</v>
      </c>
      <c r="F19" s="9">
        <f>C19*G6</f>
        <v>90</v>
      </c>
    </row>
    <row r="20" spans="1:6" ht="19" thickTop="1" thickBot="1" x14ac:dyDescent="0.25">
      <c r="A20" s="6" t="s">
        <v>18</v>
      </c>
      <c r="B20">
        <v>30</v>
      </c>
      <c r="C20">
        <v>50</v>
      </c>
      <c r="D20">
        <f t="shared" si="1"/>
        <v>-20</v>
      </c>
      <c r="E20" s="9">
        <f>B20*G6</f>
        <v>22.5</v>
      </c>
      <c r="F20" s="9">
        <f>C20*G6</f>
        <v>37.5</v>
      </c>
    </row>
    <row r="21" spans="1:6" ht="19" thickTop="1" thickBot="1" x14ac:dyDescent="0.25">
      <c r="A21" s="6" t="s">
        <v>19</v>
      </c>
      <c r="B21">
        <v>120</v>
      </c>
      <c r="C21">
        <v>150</v>
      </c>
      <c r="D21">
        <f t="shared" si="1"/>
        <v>-30</v>
      </c>
      <c r="E21" s="9">
        <f>B21*G6</f>
        <v>90</v>
      </c>
      <c r="F21" s="9">
        <f>C21*G6</f>
        <v>112.5</v>
      </c>
    </row>
    <row r="22" spans="1:6" ht="19" thickTop="1" thickBot="1" x14ac:dyDescent="0.25">
      <c r="A22" s="6" t="s">
        <v>27</v>
      </c>
      <c r="E22" s="11">
        <f>E16+E17+E18+E19+E20+E21</f>
        <v>292.5</v>
      </c>
      <c r="F22" s="11">
        <f>F16+F17+F18+F19+F20+F21</f>
        <v>360</v>
      </c>
    </row>
    <row r="23" spans="1:6" ht="18" thickTop="1" thickBot="1" x14ac:dyDescent="0.25">
      <c r="A23" s="7"/>
      <c r="B23" s="7"/>
      <c r="C23" s="7"/>
      <c r="D23" s="7"/>
      <c r="E23" s="7"/>
      <c r="F23" s="7"/>
    </row>
    <row r="24" spans="1:6" ht="19" thickTop="1" thickBot="1" x14ac:dyDescent="0.25">
      <c r="A24" s="6" t="s">
        <v>20</v>
      </c>
    </row>
    <row r="25" spans="1:6" ht="19" thickTop="1" thickBot="1" x14ac:dyDescent="0.25">
      <c r="A25" s="6" t="s">
        <v>12</v>
      </c>
      <c r="B25">
        <v>45</v>
      </c>
      <c r="C25">
        <v>45</v>
      </c>
      <c r="D25">
        <f>B25-C25</f>
        <v>0</v>
      </c>
      <c r="E25" s="9">
        <f>B25*G6</f>
        <v>33.75</v>
      </c>
      <c r="F25" s="9">
        <f>C25*G6</f>
        <v>33.75</v>
      </c>
    </row>
    <row r="26" spans="1:6" ht="19" thickTop="1" thickBot="1" x14ac:dyDescent="0.25">
      <c r="A26" s="6" t="s">
        <v>21</v>
      </c>
      <c r="B26">
        <v>90</v>
      </c>
      <c r="C26">
        <v>120</v>
      </c>
      <c r="D26">
        <f>B26-C26</f>
        <v>-30</v>
      </c>
      <c r="E26" s="9">
        <f>B26*G6</f>
        <v>67.5</v>
      </c>
      <c r="F26" s="9">
        <f>C26*G6</f>
        <v>90</v>
      </c>
    </row>
    <row r="27" spans="1:6" ht="19" thickTop="1" thickBot="1" x14ac:dyDescent="0.25">
      <c r="A27" s="6" t="s">
        <v>22</v>
      </c>
      <c r="B27">
        <v>30</v>
      </c>
      <c r="C27">
        <v>30</v>
      </c>
      <c r="D27">
        <f>B27-C27</f>
        <v>0</v>
      </c>
      <c r="E27" s="9">
        <f>B27*G6</f>
        <v>22.5</v>
      </c>
      <c r="F27" s="9">
        <f>C27*G6</f>
        <v>22.5</v>
      </c>
    </row>
    <row r="28" spans="1:6" ht="19" thickTop="1" thickBot="1" x14ac:dyDescent="0.25">
      <c r="A28" s="6" t="s">
        <v>23</v>
      </c>
      <c r="B28">
        <v>60</v>
      </c>
      <c r="C28">
        <v>90</v>
      </c>
      <c r="D28">
        <f>B28-C28</f>
        <v>-30</v>
      </c>
      <c r="E28" s="9">
        <f>B28*G6</f>
        <v>45</v>
      </c>
      <c r="F28" s="9">
        <f>C28*G6</f>
        <v>67.5</v>
      </c>
    </row>
    <row r="29" spans="1:6" ht="19" thickTop="1" thickBot="1" x14ac:dyDescent="0.25">
      <c r="A29" s="6" t="s">
        <v>24</v>
      </c>
      <c r="B29">
        <v>90</v>
      </c>
      <c r="C29">
        <v>75</v>
      </c>
      <c r="D29">
        <f>B29-C29</f>
        <v>15</v>
      </c>
      <c r="E29" s="9">
        <f>B29*G6</f>
        <v>67.5</v>
      </c>
      <c r="F29" s="9">
        <f>C29*G6</f>
        <v>56.25</v>
      </c>
    </row>
    <row r="30" spans="1:6" ht="19" thickTop="1" thickBot="1" x14ac:dyDescent="0.25">
      <c r="A30" s="12" t="s">
        <v>27</v>
      </c>
      <c r="E30" s="11">
        <f>E25+E26+E27+E28+E29</f>
        <v>236.25</v>
      </c>
      <c r="F30" s="11">
        <f>F25+F26+F27+F28+F29</f>
        <v>270</v>
      </c>
    </row>
    <row r="31" spans="1:6" ht="18" thickTop="1" thickBot="1" x14ac:dyDescent="0.25">
      <c r="A31" s="7"/>
      <c r="B31" s="7"/>
      <c r="C31" s="7"/>
      <c r="D31" s="7"/>
      <c r="E31" s="7"/>
      <c r="F31" s="7"/>
    </row>
    <row r="32" spans="1:6" ht="19" thickTop="1" thickBot="1" x14ac:dyDescent="0.25">
      <c r="A32" s="6" t="s">
        <v>28</v>
      </c>
    </row>
    <row r="33" spans="1:6" ht="19" thickTop="1" thickBot="1" x14ac:dyDescent="0.25">
      <c r="A33" s="6" t="s">
        <v>29</v>
      </c>
      <c r="B33">
        <v>30</v>
      </c>
      <c r="C33">
        <v>45</v>
      </c>
      <c r="D33">
        <f>B33-C33</f>
        <v>-15</v>
      </c>
      <c r="E33" s="9">
        <f>B33*G6</f>
        <v>22.5</v>
      </c>
      <c r="F33" s="9">
        <f>C33*G6</f>
        <v>33.75</v>
      </c>
    </row>
    <row r="34" spans="1:6" ht="19" thickTop="1" thickBot="1" x14ac:dyDescent="0.25">
      <c r="A34" s="6" t="s">
        <v>30</v>
      </c>
      <c r="B34">
        <v>90</v>
      </c>
      <c r="C34">
        <v>120</v>
      </c>
      <c r="D34">
        <f>B34-C34</f>
        <v>-30</v>
      </c>
      <c r="E34" s="9">
        <f>B34*G6</f>
        <v>67.5</v>
      </c>
      <c r="F34" s="9">
        <f>C34*G6</f>
        <v>90</v>
      </c>
    </row>
    <row r="35" spans="1:6" ht="19" thickTop="1" thickBot="1" x14ac:dyDescent="0.25">
      <c r="A35" s="6" t="s">
        <v>31</v>
      </c>
      <c r="B35">
        <v>60</v>
      </c>
      <c r="C35">
        <v>60</v>
      </c>
      <c r="D35">
        <f>B35-C35</f>
        <v>0</v>
      </c>
      <c r="E35" s="9">
        <f>B35*G6</f>
        <v>45</v>
      </c>
      <c r="F35" s="9">
        <f>C35*G6</f>
        <v>45</v>
      </c>
    </row>
    <row r="36" spans="1:6" ht="19" thickTop="1" thickBot="1" x14ac:dyDescent="0.25">
      <c r="A36" s="6" t="s">
        <v>32</v>
      </c>
      <c r="B36">
        <v>90</v>
      </c>
      <c r="C36">
        <v>160</v>
      </c>
      <c r="D36">
        <f>B36-C36</f>
        <v>-70</v>
      </c>
      <c r="E36" s="9">
        <f>B36*G6</f>
        <v>67.5</v>
      </c>
      <c r="F36" s="9">
        <f>C36*G6</f>
        <v>120</v>
      </c>
    </row>
    <row r="37" spans="1:6" ht="19" thickTop="1" thickBot="1" x14ac:dyDescent="0.25">
      <c r="A37" s="6" t="s">
        <v>33</v>
      </c>
      <c r="B37">
        <v>90</v>
      </c>
      <c r="C37">
        <v>75</v>
      </c>
      <c r="D37">
        <f>B37-C37</f>
        <v>15</v>
      </c>
      <c r="E37" s="9">
        <f>B37*G6</f>
        <v>67.5</v>
      </c>
      <c r="F37" s="9">
        <f>C37*G6</f>
        <v>56.25</v>
      </c>
    </row>
    <row r="38" spans="1:6" ht="19" thickTop="1" thickBot="1" x14ac:dyDescent="0.25">
      <c r="A38" s="6" t="s">
        <v>34</v>
      </c>
      <c r="B38">
        <v>120</v>
      </c>
      <c r="C38">
        <v>160</v>
      </c>
      <c r="D38">
        <f>B38-C38</f>
        <v>-40</v>
      </c>
      <c r="E38" s="9">
        <f>B38*G6</f>
        <v>90</v>
      </c>
      <c r="F38" s="9">
        <f>C38*G6</f>
        <v>120</v>
      </c>
    </row>
    <row r="39" spans="1:6" ht="19" thickTop="1" thickBot="1" x14ac:dyDescent="0.25">
      <c r="A39" s="6" t="s">
        <v>27</v>
      </c>
      <c r="E39" s="11">
        <f>E33+E34+E35+E36+E37+E38</f>
        <v>360</v>
      </c>
      <c r="F39" s="11">
        <f>F33+F34+F35+F36+F37+F38</f>
        <v>465</v>
      </c>
    </row>
    <row r="40" spans="1:6" ht="18" thickTop="1" thickBot="1" x14ac:dyDescent="0.25">
      <c r="A40" s="7"/>
      <c r="B40" s="7"/>
      <c r="C40" s="7"/>
      <c r="D40" s="7"/>
      <c r="E40" s="7"/>
      <c r="F40" s="7"/>
    </row>
    <row r="41" spans="1:6" ht="19" thickTop="1" thickBot="1" x14ac:dyDescent="0.25">
      <c r="A41" s="6" t="s">
        <v>35</v>
      </c>
      <c r="E41" s="13">
        <f>E13+E22+E30+E39</f>
        <v>1316.25</v>
      </c>
      <c r="F41" s="13">
        <f>F13+F22+F30+F39</f>
        <v>1635</v>
      </c>
    </row>
    <row r="42" spans="1:6" ht="19" thickTop="1" thickBot="1" x14ac:dyDescent="0.25">
      <c r="A42" s="6" t="s">
        <v>3</v>
      </c>
      <c r="F42" s="13">
        <f>E41-F41</f>
        <v>-318.75</v>
      </c>
    </row>
    <row r="43" spans="1:6" ht="17" thickTop="1" x14ac:dyDescent="0.2"/>
  </sheetData>
  <mergeCells count="3">
    <mergeCell ref="A2:D2"/>
    <mergeCell ref="A1:D1"/>
    <mergeCell ref="A3:D3"/>
  </mergeCells>
  <phoneticPr fontId="6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2016-01-10T19:50:56Z</dcterms:created>
  <dcterms:modified xsi:type="dcterms:W3CDTF">2016-01-30T18:03:43Z</dcterms:modified>
</cp:coreProperties>
</file>