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Aluno\Desktop\Excel Avançado\Aula 2\"/>
    </mc:Choice>
  </mc:AlternateContent>
  <xr:revisionPtr revIDLastSave="0" documentId="13_ncr:1_{531FC641-7CAB-4B09-BB6D-6ECC249B7D00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21" i="1" l="1"/>
  <c r="D21" i="1"/>
  <c r="C21" i="1"/>
  <c r="G3" i="1"/>
  <c r="G4" i="1"/>
  <c r="G5" i="1"/>
  <c r="G6" i="1"/>
  <c r="G7" i="1"/>
  <c r="G8" i="1"/>
  <c r="G10" i="1"/>
  <c r="G15" i="1"/>
  <c r="G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E17" i="1"/>
  <c r="H17" i="1" s="1"/>
  <c r="E16" i="1"/>
  <c r="H16" i="1" s="1"/>
  <c r="E15" i="1"/>
  <c r="H15" i="1" s="1"/>
  <c r="E14" i="1"/>
  <c r="I14" i="1" s="1"/>
  <c r="E13" i="1"/>
  <c r="I13" i="1" s="1"/>
  <c r="E12" i="1"/>
  <c r="I12" i="1" s="1"/>
  <c r="E11" i="1"/>
  <c r="I11" i="1" s="1"/>
  <c r="E10" i="1"/>
  <c r="I10" i="1" s="1"/>
  <c r="E9" i="1"/>
  <c r="I9" i="1" s="1"/>
  <c r="E8" i="1"/>
  <c r="H8" i="1" s="1"/>
  <c r="E7" i="1"/>
  <c r="H7" i="1" s="1"/>
  <c r="E6" i="1"/>
  <c r="H6" i="1" s="1"/>
  <c r="E5" i="1"/>
  <c r="H5" i="1" s="1"/>
  <c r="E4" i="1"/>
  <c r="H4" i="1" s="1"/>
  <c r="E3" i="1"/>
  <c r="H3" i="1" s="1"/>
  <c r="E2" i="1"/>
  <c r="H2" i="1" s="1"/>
  <c r="I16" i="1" l="1"/>
  <c r="I4" i="1"/>
  <c r="G13" i="1"/>
  <c r="I6" i="1"/>
  <c r="H12" i="1"/>
  <c r="G17" i="1"/>
  <c r="I8" i="1"/>
  <c r="H14" i="1"/>
  <c r="I7" i="1"/>
  <c r="H13" i="1"/>
  <c r="G14" i="1"/>
  <c r="I17" i="1"/>
  <c r="I5" i="1"/>
  <c r="H11" i="1"/>
  <c r="H10" i="1"/>
  <c r="G12" i="1"/>
  <c r="I15" i="1"/>
  <c r="I3" i="1"/>
  <c r="H9" i="1"/>
  <c r="G11" i="1"/>
  <c r="G2" i="1"/>
  <c r="I2" i="1"/>
  <c r="G9" i="1"/>
</calcChain>
</file>

<file path=xl/sharedStrings.xml><?xml version="1.0" encoding="utf-8"?>
<sst xmlns="http://schemas.openxmlformats.org/spreadsheetml/2006/main" count="31" uniqueCount="29">
  <si>
    <t>Nome</t>
  </si>
  <si>
    <t>Nota 1</t>
  </si>
  <si>
    <t>Nota 2</t>
  </si>
  <si>
    <t>Frequência</t>
  </si>
  <si>
    <t>Média</t>
  </si>
  <si>
    <t>ALUNO1</t>
  </si>
  <si>
    <t>ALUNO2</t>
  </si>
  <si>
    <t>ALUNO3</t>
  </si>
  <si>
    <t>ALUNO4</t>
  </si>
  <si>
    <t>ALUNO5</t>
  </si>
  <si>
    <t>ALUNO6</t>
  </si>
  <si>
    <t>ALUNO7</t>
  </si>
  <si>
    <t>ALUNO8</t>
  </si>
  <si>
    <t>ALUNO9</t>
  </si>
  <si>
    <t>ALUNO10</t>
  </si>
  <si>
    <t>ALUNO11</t>
  </si>
  <si>
    <t>ALUNO12</t>
  </si>
  <si>
    <t>ALUNO13</t>
  </si>
  <si>
    <t>ALUNO14</t>
  </si>
  <si>
    <t>ALUNO15</t>
  </si>
  <si>
    <t>ALUNO16</t>
  </si>
  <si>
    <t>MÉDIA</t>
  </si>
  <si>
    <t>FREQUÊNCIA</t>
  </si>
  <si>
    <t>RESULTADO FINAL</t>
  </si>
  <si>
    <t>Critério Nota</t>
  </si>
  <si>
    <t>Resultado Final</t>
  </si>
  <si>
    <t xml:space="preserve"> </t>
  </si>
  <si>
    <t>Resultado Final usando SE</t>
  </si>
  <si>
    <t>Resultado Final usando SE e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</si>
</sst>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/>
    <xf numFmtId="0" fontId="1" fillId="0" borderId="0" xfId="0" applyFont="1" applyAlignme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zoomScale="150" zoomScaleNormal="150" workbookViewId="0">
      <selection activeCell="D21" sqref="D21"/>
    </sheetView>
  </sheetViews>
  <sheetFormatPr defaultRowHeight="15" x14ac:dyDescent="0.25"/>
  <cols>
    <col min="2" max="2" width="7" bestFit="1" customWidth="1"/>
    <col min="3" max="3" width="12.42578125" bestFit="1" customWidth="1"/>
    <col min="4" max="4" width="17.28515625" bestFit="1" customWidth="1"/>
    <col min="5" max="5" width="15.140625" customWidth="1"/>
    <col min="6" max="6" width="14.7109375" bestFit="1" customWidth="1"/>
    <col min="7" max="8" width="28.5703125" bestFit="1" customWidth="1"/>
    <col min="9" max="9" width="27.42578125" bestFit="1" customWidth="1"/>
  </cols>
  <sheetData>
    <row r="1" spans="1:9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8" t="s">
        <v>24</v>
      </c>
      <c r="G1" s="8" t="s">
        <v>27</v>
      </c>
      <c r="H1" s="9" t="s">
        <v>25</v>
      </c>
      <c r="I1" s="9" t="s">
        <v>28</v>
      </c>
    </row>
    <row r="2" spans="1:9" x14ac:dyDescent="0.25">
      <c r="A2" s="5" t="s">
        <v>5</v>
      </c>
      <c r="B2" s="5">
        <v>46</v>
      </c>
      <c r="C2" s="5">
        <v>22</v>
      </c>
      <c r="D2" s="5">
        <v>75</v>
      </c>
      <c r="E2" s="5">
        <f t="shared" ref="E2:E17" si="0">AVERAGE(B2:C2)</f>
        <v>34</v>
      </c>
      <c r="F2" s="10" t="str">
        <f>IF(D2&gt;=75,"Aprovado","Reprovado")</f>
        <v>Aprovado</v>
      </c>
      <c r="G2" s="5" t="str">
        <f>IF(D2&gt;=75,IF(E2&gt;=50,"Aprovado","Reprovado por Nota"),"Reprovado por Frequência")</f>
        <v>Reprovado por Nota</v>
      </c>
      <c r="H2" s="10" t="str">
        <f>IF(AND(D2&gt;=75,E2&gt;=50),"Aprovado","Reprovado")</f>
        <v>Reprovado</v>
      </c>
      <c r="I2" s="5" t="str">
        <f>IF(AND(D2&gt;=75,E2&gt;=50),"Aprovado",IF(D2&lt;75,"Reprovado por Frequência","Reprovado por Nota"))</f>
        <v>Reprovado por Nota</v>
      </c>
    </row>
    <row r="3" spans="1:9" x14ac:dyDescent="0.25">
      <c r="A3" s="5" t="s">
        <v>6</v>
      </c>
      <c r="B3" s="5">
        <v>97</v>
      </c>
      <c r="C3" s="5">
        <v>28</v>
      </c>
      <c r="D3" s="5">
        <v>53</v>
      </c>
      <c r="E3" s="5">
        <f t="shared" si="0"/>
        <v>62.5</v>
      </c>
      <c r="F3" s="10" t="str">
        <f t="shared" ref="F3:F17" si="1">IF(D3&gt;=75,"Aprovado","Reprovado")</f>
        <v>Reprovado</v>
      </c>
      <c r="G3" s="5" t="str">
        <f t="shared" ref="G3:G17" si="2">IF(D3&gt;=75,IF(E3&gt;=50,"Aprovado","Reprovado por Nota"),"Reprovado por Frequência")</f>
        <v>Reprovado por Frequência</v>
      </c>
      <c r="H3" s="10" t="str">
        <f t="shared" ref="H3:H17" si="3">IF(AND(D3&gt;=75,E3&gt;=50),"Aprovado","Reprovado")</f>
        <v>Reprovado</v>
      </c>
      <c r="I3" s="5" t="str">
        <f>IF(AND(D3&gt;=75,E3&gt;=50),"Aprovado",IF(D3&lt;75,"Reprovado por Frequência","Reprovado por Nota"))</f>
        <v>Reprovado por Frequência</v>
      </c>
    </row>
    <row r="4" spans="1:9" x14ac:dyDescent="0.25">
      <c r="A4" s="5" t="s">
        <v>7</v>
      </c>
      <c r="B4" s="5">
        <v>23</v>
      </c>
      <c r="C4" s="5">
        <v>27</v>
      </c>
      <c r="D4" s="5">
        <v>65</v>
      </c>
      <c r="E4" s="5">
        <f t="shared" si="0"/>
        <v>25</v>
      </c>
      <c r="F4" s="10" t="str">
        <f t="shared" si="1"/>
        <v>Reprovado</v>
      </c>
      <c r="G4" s="5" t="str">
        <f t="shared" si="2"/>
        <v>Reprovado por Frequência</v>
      </c>
      <c r="H4" s="10" t="str">
        <f t="shared" si="3"/>
        <v>Reprovado</v>
      </c>
      <c r="I4" s="5" t="str">
        <f>IF(AND(D4&gt;=75,E4&gt;=50),"Aprovado",IF(D4&lt;75,"Reprovado por Frequência","Reprovado por Nota"))</f>
        <v>Reprovado por Frequência</v>
      </c>
    </row>
    <row r="5" spans="1:9" x14ac:dyDescent="0.25">
      <c r="A5" s="5" t="s">
        <v>8</v>
      </c>
      <c r="B5" s="5">
        <v>10</v>
      </c>
      <c r="C5" s="5">
        <v>48</v>
      </c>
      <c r="D5" s="5">
        <v>56</v>
      </c>
      <c r="E5" s="5">
        <f t="shared" si="0"/>
        <v>29</v>
      </c>
      <c r="F5" s="10" t="str">
        <f t="shared" si="1"/>
        <v>Reprovado</v>
      </c>
      <c r="G5" s="5" t="str">
        <f t="shared" si="2"/>
        <v>Reprovado por Frequência</v>
      </c>
      <c r="H5" s="10" t="str">
        <f t="shared" si="3"/>
        <v>Reprovado</v>
      </c>
      <c r="I5" s="5" t="str">
        <f>IF(AND(D5&gt;=75,E5&gt;=50),"Aprovado",IF(D5&lt;75,"Reprovado por Frequência","Reprovado por Nota"))</f>
        <v>Reprovado por Frequência</v>
      </c>
    </row>
    <row r="6" spans="1:9" x14ac:dyDescent="0.25">
      <c r="A6" s="5" t="s">
        <v>9</v>
      </c>
      <c r="B6" s="5">
        <v>69</v>
      </c>
      <c r="C6" s="5">
        <v>36</v>
      </c>
      <c r="D6" s="5">
        <v>71</v>
      </c>
      <c r="E6" s="5">
        <f t="shared" si="0"/>
        <v>52.5</v>
      </c>
      <c r="F6" s="10" t="str">
        <f t="shared" si="1"/>
        <v>Reprovado</v>
      </c>
      <c r="G6" s="5" t="str">
        <f t="shared" si="2"/>
        <v>Reprovado por Frequência</v>
      </c>
      <c r="H6" s="10" t="str">
        <f t="shared" si="3"/>
        <v>Reprovado</v>
      </c>
      <c r="I6" s="5" t="str">
        <f>IF(AND(D6&gt;=75,E6&gt;=50),"Aprovado",IF(D6&lt;75,"Reprovado por Frequência","Reprovado por Nota"))</f>
        <v>Reprovado por Frequência</v>
      </c>
    </row>
    <row r="7" spans="1:9" x14ac:dyDescent="0.25">
      <c r="A7" s="5" t="s">
        <v>10</v>
      </c>
      <c r="B7" s="5">
        <v>71</v>
      </c>
      <c r="C7" s="5">
        <v>61</v>
      </c>
      <c r="D7" s="5">
        <v>58</v>
      </c>
      <c r="E7" s="5">
        <f t="shared" si="0"/>
        <v>66</v>
      </c>
      <c r="F7" s="10" t="str">
        <f t="shared" si="1"/>
        <v>Reprovado</v>
      </c>
      <c r="G7" s="5" t="str">
        <f t="shared" si="2"/>
        <v>Reprovado por Frequência</v>
      </c>
      <c r="H7" s="10" t="str">
        <f t="shared" si="3"/>
        <v>Reprovado</v>
      </c>
      <c r="I7" s="5" t="str">
        <f>IF(AND(D7&gt;=75,E7&gt;=50),"Aprovado",IF(D7&lt;75,"Reprovado por Frequência","Reprovado por Nota"))</f>
        <v>Reprovado por Frequência</v>
      </c>
    </row>
    <row r="8" spans="1:9" x14ac:dyDescent="0.25">
      <c r="A8" s="5" t="s">
        <v>11</v>
      </c>
      <c r="B8" s="5">
        <v>10</v>
      </c>
      <c r="C8" s="5">
        <v>57</v>
      </c>
      <c r="D8" s="5">
        <v>62</v>
      </c>
      <c r="E8" s="5">
        <f t="shared" si="0"/>
        <v>33.5</v>
      </c>
      <c r="F8" s="10" t="str">
        <f t="shared" si="1"/>
        <v>Reprovado</v>
      </c>
      <c r="G8" s="5" t="str">
        <f t="shared" si="2"/>
        <v>Reprovado por Frequência</v>
      </c>
      <c r="H8" s="10" t="str">
        <f t="shared" si="3"/>
        <v>Reprovado</v>
      </c>
      <c r="I8" s="5" t="str">
        <f>IF(AND(D8&gt;=75,E8&gt;=50),"Aprovado",IF(D8&lt;75,"Reprovado por Frequência","Reprovado por Nota"))</f>
        <v>Reprovado por Frequência</v>
      </c>
    </row>
    <row r="9" spans="1:9" x14ac:dyDescent="0.25">
      <c r="A9" s="5" t="s">
        <v>12</v>
      </c>
      <c r="B9" s="5">
        <v>76</v>
      </c>
      <c r="C9" s="5">
        <v>33</v>
      </c>
      <c r="D9" s="5">
        <v>96</v>
      </c>
      <c r="E9" s="5">
        <f t="shared" si="0"/>
        <v>54.5</v>
      </c>
      <c r="F9" s="10" t="str">
        <f t="shared" si="1"/>
        <v>Aprovado</v>
      </c>
      <c r="G9" s="5" t="str">
        <f t="shared" si="2"/>
        <v>Aprovado</v>
      </c>
      <c r="H9" s="10" t="str">
        <f t="shared" si="3"/>
        <v>Aprovado</v>
      </c>
      <c r="I9" s="5" t="str">
        <f>IF(AND(D9&gt;=75,E9&gt;=50),"Aprovado",IF(D9&lt;75,"Reprovado por Frequência","Reprovado por Nota"))</f>
        <v>Aprovado</v>
      </c>
    </row>
    <row r="10" spans="1:9" x14ac:dyDescent="0.25">
      <c r="A10" s="5" t="s">
        <v>13</v>
      </c>
      <c r="B10" s="5">
        <v>44</v>
      </c>
      <c r="C10" s="5">
        <v>55</v>
      </c>
      <c r="D10" s="5">
        <v>71</v>
      </c>
      <c r="E10" s="5">
        <f t="shared" si="0"/>
        <v>49.5</v>
      </c>
      <c r="F10" s="10" t="str">
        <f t="shared" si="1"/>
        <v>Reprovado</v>
      </c>
      <c r="G10" s="5" t="str">
        <f t="shared" si="2"/>
        <v>Reprovado por Frequência</v>
      </c>
      <c r="H10" s="10" t="str">
        <f t="shared" si="3"/>
        <v>Reprovado</v>
      </c>
      <c r="I10" s="5" t="str">
        <f>IF(AND(D10&gt;=75,E10&gt;=50),"Aprovado",IF(D10&lt;75,"Reprovado por Frequência","Reprovado por Nota"))</f>
        <v>Reprovado por Frequência</v>
      </c>
    </row>
    <row r="11" spans="1:9" x14ac:dyDescent="0.25">
      <c r="A11" s="5" t="s">
        <v>14</v>
      </c>
      <c r="B11" s="5">
        <v>45</v>
      </c>
      <c r="C11" s="5">
        <v>65</v>
      </c>
      <c r="D11" s="5">
        <v>92</v>
      </c>
      <c r="E11" s="5">
        <f t="shared" si="0"/>
        <v>55</v>
      </c>
      <c r="F11" s="10" t="str">
        <f t="shared" si="1"/>
        <v>Aprovado</v>
      </c>
      <c r="G11" s="5" t="str">
        <f t="shared" si="2"/>
        <v>Aprovado</v>
      </c>
      <c r="H11" s="10" t="str">
        <f t="shared" si="3"/>
        <v>Aprovado</v>
      </c>
      <c r="I11" s="5" t="str">
        <f>IF(AND(D11&gt;=75,E11&gt;=50),"Aprovado",IF(D11&lt;75,"Reprovado por Frequência","Reprovado por Nota"))</f>
        <v>Aprovado</v>
      </c>
    </row>
    <row r="12" spans="1:9" x14ac:dyDescent="0.25">
      <c r="A12" s="5" t="s">
        <v>15</v>
      </c>
      <c r="B12" s="5">
        <v>53</v>
      </c>
      <c r="C12" s="5">
        <v>60</v>
      </c>
      <c r="D12" s="5">
        <v>88</v>
      </c>
      <c r="E12" s="5">
        <f t="shared" si="0"/>
        <v>56.5</v>
      </c>
      <c r="F12" s="10" t="str">
        <f t="shared" si="1"/>
        <v>Aprovado</v>
      </c>
      <c r="G12" s="5" t="str">
        <f t="shared" si="2"/>
        <v>Aprovado</v>
      </c>
      <c r="H12" s="10" t="str">
        <f t="shared" si="3"/>
        <v>Aprovado</v>
      </c>
      <c r="I12" s="5" t="str">
        <f>IF(AND(D12&gt;=75,E12&gt;=50),"Aprovado",IF(D12&lt;75,"Reprovado por Frequência","Reprovado por Nota"))</f>
        <v>Aprovado</v>
      </c>
    </row>
    <row r="13" spans="1:9" x14ac:dyDescent="0.25">
      <c r="A13" s="5" t="s">
        <v>16</v>
      </c>
      <c r="B13" s="5">
        <v>47</v>
      </c>
      <c r="C13" s="5">
        <v>56</v>
      </c>
      <c r="D13" s="5">
        <v>99</v>
      </c>
      <c r="E13" s="5">
        <f t="shared" si="0"/>
        <v>51.5</v>
      </c>
      <c r="F13" s="10" t="str">
        <f t="shared" si="1"/>
        <v>Aprovado</v>
      </c>
      <c r="G13" s="5" t="str">
        <f t="shared" si="2"/>
        <v>Aprovado</v>
      </c>
      <c r="H13" s="10" t="str">
        <f t="shared" si="3"/>
        <v>Aprovado</v>
      </c>
      <c r="I13" s="5" t="str">
        <f>IF(AND(D13&gt;=75,E13&gt;=50),"Aprovado",IF(D13&lt;75,"Reprovado por Frequência","Reprovado por Nota"))</f>
        <v>Aprovado</v>
      </c>
    </row>
    <row r="14" spans="1:9" x14ac:dyDescent="0.25">
      <c r="A14" s="5" t="s">
        <v>17</v>
      </c>
      <c r="B14" s="5">
        <v>39</v>
      </c>
      <c r="C14" s="5">
        <v>22</v>
      </c>
      <c r="D14" s="5">
        <v>87</v>
      </c>
      <c r="E14" s="5">
        <f t="shared" si="0"/>
        <v>30.5</v>
      </c>
      <c r="F14" s="10" t="str">
        <f t="shared" si="1"/>
        <v>Aprovado</v>
      </c>
      <c r="G14" s="5" t="str">
        <f t="shared" si="2"/>
        <v>Reprovado por Nota</v>
      </c>
      <c r="H14" s="10" t="str">
        <f t="shared" si="3"/>
        <v>Reprovado</v>
      </c>
      <c r="I14" s="5" t="str">
        <f>IF(AND(D14&gt;=75,E14&gt;=50),"Aprovado",IF(D14&lt;75,"Reprovado por Frequência","Reprovado por Nota"))</f>
        <v>Reprovado por Nota</v>
      </c>
    </row>
    <row r="15" spans="1:9" x14ac:dyDescent="0.25">
      <c r="A15" s="5" t="s">
        <v>18</v>
      </c>
      <c r="B15" s="5">
        <v>63</v>
      </c>
      <c r="C15" s="5">
        <v>10</v>
      </c>
      <c r="D15" s="5">
        <v>61</v>
      </c>
      <c r="E15" s="5">
        <f t="shared" si="0"/>
        <v>36.5</v>
      </c>
      <c r="F15" s="10" t="str">
        <f t="shared" si="1"/>
        <v>Reprovado</v>
      </c>
      <c r="G15" s="5" t="str">
        <f t="shared" si="2"/>
        <v>Reprovado por Frequência</v>
      </c>
      <c r="H15" s="10" t="str">
        <f t="shared" si="3"/>
        <v>Reprovado</v>
      </c>
      <c r="I15" s="5" t="str">
        <f>IF(AND(D15&gt;=75,E15&gt;=50),"Aprovado",IF(D15&lt;75,"Reprovado por Frequência","Reprovado por Nota"))</f>
        <v>Reprovado por Frequência</v>
      </c>
    </row>
    <row r="16" spans="1:9" x14ac:dyDescent="0.25">
      <c r="A16" s="5" t="s">
        <v>19</v>
      </c>
      <c r="B16" s="5">
        <v>46</v>
      </c>
      <c r="C16" s="5">
        <v>17</v>
      </c>
      <c r="D16" s="5">
        <v>67</v>
      </c>
      <c r="E16" s="5">
        <f t="shared" si="0"/>
        <v>31.5</v>
      </c>
      <c r="F16" s="10" t="str">
        <f t="shared" si="1"/>
        <v>Reprovado</v>
      </c>
      <c r="G16" s="5" t="str">
        <f t="shared" si="2"/>
        <v>Reprovado por Frequência</v>
      </c>
      <c r="H16" s="10" t="str">
        <f t="shared" si="3"/>
        <v>Reprovado</v>
      </c>
      <c r="I16" s="5" t="str">
        <f>IF(AND(D16&gt;=75,E16&gt;=50),"Aprovado",IF(D16&lt;75,"Reprovado por Frequência","Reprovado por Nota"))</f>
        <v>Reprovado por Frequência</v>
      </c>
    </row>
    <row r="17" spans="1:9" x14ac:dyDescent="0.25">
      <c r="A17" s="5" t="s">
        <v>20</v>
      </c>
      <c r="B17" s="5">
        <v>42</v>
      </c>
      <c r="C17" s="5">
        <v>98</v>
      </c>
      <c r="D17" s="5">
        <v>89</v>
      </c>
      <c r="E17" s="5">
        <f t="shared" si="0"/>
        <v>70</v>
      </c>
      <c r="F17" s="10" t="str">
        <f t="shared" si="1"/>
        <v>Aprovado</v>
      </c>
      <c r="G17" s="5" t="str">
        <f t="shared" si="2"/>
        <v>Aprovado</v>
      </c>
      <c r="H17" s="10" t="str">
        <f t="shared" si="3"/>
        <v>Aprovado</v>
      </c>
      <c r="I17" s="5" t="str">
        <f>IF(AND(D17&gt;=75,E17&gt;=50),"Aprovado",IF(D17&lt;75,"Reprovado por Frequência","Reprovado por Nota"))</f>
        <v>Aprovado</v>
      </c>
    </row>
    <row r="18" spans="1:9" x14ac:dyDescent="0.25">
      <c r="A18" s="1"/>
      <c r="B18" s="1"/>
      <c r="C18" s="1"/>
      <c r="D18" s="1"/>
      <c r="E18" s="1"/>
    </row>
    <row r="19" spans="1:9" x14ac:dyDescent="0.25">
      <c r="A19" s="12" t="s">
        <v>26</v>
      </c>
      <c r="B19" s="12"/>
      <c r="C19" s="12"/>
      <c r="D19" s="12"/>
      <c r="E19" s="4"/>
      <c r="F19" s="11"/>
    </row>
    <row r="20" spans="1:9" x14ac:dyDescent="0.25">
      <c r="A20" s="3"/>
      <c r="B20" s="6" t="s">
        <v>21</v>
      </c>
      <c r="C20" s="6" t="s">
        <v>22</v>
      </c>
      <c r="D20" s="6" t="s">
        <v>23</v>
      </c>
      <c r="E20" s="1"/>
      <c r="G20" s="2" t="s">
        <v>26</v>
      </c>
    </row>
    <row r="21" spans="1:9" x14ac:dyDescent="0.25">
      <c r="A21" s="7" t="s">
        <v>17</v>
      </c>
      <c r="B21" s="3">
        <f>VLOOKUP($A$21,$A$1:$I$18,5,0)</f>
        <v>30.5</v>
      </c>
      <c r="C21" s="3">
        <f>VLOOKUP($A$21,$A$1:$I$18,4,0)</f>
        <v>87</v>
      </c>
      <c r="D21" s="3" t="str">
        <f>VLOOKUP($A$21,$A$1:$I$18,8,0)</f>
        <v>Reprovado</v>
      </c>
    </row>
  </sheetData>
  <conditionalFormatting sqref="F2:F17">
    <cfRule type="cellIs" dxfId="2" priority="1" operator="equal">
      <formula>$F$9</formula>
    </cfRule>
    <cfRule type="cellIs" dxfId="1" priority="3" operator="equal">
      <formula>$F$3</formula>
    </cfRule>
  </conditionalFormatting>
  <conditionalFormatting sqref="F2">
    <cfRule type="cellIs" dxfId="0" priority="2" operator="equal">
      <formula>$F$2</formula>
    </cfRule>
  </conditionalFormatting>
  <dataValidations count="1">
    <dataValidation type="list" allowBlank="1" showInputMessage="1" showErrorMessage="1" sqref="A21" xr:uid="{865C938A-E140-4938-9460-9FBA7D519AC8}">
      <formula1>$A$2:$A$17</formula1>
    </dataValidation>
  </dataValidations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Aluno</cp:lastModifiedBy>
  <cp:revision>1</cp:revision>
  <dcterms:modified xsi:type="dcterms:W3CDTF">2023-07-15T13:11:48Z</dcterms:modified>
</cp:coreProperties>
</file>