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ACEC4BD-57F0-491C-A5D9-51A22C312443}" xr6:coauthVersionLast="47" xr6:coauthVersionMax="47" xr10:uidLastSave="{00000000-0000-0000-0000-000000000000}"/>
  <bookViews>
    <workbookView xWindow="-120" yWindow="-120" windowWidth="29040" windowHeight="15720" tabRatio="0" xr2:uid="{B2787C18-E6AB-4F39-B3D5-5026797FFA48}"/>
  </bookViews>
  <sheets>
    <sheet name="DASHBOARD" sheetId="4" r:id="rId1"/>
    <sheet name="Assets" sheetId="1" state="hidden" r:id="rId2"/>
    <sheet name="Bases" sheetId="2" state="hidden" r:id="rId3"/>
    <sheet name="Cálculos" sheetId="3" state="hidden" r:id="rId4"/>
  </sheets>
  <definedNames>
    <definedName name="_xlnm._FilterDatabase" localSheetId="2" hidden="1">Bases!$A$1:$M$1</definedName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6" i="3" l="1"/>
  <c r="E45" i="3"/>
  <c r="E44" i="3"/>
  <c r="E37" i="3"/>
  <c r="E27" i="3"/>
  <c r="E17" i="3"/>
</calcChain>
</file>

<file path=xl/sharedStrings.xml><?xml version="1.0" encoding="utf-8"?>
<sst xmlns="http://schemas.openxmlformats.org/spreadsheetml/2006/main" count="2055" uniqueCount="346">
  <si>
    <t>Paleta de Cores</t>
  </si>
  <si>
    <t># 9BC848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</si>
  <si>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</si>
  <si>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</si>
  <si>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</si>
  <si>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</si>
  <si>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</si>
  <si>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</si>
  <si>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</si>
  <si>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</si>
  <si>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</si>
  <si>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</si>
  <si>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</si>
  <si>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</si>
  <si>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</si>
  <si>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</si>
  <si>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</si>
  <si>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</si>
  <si>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</si>
  <si>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</si>
  <si>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</si>
  <si>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</si>
  <si>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</si>
  <si>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</si>
  <si>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</si>
  <si>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</si>
  <si>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</si>
  <si>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Ana Souza</t>
  </si>
  <si>
    <t>No</t>
  </si>
  <si>
    <t>Camila Ribeiro</t>
  </si>
  <si>
    <t>Quarterly</t>
  </si>
  <si>
    <t>Sofia Almeida</t>
  </si>
  <si>
    <t>Marco Túlio</t>
  </si>
  <si>
    <t>Annual</t>
  </si>
  <si>
    <t>Fernanda Lima</t>
  </si>
  <si>
    <t>Cesar Oliveira</t>
  </si>
  <si>
    <t>Gabriela Santos</t>
  </si>
  <si>
    <t>Joaquim Barbosa</t>
  </si>
  <si>
    <t>Nicole Costa</t>
  </si>
  <si>
    <t>Raquel Alves</t>
  </si>
  <si>
    <t>Vinicius Lima</t>
  </si>
  <si>
    <t>Bruno Cavalheiro</t>
  </si>
  <si>
    <t>Eunice Lima</t>
  </si>
  <si>
    <t>Hélio Castro</t>
  </si>
  <si>
    <t>Kléber Oliveira</t>
  </si>
  <si>
    <t>Nilo Peçanha</t>
  </si>
  <si>
    <t>Quirino Gonçalves</t>
  </si>
  <si>
    <t>Tiago Ramos</t>
  </si>
  <si>
    <t>William Siqueira</t>
  </si>
  <si>
    <t>Zacarias Alves</t>
  </si>
  <si>
    <t>Carla Bruni</t>
  </si>
  <si>
    <t>Fábio Nobre</t>
  </si>
  <si>
    <t>Ivan Carvalho</t>
  </si>
  <si>
    <t>Lucas Mendes</t>
  </si>
  <si>
    <t>Otávio Barros</t>
  </si>
  <si>
    <t>Raquel Novaes</t>
  </si>
  <si>
    <t>Ulysses Guimarães</t>
  </si>
  <si>
    <t>Ximena Rocha</t>
  </si>
  <si>
    <t>Alan Teixeira</t>
  </si>
  <si>
    <t>Daniela Moura</t>
  </si>
  <si>
    <t>Geraldo Ribeiro</t>
  </si>
  <si>
    <t>João Pedro Almeida</t>
  </si>
  <si>
    <t>Marcelo Gouveia</t>
  </si>
  <si>
    <t>Patrícia Alves</t>
  </si>
  <si>
    <t>Ulisses Tavares</t>
  </si>
  <si>
    <t>Xavier Nascimento</t>
  </si>
  <si>
    <t>Amanda Lopes</t>
  </si>
  <si>
    <t>Diogo Souza</t>
  </si>
  <si>
    <t>João Marcelo</t>
  </si>
  <si>
    <t>Nadia Costa</t>
  </si>
  <si>
    <t>Quênia Barros</t>
  </si>
  <si>
    <t>Tiago Mendes</t>
  </si>
  <si>
    <t>Waldir Junior</t>
  </si>
  <si>
    <t>Zacarias Nunes</t>
  </si>
  <si>
    <t>Carlos Eduardo</t>
  </si>
  <si>
    <t>Fabiano Gomes</t>
  </si>
  <si>
    <t>Igor Martins</t>
  </si>
  <si>
    <t>Luciana Santos</t>
  </si>
  <si>
    <t>Oscar Ribeiro</t>
  </si>
  <si>
    <t>Renata Machado</t>
  </si>
  <si>
    <t>Ulysses Pereira</t>
  </si>
  <si>
    <t>Xuxa Meneghel</t>
  </si>
  <si>
    <t>André Lima</t>
  </si>
  <si>
    <t>Guilherme Souza</t>
  </si>
  <si>
    <t>João Carvalho</t>
  </si>
  <si>
    <t>Nina Pacheco</t>
  </si>
  <si>
    <t>Raquel Domingos</t>
  </si>
  <si>
    <t>Ulysses Farias</t>
  </si>
  <si>
    <t>Ximena Barros</t>
  </si>
  <si>
    <t>André Lopes</t>
  </si>
  <si>
    <t>Daniela Araújo</t>
  </si>
  <si>
    <t>Gabriel Teixeira</t>
  </si>
  <si>
    <t>Joana Silveira</t>
  </si>
  <si>
    <t>Nicolas Borges</t>
  </si>
  <si>
    <t>Raquel Andrade</t>
  </si>
  <si>
    <t>Ursula Monteiro</t>
  </si>
  <si>
    <t>Xavier Almeida</t>
  </si>
  <si>
    <t>Amanda Costa</t>
  </si>
  <si>
    <t>Diogo Martins</t>
  </si>
  <si>
    <t>Gabriel Santos</t>
  </si>
  <si>
    <t>Marcos Vinícius</t>
  </si>
  <si>
    <t>Patrícia Leite</t>
  </si>
  <si>
    <t>Sandra Gouveia</t>
  </si>
  <si>
    <t>Vanessa Andrade</t>
  </si>
  <si>
    <t>Yasmin Figueira</t>
  </si>
  <si>
    <t>Bruno Santos</t>
  </si>
  <si>
    <t>Elisa Neves</t>
  </si>
  <si>
    <t>Hélio Costa</t>
  </si>
  <si>
    <t>Klara Silva</t>
  </si>
  <si>
    <t>Natália Soares</t>
  </si>
  <si>
    <t>Quirino Neto</t>
  </si>
  <si>
    <t>Sandro Almeida</t>
  </si>
  <si>
    <t>Valéria Lima</t>
  </si>
  <si>
    <t>Ygor Farias</t>
  </si>
  <si>
    <t>Bruno Costa</t>
  </si>
  <si>
    <t>Elisa Correia</t>
  </si>
  <si>
    <t>Henrique Gonçalves</t>
  </si>
  <si>
    <t>Klara Fonseca</t>
  </si>
  <si>
    <t>Natália Castro</t>
  </si>
  <si>
    <t>Quentin Nogueira</t>
  </si>
  <si>
    <t>Tânia Machado</t>
  </si>
  <si>
    <t>William Carvalho</t>
  </si>
  <si>
    <t>Zacarias Duarte</t>
  </si>
  <si>
    <t>Carla Siqueira</t>
  </si>
  <si>
    <t>Maria Oliveira</t>
  </si>
  <si>
    <t>Core</t>
  </si>
  <si>
    <t>-</t>
  </si>
  <si>
    <t>Lucas Fernandes</t>
  </si>
  <si>
    <t>Standard</t>
  </si>
  <si>
    <t>Pedro Gonçalves</t>
  </si>
  <si>
    <t>Felipe Costa</t>
  </si>
  <si>
    <t>André Mendes</t>
  </si>
  <si>
    <t>Bruno Martins</t>
  </si>
  <si>
    <t>Rita Castro</t>
  </si>
  <si>
    <t>Lívia Silveira</t>
  </si>
  <si>
    <t>Diogo Sousa</t>
  </si>
  <si>
    <t>Caio Pereira</t>
  </si>
  <si>
    <t>Beatriz Gomes</t>
  </si>
  <si>
    <t>Débora Machado</t>
  </si>
  <si>
    <t>Eduardo Vargas</t>
  </si>
  <si>
    <t>Henrique Dias</t>
  </si>
  <si>
    <t>Isabela Moreira</t>
  </si>
  <si>
    <t>Lara Rocha</t>
  </si>
  <si>
    <t>Matheus Silva</t>
  </si>
  <si>
    <t>Otávio Mendonça</t>
  </si>
  <si>
    <t>Paula Ferreira</t>
  </si>
  <si>
    <t>Samuel Pires</t>
  </si>
  <si>
    <t>Tânia Barros</t>
  </si>
  <si>
    <t>Yasmin Teixeira</t>
  </si>
  <si>
    <t>Zé Carlos</t>
  </si>
  <si>
    <t>Amanda Nogueira</t>
  </si>
  <si>
    <t>Carla Dias</t>
  </si>
  <si>
    <t>Diego Fontes</t>
  </si>
  <si>
    <t>Fábio Martins</t>
  </si>
  <si>
    <t>Gisele Araújo</t>
  </si>
  <si>
    <t>Ingrid Menezes</t>
  </si>
  <si>
    <t>Jorge Baptista</t>
  </si>
  <si>
    <t>Luciana Freitas</t>
  </si>
  <si>
    <t>Márcia Eller</t>
  </si>
  <si>
    <t>Oscar Neves</t>
  </si>
  <si>
    <t>Patrícia Soares</t>
  </si>
  <si>
    <t>Raul Machado</t>
  </si>
  <si>
    <t>Sônia Lobo</t>
  </si>
  <si>
    <t>Ugo Pires</t>
  </si>
  <si>
    <t>Valéria Nobre</t>
  </si>
  <si>
    <t>Yara Figueiredo</t>
  </si>
  <si>
    <t>Amanda Bynes</t>
  </si>
  <si>
    <t>Bruno Mars</t>
  </si>
  <si>
    <t>Diego Maradona</t>
  </si>
  <si>
    <t>Estela Marques</t>
  </si>
  <si>
    <t>Gabriel Oliveira</t>
  </si>
  <si>
    <t>Helena Santos</t>
  </si>
  <si>
    <t>Júlia Ferreira</t>
  </si>
  <si>
    <t>Karla Alves</t>
  </si>
  <si>
    <t>Mônica Gomes</t>
  </si>
  <si>
    <t>Norberto Queiroz</t>
  </si>
  <si>
    <t>Paula Vieira</t>
  </si>
  <si>
    <t>Quentin Ramos</t>
  </si>
  <si>
    <t>Samantha Lopes</t>
  </si>
  <si>
    <t>Tiago Martins</t>
  </si>
  <si>
    <t>Vanessa Silva</t>
  </si>
  <si>
    <t>William Carneiro</t>
  </si>
  <si>
    <t>Yasmin Figueiredo</t>
  </si>
  <si>
    <t>Zara Cunha</t>
  </si>
  <si>
    <t>Bárbara Oliveira</t>
  </si>
  <si>
    <t>Carlos Junqueira</t>
  </si>
  <si>
    <t>Eduardo Lima</t>
  </si>
  <si>
    <t>Fabiana Araújo</t>
  </si>
  <si>
    <t>Héctor Vargas</t>
  </si>
  <si>
    <t>Isabela Fonseca</t>
  </si>
  <si>
    <t>Klara Costa</t>
  </si>
  <si>
    <t>Luciana Mendes</t>
  </si>
  <si>
    <t>Nívea Borges</t>
  </si>
  <si>
    <t>Oscar Nogueira</t>
  </si>
  <si>
    <t>Rafaela Silva</t>
  </si>
  <si>
    <t>Samantha Moraes</t>
  </si>
  <si>
    <t>Tatiana Rocha</t>
  </si>
  <si>
    <t>Víctor Lemos</t>
  </si>
  <si>
    <t>Wilma Barros</t>
  </si>
  <si>
    <t>Yago Pereira</t>
  </si>
  <si>
    <t>Zilda Ferreira</t>
  </si>
  <si>
    <t>Bruno Miranda</t>
  </si>
  <si>
    <t>Célia Torres</t>
  </si>
  <si>
    <t>Elisa Castro</t>
  </si>
  <si>
    <t>Fátima Lima</t>
  </si>
  <si>
    <t>Hélio Martins</t>
  </si>
  <si>
    <t>Íris Santos</t>
  </si>
  <si>
    <t>Larissa Gomes</t>
  </si>
  <si>
    <t>Márcio Silva</t>
  </si>
  <si>
    <t>Oscar Almeida</t>
  </si>
  <si>
    <t>Patricia Soares</t>
  </si>
  <si>
    <t>Rafael Torres</t>
  </si>
  <si>
    <t>Silvia Nascimento</t>
  </si>
  <si>
    <t>Ursula Silva</t>
  </si>
  <si>
    <t>Vanessa Moraes</t>
  </si>
  <si>
    <t>Xavier Lopes</t>
  </si>
  <si>
    <t>Yolanda Freitas</t>
  </si>
  <si>
    <t>Ana Clara Barreto</t>
  </si>
  <si>
    <t>Bruno Henrique</t>
  </si>
  <si>
    <t>Débora Lima</t>
  </si>
  <si>
    <t>Gisele Oliveira</t>
  </si>
  <si>
    <t>Héctor Silva</t>
  </si>
  <si>
    <t>Joana Figueiredo</t>
  </si>
  <si>
    <t>Kleber Machado</t>
  </si>
  <si>
    <t>Marcos Teixeira</t>
  </si>
  <si>
    <t>Natalia Costa</t>
  </si>
  <si>
    <t>Patricia Almeida</t>
  </si>
  <si>
    <t>Quirino Junior</t>
  </si>
  <si>
    <t>Sônia Alves</t>
  </si>
  <si>
    <t>Tiago Nunes</t>
  </si>
  <si>
    <t>Vanessa Lima</t>
  </si>
  <si>
    <t>Wagner Santos</t>
  </si>
  <si>
    <t>Yasmin Silva</t>
  </si>
  <si>
    <t>Zacarias de Souza</t>
  </si>
  <si>
    <t>Bianca Freitas</t>
  </si>
  <si>
    <t>Caio Mendes</t>
  </si>
  <si>
    <t>Eduardo Costa</t>
  </si>
  <si>
    <t>Fernanda Gomes</t>
  </si>
  <si>
    <t>Helena Ribeiro</t>
  </si>
  <si>
    <t>Igor Santos</t>
  </si>
  <si>
    <t>Klara Fagundes</t>
  </si>
  <si>
    <t>Lúcia Mendonça</t>
  </si>
  <si>
    <t>Marcelo Novaes</t>
  </si>
  <si>
    <t>Olívia Rios</t>
  </si>
  <si>
    <t>Paulo Quintana</t>
  </si>
  <si>
    <t>Samuel Viana</t>
  </si>
  <si>
    <t>Tatiane Rocha</t>
  </si>
  <si>
    <t>Vanessa Moreira</t>
  </si>
  <si>
    <t>Yara Machado</t>
  </si>
  <si>
    <t>Zacarias Costa</t>
  </si>
  <si>
    <t>Beatriz Souza</t>
  </si>
  <si>
    <t>Eduardo Santos</t>
  </si>
  <si>
    <t>Igor Mendes</t>
  </si>
  <si>
    <t>Lucas Martins</t>
  </si>
  <si>
    <t>Marcela Gouveia</t>
  </si>
  <si>
    <t>Olivia Freitas</t>
  </si>
  <si>
    <t>Paulo Nogueira</t>
  </si>
  <si>
    <t>Sônia Carvalho</t>
  </si>
  <si>
    <t>Tiago Rodrigues</t>
  </si>
  <si>
    <t>Vanessa Pereira</t>
  </si>
  <si>
    <t>Walter Silva</t>
  </si>
  <si>
    <t>Yasmine Correia</t>
  </si>
  <si>
    <t>Zacarias Almeida</t>
  </si>
  <si>
    <t>Bruno Ferreira</t>
  </si>
  <si>
    <t>Elisa Campos</t>
  </si>
  <si>
    <t>Fabiana Lima</t>
  </si>
  <si>
    <t>Helena Ferreira</t>
  </si>
  <si>
    <t>Ígor Nunes</t>
  </si>
  <si>
    <t>Luciana Morais</t>
  </si>
  <si>
    <t>Natália Barros</t>
  </si>
  <si>
    <t>Oscar Sampaio</t>
  </si>
  <si>
    <t>Quênia Rocha</t>
  </si>
  <si>
    <t>Tiago Lacerda</t>
  </si>
  <si>
    <t>Ursula Fonseca</t>
  </si>
  <si>
    <t>William Castro</t>
  </si>
  <si>
    <t>Xavier Monteiro</t>
  </si>
  <si>
    <t>Zacarias Mendonça</t>
  </si>
  <si>
    <t>Amanda Menezes</t>
  </si>
  <si>
    <t>Carla Ferreira</t>
  </si>
  <si>
    <t>Diogo Alves</t>
  </si>
  <si>
    <t>Fabiano Pires</t>
  </si>
  <si>
    <t>Giovana Ribeiro</t>
  </si>
  <si>
    <t>Íris Loureiro</t>
  </si>
  <si>
    <t>João Pereira</t>
  </si>
  <si>
    <t>Luciana Barros</t>
  </si>
  <si>
    <t>Marcos Gomes</t>
  </si>
  <si>
    <t>Oscar Machado</t>
  </si>
  <si>
    <t>Patrícia Lima</t>
  </si>
  <si>
    <t>Rafaela Souza</t>
  </si>
  <si>
    <t>Tânia Ribeiro</t>
  </si>
  <si>
    <t>Ugo Dias</t>
  </si>
  <si>
    <t>William Fernandes</t>
  </si>
  <si>
    <t>Xuxa Mendes</t>
  </si>
  <si>
    <t>Zilda Barros</t>
  </si>
  <si>
    <t>Amanda Santos</t>
  </si>
  <si>
    <t>Carla Rodrigues</t>
  </si>
  <si>
    <t>Diogo Pereira</t>
  </si>
  <si>
    <t>Fábio Lourenço</t>
  </si>
  <si>
    <t>Gabriela Neves</t>
  </si>
  <si>
    <t>João Marcelo Alves</t>
  </si>
  <si>
    <t>Lucas Mendonça</t>
  </si>
  <si>
    <t>Marcela Torres</t>
  </si>
  <si>
    <t>Oscar Martins</t>
  </si>
  <si>
    <t>Patrícia Oliveira</t>
  </si>
  <si>
    <t>Raquel Silva</t>
  </si>
  <si>
    <t>Sandro Gomes</t>
  </si>
  <si>
    <t>Xavier Reis</t>
  </si>
  <si>
    <t>Yasmin Rocha</t>
  </si>
  <si>
    <t>Amanda Freitas</t>
  </si>
  <si>
    <t>Bruno Almeida</t>
  </si>
  <si>
    <t>Diogo Ramos</t>
  </si>
  <si>
    <t>Elisa Magalhães</t>
  </si>
  <si>
    <t>Xbox / Menus Color</t>
  </si>
  <si>
    <t>XBOX GAME PASS SUBSCRIPTION SALES</t>
  </si>
  <si>
    <t>Rótulos de Linha</t>
  </si>
  <si>
    <t>Total Geral</t>
  </si>
  <si>
    <t>Soma de Total Value</t>
  </si>
  <si>
    <t>PERGUNTAS DE NEGÓCIOS</t>
  </si>
  <si>
    <t>1 - Qual o faturamento total de vendas de planos anuais (todas as assinaturas agregadas)?</t>
  </si>
  <si>
    <t>2 - Qual o faturamento total de vendas de planos anuais, separado por auto renovação?</t>
  </si>
  <si>
    <t>4 - Qual o total de vendas de assinaturas do Minecraft Season Pass?</t>
  </si>
  <si>
    <t>3 - Qual o total de vendas de assinaturas do EA Play Season Pass?</t>
  </si>
  <si>
    <t>5 - Qual o total de vendas por mês dos planos?</t>
  </si>
  <si>
    <t>(Tudo)</t>
  </si>
  <si>
    <t>Perguntas 1 e 2</t>
  </si>
  <si>
    <t>Pergunta 3</t>
  </si>
  <si>
    <t>Soma de EA Play Season Pass</t>
  </si>
  <si>
    <t>Pergunta 4</t>
  </si>
  <si>
    <t>Soma de Minecraft Season Pass Price</t>
  </si>
  <si>
    <t>Pergunta 5</t>
  </si>
  <si>
    <t>Contagem de Subscription Type</t>
  </si>
  <si>
    <t>jan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</si>
  <si>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</si>
  <si>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</si>
  <si>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</si>
  <si>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</si>
  <si>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</si>
  <si>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</si>
  <si>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</si>
  <si>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</si>
  <si>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</si>
  <si>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</si>
  <si>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fev</t>
  </si>
  <si>
    <t>Pergunta 6</t>
  </si>
  <si>
    <t>6 - Qual o total de assinaturas por mês?</t>
  </si>
  <si>
    <t xml:space="preserve">    &gt; Bem vindo Rafael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</si>
</sst>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rgb="FF22C55E"/>
      <name val="Segoe UI Black"/>
      <family val="2"/>
    </font>
    <font>
      <b/>
      <sz val="12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9BC84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1" applyNumberFormat="0" applyFill="0" applyAlignment="0" applyProtection="0"/>
  </cellStyleXfs>
  <cellXfs count="21">
    <xf numFmtId="0" fontId="0" fillId="0" borderId="0" xfId="0"/>
    <xf numFmtId="0" fontId="4" fillId="0" borderId="1" xfId="2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1" applyFont="1" applyAlignment="1">
      <alignment horizontal="center" vertical="center" wrapText="1"/>
    </xf>
    <xf numFmtId="0" fontId="4" fillId="0" borderId="1" xfId="2" applyFill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3" fillId="0" borderId="0" xfId="0" applyFont="1"/>
    <xf numFmtId="0" fontId="3" fillId="0" borderId="0" xfId="0" applyFont="1" applyAlignment="1">
      <alignment horizontal="left"/>
    </xf>
    <xf numFmtId="44" fontId="0" fillId="0" borderId="0" xfId="1" applyFont="1"/>
    <xf numFmtId="0" fontId="0" fillId="0" borderId="0" xfId="0" applyNumberFormat="1"/>
    <xf numFmtId="0" fontId="5" fillId="4" borderId="0" xfId="0" applyFont="1" applyFill="1" applyAlignment="1">
      <alignment horizontal="left" vertical="center"/>
    </xf>
  </cellXfs>
  <cellStyles count="4">
    <cellStyle name="Moeda" xfId="1" builtinId="4"/>
    <cellStyle name="Normal" xfId="0" builtinId="0"/>
    <cellStyle name="Texto Explicativo" xfId="3" builtinId="53" customBuiltin="1"/>
    <cellStyle name="Título 1" xfId="2" builtinId="16" customBuiltin="1"/>
  </cellStyles>
  <dxfs count="16">
    <dxf>
      <font>
        <b/>
        <i val="0"/>
        <color theme="1"/>
        <name val="Segoe UI"/>
        <family val="2"/>
        <scheme val="none"/>
      </font>
      <border>
        <bottom style="thin">
          <color theme="4"/>
        </bottom>
        <vertical/>
        <horizontal/>
      </border>
    </dxf>
    <dxf>
      <font>
        <b val="0"/>
        <i val="0"/>
        <color theme="1"/>
        <name val="Segoe UI"/>
        <family val="2"/>
        <scheme val="none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DUPLICATE" pivot="0" table="0" count="10" xr9:uid="{DB80DF98-FB91-432A-8E8F-1800F283133A}">
      <tableStyleElement type="wholeTable" dxfId="1"/>
      <tableStyleElement type="headerRow" dxfId="0"/>
    </tableStyle>
  </tableStyles>
  <colors>
    <mruColors>
      <color rgb="FF5BF6A8"/>
      <color rgb="FF22C55E"/>
      <color rgb="FFD9E1F2"/>
      <color rgb="FF2AE6B1"/>
      <color rgb="FFE8E6E9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>
              <fgColor theme="0" tint="-4.9989318521683403E-2"/>
              <bgColor theme="3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22C55E"/>
              <bgColor rgb="FF22C55E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DUPLICAT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XBOX.xlsx]Cálculos!Tabela dinâmica2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2C55E"/>
          </a:solidFill>
          <a:ln>
            <a:noFill/>
          </a:ln>
          <a:effectLst/>
        </c:spPr>
      </c:pivotFmt>
      <c:pivotFmt>
        <c:idx val="4"/>
        <c:spPr>
          <a:solidFill>
            <a:srgbClr val="22C55E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Cálculos!$C$14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A5E-4DDD-86D3-CE41293CCAD0}"/>
              </c:ext>
            </c:extLst>
          </c:dPt>
          <c:dPt>
            <c:idx val="1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A5E-4DDD-86D3-CE41293CCAD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Cálculos!$B$15:$B$17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Cálculos!$C$15:$C$17</c:f>
              <c:numCache>
                <c:formatCode>_("R$"* #,##0.00_);_("R$"* \(#,##0.00\);_("R$"* "-"??_);_(@_)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5E-4DDD-86D3-CE41293CC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5081376"/>
        <c:axId val="365078496"/>
      </c:barChart>
      <c:catAx>
        <c:axId val="365081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5078496"/>
        <c:crosses val="autoZero"/>
        <c:auto val="1"/>
        <c:lblAlgn val="ctr"/>
        <c:lblOffset val="100"/>
        <c:noMultiLvlLbl val="0"/>
      </c:catAx>
      <c:valAx>
        <c:axId val="365078496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36508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XBOX.xlsx]Cálculos!Tabela dinâmica5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Cálculos!$C$53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Cálculos!$B$54:$B$66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Cálculos!$C$54:$C$66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31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31</c:v>
                </c:pt>
                <c:pt idx="7">
                  <c:v>31</c:v>
                </c:pt>
                <c:pt idx="8">
                  <c:v>30</c:v>
                </c:pt>
                <c:pt idx="9">
                  <c:v>31</c:v>
                </c:pt>
                <c:pt idx="10">
                  <c:v>30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B-42CD-8D06-F3B2C2D18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0460056"/>
        <c:axId val="352509256"/>
      </c:barChart>
      <c:catAx>
        <c:axId val="630460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2509256"/>
        <c:crosses val="autoZero"/>
        <c:auto val="1"/>
        <c:lblAlgn val="ctr"/>
        <c:lblOffset val="100"/>
        <c:noMultiLvlLbl val="0"/>
      </c:catAx>
      <c:valAx>
        <c:axId val="3525092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3046005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sv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image" Target="../media/image8.png"/><Relationship Id="rId7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10.png"/><Relationship Id="rId10" Type="http://schemas.openxmlformats.org/officeDocument/2006/relationships/image" Target="../media/image5.svg"/><Relationship Id="rId4" Type="http://schemas.openxmlformats.org/officeDocument/2006/relationships/image" Target="../media/image9.svg"/><Relationship Id="rId9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152400</xdr:colOff>
      <xdr:row>1</xdr:row>
      <xdr:rowOff>1744</xdr:rowOff>
    </xdr:from>
    <xdr:to>
      <xdr:col>0</xdr:col>
      <xdr:colOff>1838325</xdr:colOff>
      <xdr:row>5</xdr:row>
      <xdr:rowOff>185519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B2F0659A-41AD-F4AE-6CF3-525CA8E61A7F}"/>
            </a:ext>
          </a:extLst>
        </xdr:cNvPr>
        <xdr:cNvGrpSpPr/>
      </xdr:nvGrpSpPr>
      <xdr:grpSpPr>
        <a:xfrm>
          <a:off x="152400" y="147420"/>
          <a:ext cx="1685925" cy="1013011"/>
          <a:chOff x="57150" y="209550"/>
          <a:chExt cx="1685925" cy="1009650"/>
        </a:xfrm>
      </xdr:grpSpPr>
      <xdr:pic>
        <xdr:nvPicPr>
          <xdr:cNvPr id="2" name="Imagem 1">
            <a:extLst>
              <a:ext uri="{FF2B5EF4-FFF2-40B4-BE49-F238E27FC236}">
                <a16:creationId xmlns:a16="http://schemas.microsoft.com/office/drawing/2014/main" id="{E83C5360-039A-4651-ACDC-C4BF0FB197D8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8581" t="22364" r="73267" b="22661"/>
          <a:stretch/>
        </xdr:blipFill>
        <xdr:spPr>
          <a:xfrm>
            <a:off x="638174" y="209550"/>
            <a:ext cx="523876" cy="561976"/>
          </a:xfrm>
          <a:prstGeom prst="rect">
            <a:avLst/>
          </a:prstGeom>
        </xdr:spPr>
      </xdr:pic>
      <xdr:pic>
        <xdr:nvPicPr>
          <xdr:cNvPr id="3" name="Imagem 2">
            <a:extLst>
              <a:ext uri="{FF2B5EF4-FFF2-40B4-BE49-F238E27FC236}">
                <a16:creationId xmlns:a16="http://schemas.microsoft.com/office/drawing/2014/main" id="{55BE5FAF-7EA1-4487-ACE2-0DA421A6AC0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7063" t="27022" r="7921" b="27320"/>
          <a:stretch/>
        </xdr:blipFill>
        <xdr:spPr>
          <a:xfrm>
            <a:off x="57150" y="799858"/>
            <a:ext cx="1685925" cy="419342"/>
          </a:xfrm>
          <a:prstGeom prst="rect">
            <a:avLst/>
          </a:prstGeom>
        </xdr:spPr>
      </xdr:pic>
    </xdr:grpSp>
    <xdr:clientData/>
  </xdr:twoCellAnchor>
  <xdr:twoCellAnchor editAs="absolute">
    <xdr:from>
      <xdr:col>17</xdr:col>
      <xdr:colOff>353288</xdr:colOff>
      <xdr:row>3</xdr:row>
      <xdr:rowOff>149579</xdr:rowOff>
    </xdr:from>
    <xdr:to>
      <xdr:col>24</xdr:col>
      <xdr:colOff>483722</xdr:colOff>
      <xdr:row>14</xdr:row>
      <xdr:rowOff>36384</xdr:rowOff>
    </xdr:to>
    <xdr:grpSp>
      <xdr:nvGrpSpPr>
        <xdr:cNvPr id="48" name="Agrupar 47">
          <a:extLst>
            <a:ext uri="{FF2B5EF4-FFF2-40B4-BE49-F238E27FC236}">
              <a16:creationId xmlns:a16="http://schemas.microsoft.com/office/drawing/2014/main" id="{26975D9B-4666-624D-D83C-1AD17107ABC8}"/>
            </a:ext>
          </a:extLst>
        </xdr:cNvPr>
        <xdr:cNvGrpSpPr/>
      </xdr:nvGrpSpPr>
      <xdr:grpSpPr>
        <a:xfrm>
          <a:off x="11704847" y="743491"/>
          <a:ext cx="4366257" cy="1982305"/>
          <a:chOff x="2278831" y="951422"/>
          <a:chExt cx="4366257" cy="1982305"/>
        </a:xfrm>
      </xdr:grpSpPr>
      <xdr:grpSp>
        <xdr:nvGrpSpPr>
          <xdr:cNvPr id="40" name="Agrupar 39">
            <a:extLst>
              <a:ext uri="{FF2B5EF4-FFF2-40B4-BE49-F238E27FC236}">
                <a16:creationId xmlns:a16="http://schemas.microsoft.com/office/drawing/2014/main" id="{05B235A0-6586-F6BD-4FA8-1812EE211FCE}"/>
              </a:ext>
            </a:extLst>
          </xdr:cNvPr>
          <xdr:cNvGrpSpPr/>
        </xdr:nvGrpSpPr>
        <xdr:grpSpPr>
          <a:xfrm>
            <a:off x="2278831" y="951422"/>
            <a:ext cx="4366257" cy="1666090"/>
            <a:chOff x="2312449" y="1276394"/>
            <a:chExt cx="4366257" cy="1666090"/>
          </a:xfrm>
        </xdr:grpSpPr>
        <xdr:grpSp>
          <xdr:nvGrpSpPr>
            <xdr:cNvPr id="11" name="Agrupar 10">
              <a:extLst>
                <a:ext uri="{FF2B5EF4-FFF2-40B4-BE49-F238E27FC236}">
                  <a16:creationId xmlns:a16="http://schemas.microsoft.com/office/drawing/2014/main" id="{83F2E264-83F8-135A-BE82-DE72A0B0942F}"/>
                </a:ext>
              </a:extLst>
            </xdr:cNvPr>
            <xdr:cNvGrpSpPr/>
          </xdr:nvGrpSpPr>
          <xdr:grpSpPr>
            <a:xfrm>
              <a:off x="2312449" y="1276394"/>
              <a:ext cx="4366257" cy="1666090"/>
              <a:chOff x="2272439" y="1050010"/>
              <a:chExt cx="3068019" cy="1160113"/>
            </a:xfrm>
          </xdr:grpSpPr>
          <xdr:sp macro="" textlink="">
            <xdr:nvSpPr>
              <xdr:cNvPr id="8" name="Retângulo 7">
                <a:extLst>
                  <a:ext uri="{FF2B5EF4-FFF2-40B4-BE49-F238E27FC236}">
                    <a16:creationId xmlns:a16="http://schemas.microsoft.com/office/drawing/2014/main" id="{9EB62C1D-CFF1-2A9D-4135-D2B2A3B3D6A5}"/>
                  </a:ext>
                </a:extLst>
              </xdr:cNvPr>
              <xdr:cNvSpPr/>
            </xdr:nvSpPr>
            <xdr:spPr>
              <a:xfrm>
                <a:off x="2276072" y="1152848"/>
                <a:ext cx="3060753" cy="1057275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0" name="Retângulo: Cantos Superiores Arredondados 9">
                <a:extLst>
                  <a:ext uri="{FF2B5EF4-FFF2-40B4-BE49-F238E27FC236}">
                    <a16:creationId xmlns:a16="http://schemas.microsoft.com/office/drawing/2014/main" id="{75E714C9-3DD2-3946-0B8D-C0004D0166E9}"/>
                  </a:ext>
                </a:extLst>
              </xdr:cNvPr>
              <xdr:cNvSpPr/>
            </xdr:nvSpPr>
            <xdr:spPr>
              <a:xfrm>
                <a:off x="2272439" y="1050010"/>
                <a:ext cx="3068019" cy="285750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22C55E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39" name="CaixaDeTexto 38">
              <a:extLst>
                <a:ext uri="{FF2B5EF4-FFF2-40B4-BE49-F238E27FC236}">
                  <a16:creationId xmlns:a16="http://schemas.microsoft.com/office/drawing/2014/main" id="{B385DC14-4BFB-B21B-97D6-1D9A86A676D1}"/>
                </a:ext>
              </a:extLst>
            </xdr:cNvPr>
            <xdr:cNvSpPr txBox="1"/>
          </xdr:nvSpPr>
          <xdr:spPr>
            <a:xfrm>
              <a:off x="2498912" y="1322294"/>
              <a:ext cx="4011706" cy="31376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BR" sz="1100" b="0">
                  <a:solidFill>
                    <a:schemeClr val="bg1"/>
                  </a:solidFill>
                  <a:effectLst/>
                  <a:latin typeface="Segoe UI Black" panose="020B0A02040204020203" pitchFamily="34" charset="0"/>
                  <a:ea typeface="Segoe UI Black" panose="020B0A02040204020203" pitchFamily="34" charset="0"/>
                  <a:cs typeface="+mn-cs"/>
                </a:rPr>
                <a:t>TOTAL SUBSCRIPTIONS EA PLAY SEASON PASS</a:t>
              </a:r>
              <a:endParaRPr lang="pt-BR" b="0">
                <a:solidFill>
                  <a:schemeClr val="bg1"/>
                </a:solidFill>
                <a:effectLst/>
                <a:latin typeface="Segoe UI Black" panose="020B0A02040204020203" pitchFamily="34" charset="0"/>
                <a:ea typeface="Segoe UI Black" panose="020B0A02040204020203" pitchFamily="34" charset="0"/>
              </a:endParaRPr>
            </a:p>
          </xdr:txBody>
        </xdr:sp>
      </xdr:grpSp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73052681-DB9A-506E-E044-D08CE9BE4B49}"/>
              </a:ext>
            </a:extLst>
          </xdr:cNvPr>
          <xdr:cNvGrpSpPr/>
        </xdr:nvGrpSpPr>
        <xdr:grpSpPr>
          <a:xfrm>
            <a:off x="2476949" y="1182780"/>
            <a:ext cx="4050676" cy="1750947"/>
            <a:chOff x="2486025" y="1381125"/>
            <a:chExt cx="2838450" cy="1219200"/>
          </a:xfrm>
        </xdr:grpSpPr>
        <xdr:sp macro="" textlink="Cálculos!E27">
          <xdr:nvSpPr>
            <xdr:cNvPr id="12" name="Retângulo: Cantos Superiores Arredondados 11">
              <a:extLst>
                <a:ext uri="{FF2B5EF4-FFF2-40B4-BE49-F238E27FC236}">
                  <a16:creationId xmlns:a16="http://schemas.microsoft.com/office/drawing/2014/main" id="{0A240095-05CF-EA57-D8FC-02E56BB05D73}"/>
                </a:ext>
              </a:extLst>
            </xdr:cNvPr>
            <xdr:cNvSpPr/>
          </xdr:nvSpPr>
          <xdr:spPr>
            <a:xfrm>
              <a:off x="3600450" y="1652588"/>
              <a:ext cx="1724025" cy="600074"/>
            </a:xfrm>
            <a:prstGeom prst="round2Same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AAAB3B65-4135-448D-B760-D9702B4D9A3B}" type="TxLink">
                <a:rPr lang="en-US" sz="2800" b="0" i="0" u="none" strike="noStrike">
                  <a:solidFill>
                    <a:srgbClr val="22C55E"/>
                  </a:solidFill>
                  <a:latin typeface="Segoe UI Black" panose="020B0A02040204020203" pitchFamily="34" charset="0"/>
                  <a:ea typeface="Segoe UI Black" panose="020B0A02040204020203" pitchFamily="34" charset="0"/>
                  <a:cs typeface="Calibri"/>
                </a:rPr>
                <a:pPr algn="ctr"/>
                <a:t> R$ 2.940,00 </a:t>
              </a:fld>
              <a:endParaRPr lang="pt-BR" sz="2800">
                <a:solidFill>
                  <a:srgbClr val="22C55E"/>
                </a:solidFill>
                <a:latin typeface="Segoe UI Black" panose="020B0A02040204020203" pitchFamily="34" charset="0"/>
                <a:ea typeface="Segoe UI Black" panose="020B0A02040204020203" pitchFamily="34" charset="0"/>
              </a:endParaRPr>
            </a:p>
          </xdr:txBody>
        </xdr:sp>
        <xdr:pic>
          <xdr:nvPicPr>
            <xdr:cNvPr id="13" name="Imagem 12">
              <a:extLst>
                <a:ext uri="{FF2B5EF4-FFF2-40B4-BE49-F238E27FC236}">
                  <a16:creationId xmlns:a16="http://schemas.microsoft.com/office/drawing/2014/main" id="{26593979-41FD-4B28-8303-7891164E771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486025" y="1381125"/>
              <a:ext cx="1219200" cy="1219200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17</xdr:col>
      <xdr:colOff>397257</xdr:colOff>
      <xdr:row>13</xdr:row>
      <xdr:rowOff>171993</xdr:rowOff>
    </xdr:from>
    <xdr:to>
      <xdr:col>24</xdr:col>
      <xdr:colOff>481177</xdr:colOff>
      <xdr:row>22</xdr:row>
      <xdr:rowOff>72217</xdr:rowOff>
    </xdr:to>
    <xdr:grpSp>
      <xdr:nvGrpSpPr>
        <xdr:cNvPr id="42" name="Agrupar 41">
          <a:extLst>
            <a:ext uri="{FF2B5EF4-FFF2-40B4-BE49-F238E27FC236}">
              <a16:creationId xmlns:a16="http://schemas.microsoft.com/office/drawing/2014/main" id="{46A84EE4-5E7F-8238-F61F-6B7FD9344FA8}"/>
            </a:ext>
          </a:extLst>
        </xdr:cNvPr>
        <xdr:cNvGrpSpPr/>
      </xdr:nvGrpSpPr>
      <xdr:grpSpPr>
        <a:xfrm>
          <a:off x="11748816" y="2670905"/>
          <a:ext cx="4319743" cy="1648341"/>
          <a:chOff x="6962036" y="1310011"/>
          <a:chExt cx="4319743" cy="1648341"/>
        </a:xfrm>
      </xdr:grpSpPr>
      <xdr:grpSp>
        <xdr:nvGrpSpPr>
          <xdr:cNvPr id="30" name="Agrupar 29">
            <a:extLst>
              <a:ext uri="{FF2B5EF4-FFF2-40B4-BE49-F238E27FC236}">
                <a16:creationId xmlns:a16="http://schemas.microsoft.com/office/drawing/2014/main" id="{DC01D9C1-876D-30B1-31DD-70E2F02264AD}"/>
              </a:ext>
            </a:extLst>
          </xdr:cNvPr>
          <xdr:cNvGrpSpPr/>
        </xdr:nvGrpSpPr>
        <xdr:grpSpPr>
          <a:xfrm>
            <a:off x="6962036" y="1310011"/>
            <a:ext cx="4319743" cy="1648341"/>
            <a:chOff x="8610154" y="1265188"/>
            <a:chExt cx="3040263" cy="1160113"/>
          </a:xfrm>
        </xdr:grpSpPr>
        <xdr:grpSp>
          <xdr:nvGrpSpPr>
            <xdr:cNvPr id="15" name="Agrupar 14">
              <a:extLst>
                <a:ext uri="{FF2B5EF4-FFF2-40B4-BE49-F238E27FC236}">
                  <a16:creationId xmlns:a16="http://schemas.microsoft.com/office/drawing/2014/main" id="{D56D7C2C-ACD1-5D6C-1E94-30EAF0E09F54}"/>
                </a:ext>
              </a:extLst>
            </xdr:cNvPr>
            <xdr:cNvGrpSpPr/>
          </xdr:nvGrpSpPr>
          <xdr:grpSpPr>
            <a:xfrm>
              <a:off x="8610154" y="1265188"/>
              <a:ext cx="3040263" cy="1160113"/>
              <a:chOff x="2272439" y="1050010"/>
              <a:chExt cx="3068019" cy="1160113"/>
            </a:xfrm>
          </xdr:grpSpPr>
          <xdr:sp macro="" textlink="">
            <xdr:nvSpPr>
              <xdr:cNvPr id="16" name="Retângulo 15">
                <a:extLst>
                  <a:ext uri="{FF2B5EF4-FFF2-40B4-BE49-F238E27FC236}">
                    <a16:creationId xmlns:a16="http://schemas.microsoft.com/office/drawing/2014/main" id="{A07812D0-70C3-D1C9-13DC-28BB263B382F}"/>
                  </a:ext>
                </a:extLst>
              </xdr:cNvPr>
              <xdr:cNvSpPr/>
            </xdr:nvSpPr>
            <xdr:spPr>
              <a:xfrm>
                <a:off x="2276072" y="1152848"/>
                <a:ext cx="3060753" cy="1057275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3600"/>
              </a:p>
            </xdr:txBody>
          </xdr:sp>
          <xdr:sp macro="" textlink="">
            <xdr:nvSpPr>
              <xdr:cNvPr id="17" name="Retângulo: Cantos Superiores Arredondados 16">
                <a:extLst>
                  <a:ext uri="{FF2B5EF4-FFF2-40B4-BE49-F238E27FC236}">
                    <a16:creationId xmlns:a16="http://schemas.microsoft.com/office/drawing/2014/main" id="{6A3CD23B-A8FE-5991-0147-D62A171F69AC}"/>
                  </a:ext>
                </a:extLst>
              </xdr:cNvPr>
              <xdr:cNvSpPr/>
            </xdr:nvSpPr>
            <xdr:spPr>
              <a:xfrm>
                <a:off x="2272439" y="1050010"/>
                <a:ext cx="3068019" cy="285750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22C55E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3600"/>
              </a:p>
            </xdr:txBody>
          </xdr:sp>
        </xdr:grpSp>
        <xdr:sp macro="" textlink="Cálculos!E37">
          <xdr:nvSpPr>
            <xdr:cNvPr id="19" name="Retângulo: Cantos Superiores Arredondados 18">
              <a:extLst>
                <a:ext uri="{FF2B5EF4-FFF2-40B4-BE49-F238E27FC236}">
                  <a16:creationId xmlns:a16="http://schemas.microsoft.com/office/drawing/2014/main" id="{21C2E1EA-06ED-F1B4-29CD-3838D9B533EF}"/>
                </a:ext>
              </a:extLst>
            </xdr:cNvPr>
            <xdr:cNvSpPr/>
          </xdr:nvSpPr>
          <xdr:spPr>
            <a:xfrm>
              <a:off x="9882039" y="1644744"/>
              <a:ext cx="1713135" cy="600074"/>
            </a:xfrm>
            <a:prstGeom prst="round2Same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A01EE67E-9CAB-4CC8-8878-43080787D911}" type="TxLink">
                <a:rPr lang="en-US" sz="2800" b="0" i="0" u="none" strike="noStrike">
                  <a:solidFill>
                    <a:srgbClr val="22C55E"/>
                  </a:solidFill>
                  <a:latin typeface="Segoe UI Black" panose="020B0A02040204020203" pitchFamily="34" charset="0"/>
                  <a:ea typeface="Segoe UI Black" panose="020B0A02040204020203" pitchFamily="34" charset="0"/>
                  <a:cs typeface="Calibri"/>
                </a:rPr>
                <a:pPr algn="ctr"/>
                <a:t> R$ 3.880,00 </a:t>
              </a:fld>
              <a:endParaRPr lang="pt-BR" sz="2800">
                <a:solidFill>
                  <a:srgbClr val="22C55E"/>
                </a:solidFill>
                <a:latin typeface="Segoe UI Black" panose="020B0A02040204020203" pitchFamily="34" charset="0"/>
                <a:ea typeface="Segoe UI Black" panose="020B0A02040204020203" pitchFamily="34" charset="0"/>
              </a:endParaRPr>
            </a:p>
          </xdr:txBody>
        </xdr:sp>
        <xdr:grpSp>
          <xdr:nvGrpSpPr>
            <xdr:cNvPr id="27" name="Agrupar 26">
              <a:extLst>
                <a:ext uri="{FF2B5EF4-FFF2-40B4-BE49-F238E27FC236}">
                  <a16:creationId xmlns:a16="http://schemas.microsoft.com/office/drawing/2014/main" id="{82A9EFB5-91C9-4996-ACA8-F8BC87D5396E}"/>
                </a:ext>
              </a:extLst>
            </xdr:cNvPr>
            <xdr:cNvGrpSpPr/>
          </xdr:nvGrpSpPr>
          <xdr:grpSpPr>
            <a:xfrm>
              <a:off x="8897470" y="1703294"/>
              <a:ext cx="995679" cy="483534"/>
              <a:chOff x="3495675" y="5400674"/>
              <a:chExt cx="1549476" cy="752476"/>
            </a:xfrm>
          </xdr:grpSpPr>
          <xdr:pic>
            <xdr:nvPicPr>
              <xdr:cNvPr id="28" name="Imagem 27">
                <a:extLst>
                  <a:ext uri="{FF2B5EF4-FFF2-40B4-BE49-F238E27FC236}">
                    <a16:creationId xmlns:a16="http://schemas.microsoft.com/office/drawing/2014/main" id="{2B9C95F4-3364-CE15-C10F-992E6CE46B9A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3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3998608" y="5400674"/>
                <a:ext cx="555497" cy="609599"/>
              </a:xfrm>
              <a:prstGeom prst="rect">
                <a:avLst/>
              </a:prstGeom>
            </xdr:spPr>
          </xdr:pic>
          <xdr:pic>
            <xdr:nvPicPr>
              <xdr:cNvPr id="29" name="Gráfico 28">
                <a:extLst>
                  <a:ext uri="{FF2B5EF4-FFF2-40B4-BE49-F238E27FC236}">
                    <a16:creationId xmlns:a16="http://schemas.microsoft.com/office/drawing/2014/main" id="{B2B7C050-9217-90D5-D8AF-E33CEB725502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4">
                <a:extLst>
                  <a:ext uri="{96DAC541-7B7A-43D3-8B79-37D633B846F1}">
                    <asvg:svgBlip xmlns:asvg="http://schemas.microsoft.com/office/drawing/2016/SVG/main" r:embed="rId5"/>
                  </a:ext>
                </a:extLst>
              </a:blip>
              <a:stretch>
                <a:fillRect/>
              </a:stretch>
            </xdr:blipFill>
            <xdr:spPr>
              <a:xfrm>
                <a:off x="3495675" y="5895937"/>
                <a:ext cx="1549476" cy="257213"/>
              </a:xfrm>
              <a:prstGeom prst="rect">
                <a:avLst/>
              </a:prstGeom>
            </xdr:spPr>
          </xdr:pic>
        </xdr:grpSp>
      </xdr:grpSp>
      <xdr:sp macro="" textlink="">
        <xdr:nvSpPr>
          <xdr:cNvPr id="41" name="CaixaDeTexto 40">
            <a:extLst>
              <a:ext uri="{FF2B5EF4-FFF2-40B4-BE49-F238E27FC236}">
                <a16:creationId xmlns:a16="http://schemas.microsoft.com/office/drawing/2014/main" id="{A73BD732-0907-58B5-378B-CD3AA42BCC06}"/>
              </a:ext>
            </a:extLst>
          </xdr:cNvPr>
          <xdr:cNvSpPr txBox="1"/>
        </xdr:nvSpPr>
        <xdr:spPr>
          <a:xfrm>
            <a:off x="7138147" y="1333500"/>
            <a:ext cx="3978088" cy="3249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100" b="0">
                <a:solidFill>
                  <a:schemeClr val="bg1"/>
                </a:solidFill>
                <a:effectLst/>
                <a:latin typeface="Segoe UI Black" panose="020B0A02040204020203" pitchFamily="34" charset="0"/>
                <a:ea typeface="Segoe UI Black" panose="020B0A02040204020203" pitchFamily="34" charset="0"/>
                <a:cs typeface="+mn-cs"/>
              </a:rPr>
              <a:t>TOTAL SUBSCRIPTIONS MINECRAFT</a:t>
            </a:r>
            <a:r>
              <a:rPr lang="pt-BR" sz="1100" b="0" baseline="0">
                <a:solidFill>
                  <a:schemeClr val="bg1"/>
                </a:solidFill>
                <a:effectLst/>
                <a:latin typeface="Segoe UI Black" panose="020B0A02040204020203" pitchFamily="34" charset="0"/>
                <a:ea typeface="Segoe UI Black" panose="020B0A02040204020203" pitchFamily="34" charset="0"/>
                <a:cs typeface="+mn-cs"/>
              </a:rPr>
              <a:t> </a:t>
            </a:r>
            <a:r>
              <a:rPr lang="pt-BR" sz="1100" b="0">
                <a:solidFill>
                  <a:schemeClr val="bg1"/>
                </a:solidFill>
                <a:effectLst/>
                <a:latin typeface="Segoe UI Black" panose="020B0A02040204020203" pitchFamily="34" charset="0"/>
                <a:ea typeface="Segoe UI Black" panose="020B0A02040204020203" pitchFamily="34" charset="0"/>
                <a:cs typeface="+mn-cs"/>
              </a:rPr>
              <a:t>SEASON PASS</a:t>
            </a:r>
            <a:endParaRPr lang="pt-BR" b="0">
              <a:solidFill>
                <a:schemeClr val="bg1"/>
              </a:solidFill>
              <a:effectLst/>
              <a:latin typeface="Segoe UI Black" panose="020B0A02040204020203" pitchFamily="34" charset="0"/>
              <a:ea typeface="Segoe UI Black" panose="020B0A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89647</xdr:colOff>
      <xdr:row>23</xdr:row>
      <xdr:rowOff>129489</xdr:rowOff>
    </xdr:from>
    <xdr:to>
      <xdr:col>0</xdr:col>
      <xdr:colOff>1918447</xdr:colOff>
      <xdr:row>30</xdr:row>
      <xdr:rowOff>39842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4" name="Subscription Type">
              <a:extLst>
                <a:ext uri="{FF2B5EF4-FFF2-40B4-BE49-F238E27FC236}">
                  <a16:creationId xmlns:a16="http://schemas.microsoft.com/office/drawing/2014/main" id="{72225BD8-4CDF-481C-8340-39ED84A85F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647" y="4567018"/>
              <a:ext cx="1828800" cy="12438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17</xdr:col>
      <xdr:colOff>391346</xdr:colOff>
      <xdr:row>23</xdr:row>
      <xdr:rowOff>94629</xdr:rowOff>
    </xdr:from>
    <xdr:to>
      <xdr:col>24</xdr:col>
      <xdr:colOff>521048</xdr:colOff>
      <xdr:row>43</xdr:row>
      <xdr:rowOff>49808</xdr:rowOff>
    </xdr:to>
    <xdr:grpSp>
      <xdr:nvGrpSpPr>
        <xdr:cNvPr id="49" name="Agrupar 48">
          <a:extLst>
            <a:ext uri="{FF2B5EF4-FFF2-40B4-BE49-F238E27FC236}">
              <a16:creationId xmlns:a16="http://schemas.microsoft.com/office/drawing/2014/main" id="{42A494D6-627C-12BF-1393-609196F344A2}"/>
            </a:ext>
          </a:extLst>
        </xdr:cNvPr>
        <xdr:cNvGrpSpPr/>
      </xdr:nvGrpSpPr>
      <xdr:grpSpPr>
        <a:xfrm>
          <a:off x="11742905" y="4532158"/>
          <a:ext cx="4365525" cy="3765179"/>
          <a:chOff x="11729830" y="2913527"/>
          <a:chExt cx="4365525" cy="3765179"/>
        </a:xfrm>
      </xdr:grpSpPr>
      <xdr:sp macro="" textlink="">
        <xdr:nvSpPr>
          <xdr:cNvPr id="20" name="Retângulo: Cantos Arredondados 19">
            <a:extLst>
              <a:ext uri="{FF2B5EF4-FFF2-40B4-BE49-F238E27FC236}">
                <a16:creationId xmlns:a16="http://schemas.microsoft.com/office/drawing/2014/main" id="{84FFFAB2-1DDE-4416-0B74-14401065FB50}"/>
              </a:ext>
            </a:extLst>
          </xdr:cNvPr>
          <xdr:cNvSpPr/>
        </xdr:nvSpPr>
        <xdr:spPr>
          <a:xfrm>
            <a:off x="11743765" y="2923324"/>
            <a:ext cx="4336676" cy="3755382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7" name="Retângulo 36">
            <a:extLst>
              <a:ext uri="{FF2B5EF4-FFF2-40B4-BE49-F238E27FC236}">
                <a16:creationId xmlns:a16="http://schemas.microsoft.com/office/drawing/2014/main" id="{77D14BC5-D0D2-096A-B147-12E1D2214A6D}"/>
              </a:ext>
            </a:extLst>
          </xdr:cNvPr>
          <xdr:cNvSpPr/>
        </xdr:nvSpPr>
        <xdr:spPr>
          <a:xfrm>
            <a:off x="11748879" y="3059645"/>
            <a:ext cx="4333802" cy="298032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3600"/>
          </a:p>
        </xdr:txBody>
      </xdr:sp>
      <xdr:sp macro="" textlink="">
        <xdr:nvSpPr>
          <xdr:cNvPr id="38" name="Retângulo: Cantos Superiores Arredondados 37">
            <a:extLst>
              <a:ext uri="{FF2B5EF4-FFF2-40B4-BE49-F238E27FC236}">
                <a16:creationId xmlns:a16="http://schemas.microsoft.com/office/drawing/2014/main" id="{7A3C3852-2F44-D53E-EC79-886D4BCB77FD}"/>
              </a:ext>
            </a:extLst>
          </xdr:cNvPr>
          <xdr:cNvSpPr/>
        </xdr:nvSpPr>
        <xdr:spPr>
          <a:xfrm>
            <a:off x="11743765" y="2913527"/>
            <a:ext cx="4336676" cy="406007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3600"/>
          </a:p>
        </xdr:txBody>
      </xdr:sp>
      <xdr:sp macro="" textlink="Cálculos!E44">
        <xdr:nvSpPr>
          <xdr:cNvPr id="33" name="Retângulo: Cantos Superiores Arredondados 32">
            <a:extLst>
              <a:ext uri="{FF2B5EF4-FFF2-40B4-BE49-F238E27FC236}">
                <a16:creationId xmlns:a16="http://schemas.microsoft.com/office/drawing/2014/main" id="{5C088E54-005A-BA04-1FE2-0F30BB579402}"/>
              </a:ext>
            </a:extLst>
          </xdr:cNvPr>
          <xdr:cNvSpPr/>
        </xdr:nvSpPr>
        <xdr:spPr>
          <a:xfrm>
            <a:off x="13534108" y="3343772"/>
            <a:ext cx="2434100" cy="852612"/>
          </a:xfrm>
          <a:prstGeom prst="round2Same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6664BA6-A14E-4E0C-AF59-ABEA24711225}" type="TxLink">
              <a:rPr lang="en-US" sz="3600" b="1" i="0" u="none" strike="noStrike">
                <a:solidFill>
                  <a:srgbClr val="22C55E"/>
                </a:solidFill>
                <a:latin typeface="Segoe UI Black" panose="020B0A02040204020203" pitchFamily="34" charset="0"/>
                <a:ea typeface="Segoe UI Black" panose="020B0A02040204020203" pitchFamily="34" charset="0"/>
                <a:cs typeface="Calibri" panose="020F0502020204030204" pitchFamily="34" charset="0"/>
              </a:rPr>
              <a:pPr algn="ctr"/>
              <a:t>101</a:t>
            </a:fld>
            <a:endParaRPr lang="pt-BR" sz="3600" b="1">
              <a:solidFill>
                <a:srgbClr val="22C55E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Calibri" panose="020F0502020204030204" pitchFamily="34" charset="0"/>
            </a:endParaRPr>
          </a:p>
        </xdr:txBody>
      </xdr:sp>
      <xdr:sp macro="" textlink="">
        <xdr:nvSpPr>
          <xdr:cNvPr id="9" name="CaixaDeTexto 8">
            <a:extLst>
              <a:ext uri="{FF2B5EF4-FFF2-40B4-BE49-F238E27FC236}">
                <a16:creationId xmlns:a16="http://schemas.microsoft.com/office/drawing/2014/main" id="{6A62B72E-5271-D09C-7F65-1324880E1EB7}"/>
              </a:ext>
            </a:extLst>
          </xdr:cNvPr>
          <xdr:cNvSpPr txBox="1"/>
        </xdr:nvSpPr>
        <xdr:spPr>
          <a:xfrm>
            <a:off x="11979088" y="2980763"/>
            <a:ext cx="3787588" cy="2465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100">
                <a:solidFill>
                  <a:schemeClr val="bg1"/>
                </a:solidFill>
                <a:latin typeface="Segoe UI Black" panose="020B0A02040204020203" pitchFamily="34" charset="0"/>
                <a:ea typeface="Segoe UI Black" panose="020B0A02040204020203" pitchFamily="34" charset="0"/>
              </a:rPr>
              <a:t>TOTAL SUBSCRIPTION</a:t>
            </a:r>
            <a:r>
              <a:rPr lang="pt-BR" sz="1100" baseline="0">
                <a:solidFill>
                  <a:schemeClr val="bg1"/>
                </a:solidFill>
                <a:latin typeface="Segoe UI Black" panose="020B0A02040204020203" pitchFamily="34" charset="0"/>
                <a:ea typeface="Segoe UI Black" panose="020B0A02040204020203" pitchFamily="34" charset="0"/>
              </a:rPr>
              <a:t> TYPE</a:t>
            </a:r>
            <a:endParaRPr lang="pt-BR" sz="1100">
              <a:solidFill>
                <a:schemeClr val="bg1"/>
              </a:solidFill>
              <a:latin typeface="Segoe UI Black" panose="020B0A02040204020203" pitchFamily="34" charset="0"/>
              <a:ea typeface="Segoe UI Black" panose="020B0A02040204020203" pitchFamily="34" charset="0"/>
            </a:endParaRPr>
          </a:p>
        </xdr:txBody>
      </xdr:sp>
      <xdr:sp macro="" textlink="Cálculos!E45">
        <xdr:nvSpPr>
          <xdr:cNvPr id="21" name="Retângulo: Cantos Superiores Arredondados 20">
            <a:extLst>
              <a:ext uri="{FF2B5EF4-FFF2-40B4-BE49-F238E27FC236}">
                <a16:creationId xmlns:a16="http://schemas.microsoft.com/office/drawing/2014/main" id="{A56B3BFB-BC63-49D9-9559-538925FB1766}"/>
              </a:ext>
            </a:extLst>
          </xdr:cNvPr>
          <xdr:cNvSpPr/>
        </xdr:nvSpPr>
        <xdr:spPr>
          <a:xfrm>
            <a:off x="13534108" y="4458750"/>
            <a:ext cx="2434100" cy="852612"/>
          </a:xfrm>
          <a:prstGeom prst="round2Same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AF775EAC-AEE6-406E-B619-C7F2AD55E74B}" type="TxLink">
              <a:rPr lang="en-US" sz="3600" b="1" i="0" u="none" strike="noStrike">
                <a:solidFill>
                  <a:srgbClr val="22C55E"/>
                </a:solidFill>
                <a:latin typeface="Segoe UI Black" panose="020B0A02040204020203" pitchFamily="34" charset="0"/>
                <a:ea typeface="Segoe UI Black" panose="020B0A02040204020203" pitchFamily="34" charset="0"/>
                <a:cs typeface="Calibri"/>
              </a:rPr>
              <a:pPr algn="ctr"/>
              <a:t>96</a:t>
            </a:fld>
            <a:endParaRPr lang="pt-BR" sz="3600" b="1">
              <a:solidFill>
                <a:srgbClr val="22C55E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Calibri" panose="020F0502020204030204" pitchFamily="34" charset="0"/>
            </a:endParaRPr>
          </a:p>
        </xdr:txBody>
      </xdr:sp>
      <xdr:sp macro="" textlink="Cálculos!E46">
        <xdr:nvSpPr>
          <xdr:cNvPr id="22" name="Retângulo: Cantos Superiores Arredondados 21">
            <a:extLst>
              <a:ext uri="{FF2B5EF4-FFF2-40B4-BE49-F238E27FC236}">
                <a16:creationId xmlns:a16="http://schemas.microsoft.com/office/drawing/2014/main" id="{CBE77FD6-6671-445D-B1E5-A7F004127FE3}"/>
              </a:ext>
            </a:extLst>
          </xdr:cNvPr>
          <xdr:cNvSpPr/>
        </xdr:nvSpPr>
        <xdr:spPr>
          <a:xfrm>
            <a:off x="13534108" y="5488647"/>
            <a:ext cx="2434100" cy="852612"/>
          </a:xfrm>
          <a:prstGeom prst="round2Same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CD4B1282-84CA-404B-B845-CD12D4A0097D}" type="TxLink">
              <a:rPr lang="en-US" sz="3600" b="1" i="0" u="none" strike="noStrike">
                <a:solidFill>
                  <a:srgbClr val="22C55E"/>
                </a:solidFill>
                <a:latin typeface="Segoe UI Black" panose="020B0A02040204020203" pitchFamily="34" charset="0"/>
                <a:ea typeface="Segoe UI Black" panose="020B0A02040204020203" pitchFamily="34" charset="0"/>
                <a:cs typeface="Calibri"/>
              </a:rPr>
              <a:pPr algn="ctr"/>
              <a:t>98</a:t>
            </a:fld>
            <a:endParaRPr lang="pt-BR" sz="3600" b="1">
              <a:solidFill>
                <a:srgbClr val="22C55E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Calibri" panose="020F0502020204030204" pitchFamily="34" charset="0"/>
            </a:endParaRPr>
          </a:p>
        </xdr:txBody>
      </xdr:sp>
      <xdr:cxnSp macro="">
        <xdr:nvCxnSpPr>
          <xdr:cNvPr id="24" name="Conector reto 23">
            <a:extLst>
              <a:ext uri="{FF2B5EF4-FFF2-40B4-BE49-F238E27FC236}">
                <a16:creationId xmlns:a16="http://schemas.microsoft.com/office/drawing/2014/main" id="{6755FA87-0A10-50F6-99D4-2D5A289F238C}"/>
              </a:ext>
            </a:extLst>
          </xdr:cNvPr>
          <xdr:cNvCxnSpPr/>
        </xdr:nvCxnSpPr>
        <xdr:spPr>
          <a:xfrm>
            <a:off x="11729830" y="4350216"/>
            <a:ext cx="4360623" cy="0"/>
          </a:xfrm>
          <a:prstGeom prst="line">
            <a:avLst/>
          </a:prstGeom>
          <a:ln w="38100">
            <a:solidFill>
              <a:srgbClr val="22C55E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Conector reto 25">
            <a:extLst>
              <a:ext uri="{FF2B5EF4-FFF2-40B4-BE49-F238E27FC236}">
                <a16:creationId xmlns:a16="http://schemas.microsoft.com/office/drawing/2014/main" id="{3F82F96A-6F83-4C76-998F-9F6C55E2D622}"/>
              </a:ext>
            </a:extLst>
          </xdr:cNvPr>
          <xdr:cNvCxnSpPr/>
        </xdr:nvCxnSpPr>
        <xdr:spPr>
          <a:xfrm>
            <a:off x="11734732" y="5476195"/>
            <a:ext cx="4360623" cy="0"/>
          </a:xfrm>
          <a:prstGeom prst="line">
            <a:avLst/>
          </a:prstGeom>
          <a:ln w="38100">
            <a:solidFill>
              <a:srgbClr val="22C55E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5" name="CaixaDeTexto 34">
            <a:extLst>
              <a:ext uri="{FF2B5EF4-FFF2-40B4-BE49-F238E27FC236}">
                <a16:creationId xmlns:a16="http://schemas.microsoft.com/office/drawing/2014/main" id="{24DD0D20-A0C1-2CF4-CAC5-E20DA6361E5C}"/>
              </a:ext>
            </a:extLst>
          </xdr:cNvPr>
          <xdr:cNvSpPr txBox="1"/>
        </xdr:nvSpPr>
        <xdr:spPr>
          <a:xfrm>
            <a:off x="12032597" y="3384316"/>
            <a:ext cx="2010895" cy="8667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2400">
                <a:latin typeface="Segoe UI Black" panose="020B0A02040204020203" pitchFamily="34" charset="0"/>
                <a:ea typeface="Segoe UI Black" panose="020B0A02040204020203" pitchFamily="34" charset="0"/>
              </a:rPr>
              <a:t>CORE</a:t>
            </a:r>
          </a:p>
        </xdr:txBody>
      </xdr:sp>
      <xdr:sp macro="" textlink="">
        <xdr:nvSpPr>
          <xdr:cNvPr id="36" name="CaixaDeTexto 35">
            <a:extLst>
              <a:ext uri="{FF2B5EF4-FFF2-40B4-BE49-F238E27FC236}">
                <a16:creationId xmlns:a16="http://schemas.microsoft.com/office/drawing/2014/main" id="{5BF01732-952C-41A0-843C-120A33F9BADC}"/>
              </a:ext>
            </a:extLst>
          </xdr:cNvPr>
          <xdr:cNvSpPr txBox="1"/>
        </xdr:nvSpPr>
        <xdr:spPr>
          <a:xfrm>
            <a:off x="12032597" y="4499294"/>
            <a:ext cx="2010895" cy="8667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2400">
                <a:latin typeface="Segoe UI Black" panose="020B0A02040204020203" pitchFamily="34" charset="0"/>
                <a:ea typeface="Segoe UI Black" panose="020B0A02040204020203" pitchFamily="34" charset="0"/>
              </a:rPr>
              <a:t>STANDARD</a:t>
            </a:r>
          </a:p>
        </xdr:txBody>
      </xdr:sp>
      <xdr:sp macro="" textlink="">
        <xdr:nvSpPr>
          <xdr:cNvPr id="43" name="CaixaDeTexto 42">
            <a:extLst>
              <a:ext uri="{FF2B5EF4-FFF2-40B4-BE49-F238E27FC236}">
                <a16:creationId xmlns:a16="http://schemas.microsoft.com/office/drawing/2014/main" id="{637FD821-C667-426F-9A66-C933C4F8B7FE}"/>
              </a:ext>
            </a:extLst>
          </xdr:cNvPr>
          <xdr:cNvSpPr txBox="1"/>
        </xdr:nvSpPr>
        <xdr:spPr>
          <a:xfrm>
            <a:off x="12118322" y="5538716"/>
            <a:ext cx="2010895" cy="8667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2400">
                <a:latin typeface="Segoe UI Black" panose="020B0A02040204020203" pitchFamily="34" charset="0"/>
                <a:ea typeface="Segoe UI Black" panose="020B0A02040204020203" pitchFamily="34" charset="0"/>
              </a:rPr>
              <a:t>ULTIMATE</a:t>
            </a:r>
          </a:p>
        </xdr:txBody>
      </xdr:sp>
    </xdr:grpSp>
    <xdr:clientData/>
  </xdr:twoCellAnchor>
  <xdr:twoCellAnchor editAs="absolute">
    <xdr:from>
      <xdr:col>1</xdr:col>
      <xdr:colOff>244663</xdr:colOff>
      <xdr:row>3</xdr:row>
      <xdr:rowOff>157380</xdr:rowOff>
    </xdr:from>
    <xdr:to>
      <xdr:col>17</xdr:col>
      <xdr:colOff>1868</xdr:colOff>
      <xdr:row>22</xdr:row>
      <xdr:rowOff>184275</xdr:rowOff>
    </xdr:to>
    <xdr:grpSp>
      <xdr:nvGrpSpPr>
        <xdr:cNvPr id="45" name="Agrupar 44">
          <a:extLst>
            <a:ext uri="{FF2B5EF4-FFF2-40B4-BE49-F238E27FC236}">
              <a16:creationId xmlns:a16="http://schemas.microsoft.com/office/drawing/2014/main" id="{36D1C4CB-B86C-9A24-684F-593D89302C73}"/>
            </a:ext>
          </a:extLst>
        </xdr:cNvPr>
        <xdr:cNvGrpSpPr/>
      </xdr:nvGrpSpPr>
      <xdr:grpSpPr>
        <a:xfrm>
          <a:off x="2261722" y="751292"/>
          <a:ext cx="9091705" cy="3680012"/>
          <a:chOff x="2268726" y="758296"/>
          <a:chExt cx="9127423" cy="3680012"/>
        </a:xfrm>
      </xdr:grpSpPr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5397A1C3-86E1-9B0E-CF14-85A2F52F06EC}"/>
              </a:ext>
            </a:extLst>
          </xdr:cNvPr>
          <xdr:cNvGrpSpPr/>
        </xdr:nvGrpSpPr>
        <xdr:grpSpPr>
          <a:xfrm>
            <a:off x="2268726" y="758296"/>
            <a:ext cx="9127423" cy="3680012"/>
            <a:chOff x="2297206" y="3984812"/>
            <a:chExt cx="9087970" cy="3680012"/>
          </a:xfrm>
        </xdr:grpSpPr>
        <xdr:grpSp>
          <xdr:nvGrpSpPr>
            <xdr:cNvPr id="7" name="Agrupar 6">
              <a:extLst>
                <a:ext uri="{FF2B5EF4-FFF2-40B4-BE49-F238E27FC236}">
                  <a16:creationId xmlns:a16="http://schemas.microsoft.com/office/drawing/2014/main" id="{B4071133-09EB-8499-B0AC-9B100DB4F6E1}"/>
                </a:ext>
              </a:extLst>
            </xdr:cNvPr>
            <xdr:cNvGrpSpPr/>
          </xdr:nvGrpSpPr>
          <xdr:grpSpPr>
            <a:xfrm>
              <a:off x="2312894" y="3984812"/>
              <a:ext cx="9061077" cy="3680012"/>
              <a:chOff x="3695700" y="1571625"/>
              <a:chExt cx="5324475" cy="3190875"/>
            </a:xfrm>
          </xdr:grpSpPr>
          <xdr:sp macro="" textlink="">
            <xdr:nvSpPr>
              <xdr:cNvPr id="6" name="Retângulo: Cantos Arredondados 5">
                <a:extLst>
                  <a:ext uri="{FF2B5EF4-FFF2-40B4-BE49-F238E27FC236}">
                    <a16:creationId xmlns:a16="http://schemas.microsoft.com/office/drawing/2014/main" id="{2F22A1D3-CAF7-1088-6999-74624EA6A6FB}"/>
                  </a:ext>
                </a:extLst>
              </xdr:cNvPr>
              <xdr:cNvSpPr/>
            </xdr:nvSpPr>
            <xdr:spPr>
              <a:xfrm>
                <a:off x="3695700" y="1571625"/>
                <a:ext cx="5324475" cy="3190875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aphicFrame macro="">
            <xdr:nvGraphicFramePr>
              <xdr:cNvPr id="5" name="Gráfico 4">
                <a:extLst>
                  <a:ext uri="{FF2B5EF4-FFF2-40B4-BE49-F238E27FC236}">
                    <a16:creationId xmlns:a16="http://schemas.microsoft.com/office/drawing/2014/main" id="{8E7F8C72-7F0F-473F-A460-54E46CD025BE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843337" y="2304242"/>
              <a:ext cx="5029200" cy="2234419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6"/>
              </a:graphicData>
            </a:graphic>
          </xdr:graphicFrame>
        </xdr:grpSp>
        <xdr:sp macro="" textlink="">
          <xdr:nvSpPr>
            <xdr:cNvPr id="46" name="Retângulo: Cantos Superiores Arredondados 45">
              <a:extLst>
                <a:ext uri="{FF2B5EF4-FFF2-40B4-BE49-F238E27FC236}">
                  <a16:creationId xmlns:a16="http://schemas.microsoft.com/office/drawing/2014/main" id="{F5B3F86F-0141-0233-CBCA-FD86AEC8C6F6}"/>
                </a:ext>
              </a:extLst>
            </xdr:cNvPr>
            <xdr:cNvSpPr/>
          </xdr:nvSpPr>
          <xdr:spPr>
            <a:xfrm>
              <a:off x="2297206" y="3989294"/>
              <a:ext cx="9087970" cy="616324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34" name="CaixaDeTexto 33">
            <a:extLst>
              <a:ext uri="{FF2B5EF4-FFF2-40B4-BE49-F238E27FC236}">
                <a16:creationId xmlns:a16="http://schemas.microsoft.com/office/drawing/2014/main" id="{88A681D0-86E4-954E-494D-95BDBF5CF9A0}"/>
              </a:ext>
            </a:extLst>
          </xdr:cNvPr>
          <xdr:cNvSpPr txBox="1"/>
        </xdr:nvSpPr>
        <xdr:spPr>
          <a:xfrm>
            <a:off x="2690812" y="904875"/>
            <a:ext cx="8239125" cy="30956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800">
                <a:solidFill>
                  <a:schemeClr val="bg1"/>
                </a:solidFill>
                <a:latin typeface="Segoe UI Black" panose="020B0A02040204020203" pitchFamily="34" charset="0"/>
                <a:ea typeface="Segoe UI Black" panose="020B0A02040204020203" pitchFamily="34" charset="0"/>
              </a:rPr>
              <a:t>TOTAL</a:t>
            </a:r>
            <a:r>
              <a:rPr lang="pt-BR" sz="1800" baseline="0">
                <a:solidFill>
                  <a:schemeClr val="bg1"/>
                </a:solidFill>
                <a:latin typeface="Segoe UI Black" panose="020B0A02040204020203" pitchFamily="34" charset="0"/>
                <a:ea typeface="Segoe UI Black" panose="020B0A02040204020203" pitchFamily="34" charset="0"/>
              </a:rPr>
              <a:t> SUBSCRIPTION XBOX GAME PASS</a:t>
            </a:r>
            <a:endParaRPr lang="pt-BR" sz="1800">
              <a:solidFill>
                <a:schemeClr val="bg1"/>
              </a:solidFill>
              <a:latin typeface="Segoe UI Black" panose="020B0A02040204020203" pitchFamily="34" charset="0"/>
              <a:ea typeface="Segoe UI Black" panose="020B0A02040204020203" pitchFamily="34" charset="0"/>
            </a:endParaRPr>
          </a:p>
        </xdr:txBody>
      </xdr:sp>
    </xdr:grpSp>
    <xdr:clientData/>
  </xdr:twoCellAnchor>
  <xdr:twoCellAnchor editAs="absolute">
    <xdr:from>
      <xdr:col>2</xdr:col>
      <xdr:colOff>1</xdr:colOff>
      <xdr:row>23</xdr:row>
      <xdr:rowOff>183294</xdr:rowOff>
    </xdr:from>
    <xdr:to>
      <xdr:col>17</xdr:col>
      <xdr:colOff>83344</xdr:colOff>
      <xdr:row>43</xdr:row>
      <xdr:rowOff>67936</xdr:rowOff>
    </xdr:to>
    <xdr:grpSp>
      <xdr:nvGrpSpPr>
        <xdr:cNvPr id="51" name="Agrupar 50">
          <a:extLst>
            <a:ext uri="{FF2B5EF4-FFF2-40B4-BE49-F238E27FC236}">
              <a16:creationId xmlns:a16="http://schemas.microsoft.com/office/drawing/2014/main" id="{1A7A4A9E-A557-1725-C319-2FE9BA836C9B}"/>
            </a:ext>
          </a:extLst>
        </xdr:cNvPr>
        <xdr:cNvGrpSpPr/>
      </xdr:nvGrpSpPr>
      <xdr:grpSpPr>
        <a:xfrm>
          <a:off x="2274795" y="4620823"/>
          <a:ext cx="9160108" cy="3694642"/>
          <a:chOff x="2274795" y="4620823"/>
          <a:chExt cx="9160108" cy="3694642"/>
        </a:xfrm>
      </xdr:grpSpPr>
      <xdr:sp macro="" textlink="">
        <xdr:nvSpPr>
          <xdr:cNvPr id="23" name="Retângulo: Cantos Arredondados 22">
            <a:extLst>
              <a:ext uri="{FF2B5EF4-FFF2-40B4-BE49-F238E27FC236}">
                <a16:creationId xmlns:a16="http://schemas.microsoft.com/office/drawing/2014/main" id="{73CFCA53-2A48-E7FC-D9F5-338392C0A9C9}"/>
              </a:ext>
            </a:extLst>
          </xdr:cNvPr>
          <xdr:cNvSpPr/>
        </xdr:nvSpPr>
        <xdr:spPr>
          <a:xfrm>
            <a:off x="2286699" y="4624527"/>
            <a:ext cx="9136297" cy="3690938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47" name="Gráfico 46">
            <a:extLst>
              <a:ext uri="{FF2B5EF4-FFF2-40B4-BE49-F238E27FC236}">
                <a16:creationId xmlns:a16="http://schemas.microsoft.com/office/drawing/2014/main" id="{2EDB3A09-00DA-4A56-A567-2C018D98FFE5}"/>
              </a:ext>
            </a:extLst>
          </xdr:cNvPr>
          <xdr:cNvGraphicFramePr>
            <a:graphicFrameLocks/>
          </xdr:cNvGraphicFramePr>
        </xdr:nvGraphicFramePr>
        <xdr:xfrm>
          <a:off x="2386853" y="5105096"/>
          <a:ext cx="8914279" cy="318223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sp macro="" textlink="">
        <xdr:nvSpPr>
          <xdr:cNvPr id="31" name="Retângulo: Cantos Superiores Arredondados 30">
            <a:extLst>
              <a:ext uri="{FF2B5EF4-FFF2-40B4-BE49-F238E27FC236}">
                <a16:creationId xmlns:a16="http://schemas.microsoft.com/office/drawing/2014/main" id="{8F4A0753-D4AC-461F-85A1-C0E88B407843}"/>
              </a:ext>
            </a:extLst>
          </xdr:cNvPr>
          <xdr:cNvSpPr/>
        </xdr:nvSpPr>
        <xdr:spPr>
          <a:xfrm>
            <a:off x="2274795" y="4620823"/>
            <a:ext cx="9160108" cy="616324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0" name="CaixaDeTexto 49">
            <a:extLst>
              <a:ext uri="{FF2B5EF4-FFF2-40B4-BE49-F238E27FC236}">
                <a16:creationId xmlns:a16="http://schemas.microsoft.com/office/drawing/2014/main" id="{1FDB8000-776D-4C32-B602-B8BD849980B7}"/>
              </a:ext>
            </a:extLst>
          </xdr:cNvPr>
          <xdr:cNvSpPr txBox="1"/>
        </xdr:nvSpPr>
        <xdr:spPr>
          <a:xfrm>
            <a:off x="2709958" y="4775604"/>
            <a:ext cx="8209709" cy="30956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800">
                <a:solidFill>
                  <a:schemeClr val="bg1"/>
                </a:solidFill>
                <a:latin typeface="Segoe UI Black" panose="020B0A02040204020203" pitchFamily="34" charset="0"/>
                <a:ea typeface="Segoe UI Black" panose="020B0A02040204020203" pitchFamily="34" charset="0"/>
              </a:rPr>
              <a:t>TOTAL</a:t>
            </a:r>
            <a:r>
              <a:rPr lang="pt-BR" sz="1800" baseline="0">
                <a:solidFill>
                  <a:schemeClr val="bg1"/>
                </a:solidFill>
                <a:latin typeface="Segoe UI Black" panose="020B0A02040204020203" pitchFamily="34" charset="0"/>
                <a:ea typeface="Segoe UI Black" panose="020B0A02040204020203" pitchFamily="34" charset="0"/>
              </a:rPr>
              <a:t> SUBSCRIPTION XBOX GAME PASS - BY MONTH</a:t>
            </a:r>
            <a:endParaRPr lang="pt-BR" sz="1800">
              <a:solidFill>
                <a:schemeClr val="bg1"/>
              </a:solidFill>
              <a:latin typeface="Segoe UI Black" panose="020B0A02040204020203" pitchFamily="34" charset="0"/>
              <a:ea typeface="Segoe UI Black" panose="020B0A02040204020203" pitchFamily="34" charset="0"/>
            </a:endParaRPr>
          </a:p>
        </xdr:txBody>
      </xdr:sp>
    </xdr:grpSp>
    <xdr:clientData/>
  </xdr:twoCellAnchor>
  <xdr:twoCellAnchor>
    <xdr:from>
      <xdr:col>0</xdr:col>
      <xdr:colOff>524716</xdr:colOff>
      <xdr:row>9</xdr:row>
      <xdr:rowOff>112059</xdr:rowOff>
    </xdr:from>
    <xdr:to>
      <xdr:col>0</xdr:col>
      <xdr:colOff>1466008</xdr:colOff>
      <xdr:row>14</xdr:row>
      <xdr:rowOff>56029</xdr:rowOff>
    </xdr:to>
    <xdr:sp macro="" textlink="">
      <xdr:nvSpPr>
        <xdr:cNvPr id="53" name="Elipse 52">
          <a:extLst>
            <a:ext uri="{FF2B5EF4-FFF2-40B4-BE49-F238E27FC236}">
              <a16:creationId xmlns:a16="http://schemas.microsoft.com/office/drawing/2014/main" id="{BF1B0A72-75C2-4CE5-9AE6-36E83387B2B9}"/>
            </a:ext>
          </a:extLst>
        </xdr:cNvPr>
        <xdr:cNvSpPr/>
      </xdr:nvSpPr>
      <xdr:spPr>
        <a:xfrm>
          <a:off x="524716" y="1848971"/>
          <a:ext cx="941292" cy="896470"/>
        </a:xfrm>
        <a:prstGeom prst="ellipse">
          <a:avLst/>
        </a:prstGeom>
        <a:blipFill>
          <a:blip xmlns:r="http://schemas.openxmlformats.org/officeDocument/2006/relationships" r:embed="rId8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24</xdr:col>
      <xdr:colOff>763426</xdr:colOff>
      <xdr:row>3</xdr:row>
      <xdr:rowOff>145097</xdr:rowOff>
    </xdr:from>
    <xdr:to>
      <xdr:col>24</xdr:col>
      <xdr:colOff>5132296</xdr:colOff>
      <xdr:row>18</xdr:row>
      <xdr:rowOff>11206</xdr:rowOff>
    </xdr:to>
    <xdr:grpSp>
      <xdr:nvGrpSpPr>
        <xdr:cNvPr id="70" name="Agrupar 69">
          <a:extLst>
            <a:ext uri="{FF2B5EF4-FFF2-40B4-BE49-F238E27FC236}">
              <a16:creationId xmlns:a16="http://schemas.microsoft.com/office/drawing/2014/main" id="{7B73B495-1B5A-4408-17D4-2B4451981FE5}"/>
            </a:ext>
          </a:extLst>
        </xdr:cNvPr>
        <xdr:cNvGrpSpPr/>
      </xdr:nvGrpSpPr>
      <xdr:grpSpPr>
        <a:xfrm>
          <a:off x="16350808" y="739009"/>
          <a:ext cx="4368870" cy="2757226"/>
          <a:chOff x="16305984" y="727803"/>
          <a:chExt cx="4368870" cy="2757226"/>
        </a:xfrm>
      </xdr:grpSpPr>
      <xdr:grpSp>
        <xdr:nvGrpSpPr>
          <xdr:cNvPr id="67" name="Agrupar 66">
            <a:extLst>
              <a:ext uri="{FF2B5EF4-FFF2-40B4-BE49-F238E27FC236}">
                <a16:creationId xmlns:a16="http://schemas.microsoft.com/office/drawing/2014/main" id="{752AF742-B32D-14CE-2156-162B88B8FA61}"/>
              </a:ext>
            </a:extLst>
          </xdr:cNvPr>
          <xdr:cNvGrpSpPr/>
        </xdr:nvGrpSpPr>
        <xdr:grpSpPr>
          <a:xfrm>
            <a:off x="16311153" y="875493"/>
            <a:ext cx="4363701" cy="2609536"/>
            <a:chOff x="16311153" y="875493"/>
            <a:chExt cx="4363701" cy="2609536"/>
          </a:xfrm>
          <a:solidFill>
            <a:srgbClr val="5BF6A8"/>
          </a:solidFill>
        </xdr:grpSpPr>
        <xdr:sp macro="" textlink="">
          <xdr:nvSpPr>
            <xdr:cNvPr id="61" name="Retângulo 60">
              <a:extLst>
                <a:ext uri="{FF2B5EF4-FFF2-40B4-BE49-F238E27FC236}">
                  <a16:creationId xmlns:a16="http://schemas.microsoft.com/office/drawing/2014/main" id="{9F9ABECC-6F74-3037-EE2D-7CB7659885B2}"/>
                </a:ext>
              </a:extLst>
            </xdr:cNvPr>
            <xdr:cNvSpPr/>
          </xdr:nvSpPr>
          <xdr:spPr>
            <a:xfrm>
              <a:off x="16311153" y="875493"/>
              <a:ext cx="4355916" cy="1518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63" name="Retângulo: Cantos Arredondados 62">
              <a:extLst>
                <a:ext uri="{FF2B5EF4-FFF2-40B4-BE49-F238E27FC236}">
                  <a16:creationId xmlns:a16="http://schemas.microsoft.com/office/drawing/2014/main" id="{7A4348B0-4526-387B-8A82-105F1FA3CE1F}"/>
                </a:ext>
              </a:extLst>
            </xdr:cNvPr>
            <xdr:cNvSpPr/>
          </xdr:nvSpPr>
          <xdr:spPr>
            <a:xfrm>
              <a:off x="16315766" y="1826558"/>
              <a:ext cx="4359088" cy="1658471"/>
            </a:xfrm>
            <a:prstGeom prst="round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62" name="Retângulo: Cantos Superiores Arredondados 61">
            <a:extLst>
              <a:ext uri="{FF2B5EF4-FFF2-40B4-BE49-F238E27FC236}">
                <a16:creationId xmlns:a16="http://schemas.microsoft.com/office/drawing/2014/main" id="{C32A862A-F4B8-F54E-FE14-5FD2375BC9B3}"/>
              </a:ext>
            </a:extLst>
          </xdr:cNvPr>
          <xdr:cNvSpPr/>
        </xdr:nvSpPr>
        <xdr:spPr>
          <a:xfrm>
            <a:off x="16305984" y="727803"/>
            <a:ext cx="4357664" cy="410378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60" name="CaixaDeTexto 59">
            <a:extLst>
              <a:ext uri="{FF2B5EF4-FFF2-40B4-BE49-F238E27FC236}">
                <a16:creationId xmlns:a16="http://schemas.microsoft.com/office/drawing/2014/main" id="{F8F6CED8-D4BF-84D2-7EE0-6F6C0CC14C65}"/>
              </a:ext>
            </a:extLst>
          </xdr:cNvPr>
          <xdr:cNvSpPr txBox="1"/>
        </xdr:nvSpPr>
        <xdr:spPr>
          <a:xfrm>
            <a:off x="16492446" y="773703"/>
            <a:ext cx="4011706" cy="31376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100" b="0">
                <a:solidFill>
                  <a:schemeClr val="bg1"/>
                </a:solidFill>
                <a:effectLst/>
                <a:latin typeface="Segoe UI Black" panose="020B0A02040204020203" pitchFamily="34" charset="0"/>
                <a:ea typeface="Segoe UI Black" panose="020B0A02040204020203" pitchFamily="34" charset="0"/>
                <a:cs typeface="+mn-cs"/>
              </a:rPr>
              <a:t>UPDATE DATA</a:t>
            </a:r>
            <a:endParaRPr lang="pt-BR" b="0">
              <a:solidFill>
                <a:schemeClr val="bg1"/>
              </a:solidFill>
              <a:effectLst/>
              <a:latin typeface="Segoe UI Black" panose="020B0A02040204020203" pitchFamily="34" charset="0"/>
              <a:ea typeface="Segoe UI Black" panose="020B0A02040204020203" pitchFamily="34" charset="0"/>
            </a:endParaRPr>
          </a:p>
        </xdr:txBody>
      </xdr:sp>
      <xdr:sp macro="" textlink="">
        <xdr:nvSpPr>
          <xdr:cNvPr id="65" name="CaixaDeTexto 64">
            <a:extLst>
              <a:ext uri="{FF2B5EF4-FFF2-40B4-BE49-F238E27FC236}">
                <a16:creationId xmlns:a16="http://schemas.microsoft.com/office/drawing/2014/main" id="{4DF914ED-0ABE-CA80-762A-C145F004A1A5}"/>
              </a:ext>
            </a:extLst>
          </xdr:cNvPr>
          <xdr:cNvSpPr txBox="1"/>
        </xdr:nvSpPr>
        <xdr:spPr>
          <a:xfrm>
            <a:off x="17047445" y="1591237"/>
            <a:ext cx="2891117" cy="2465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100">
                <a:latin typeface="Segoe UI Black" panose="020B0A02040204020203" pitchFamily="34" charset="0"/>
                <a:ea typeface="Segoe UI Black" panose="020B0A02040204020203" pitchFamily="34" charset="0"/>
              </a:rPr>
              <a:t>RANGE OF DATA</a:t>
            </a:r>
          </a:p>
        </xdr:txBody>
      </xdr:sp>
      <xdr:sp macro="" textlink="">
        <xdr:nvSpPr>
          <xdr:cNvPr id="66" name="CaixaDeTexto 65">
            <a:extLst>
              <a:ext uri="{FF2B5EF4-FFF2-40B4-BE49-F238E27FC236}">
                <a16:creationId xmlns:a16="http://schemas.microsoft.com/office/drawing/2014/main" id="{2FD7CF32-19E8-4194-A92C-7948CCB96B91}"/>
              </a:ext>
            </a:extLst>
          </xdr:cNvPr>
          <xdr:cNvSpPr txBox="1"/>
        </xdr:nvSpPr>
        <xdr:spPr>
          <a:xfrm>
            <a:off x="17047445" y="1889314"/>
            <a:ext cx="2891117" cy="2465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100">
                <a:latin typeface="Segoe UI" panose="020B0502040204020203" pitchFamily="34" charset="0"/>
                <a:ea typeface="Segoe UI Black" panose="020B0A02040204020203" pitchFamily="34" charset="0"/>
                <a:cs typeface="Segoe UI" panose="020B0502040204020203" pitchFamily="34" charset="0"/>
              </a:rPr>
              <a:t>01/01/2024 - 31/12/2024</a:t>
            </a:r>
          </a:p>
        </xdr:txBody>
      </xdr:sp>
      <xdr:sp macro="" textlink="">
        <xdr:nvSpPr>
          <xdr:cNvPr id="68" name="CaixaDeTexto 67">
            <a:extLst>
              <a:ext uri="{FF2B5EF4-FFF2-40B4-BE49-F238E27FC236}">
                <a16:creationId xmlns:a16="http://schemas.microsoft.com/office/drawing/2014/main" id="{23691DCE-9133-40DF-8408-EE8D6F058307}"/>
              </a:ext>
            </a:extLst>
          </xdr:cNvPr>
          <xdr:cNvSpPr txBox="1"/>
        </xdr:nvSpPr>
        <xdr:spPr>
          <a:xfrm>
            <a:off x="17047445" y="2404785"/>
            <a:ext cx="2891117" cy="2465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100">
                <a:latin typeface="Segoe UI Black" panose="020B0A02040204020203" pitchFamily="34" charset="0"/>
                <a:ea typeface="Segoe UI Black" panose="020B0A02040204020203" pitchFamily="34" charset="0"/>
              </a:rPr>
              <a:t>NEXT UPDATE</a:t>
            </a:r>
          </a:p>
        </xdr:txBody>
      </xdr:sp>
      <xdr:sp macro="" textlink="">
        <xdr:nvSpPr>
          <xdr:cNvPr id="69" name="CaixaDeTexto 68">
            <a:extLst>
              <a:ext uri="{FF2B5EF4-FFF2-40B4-BE49-F238E27FC236}">
                <a16:creationId xmlns:a16="http://schemas.microsoft.com/office/drawing/2014/main" id="{D9B37C02-0F7D-4E27-890D-82D1AFE96131}"/>
              </a:ext>
            </a:extLst>
          </xdr:cNvPr>
          <xdr:cNvSpPr txBox="1"/>
        </xdr:nvSpPr>
        <xdr:spPr>
          <a:xfrm>
            <a:off x="17047445" y="2702862"/>
            <a:ext cx="2891117" cy="2465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100">
                <a:latin typeface="Segoe UI" panose="020B0502040204020203" pitchFamily="34" charset="0"/>
                <a:ea typeface="Segoe UI Black" panose="020B0A02040204020203" pitchFamily="34" charset="0"/>
                <a:cs typeface="Segoe UI" panose="020B0502040204020203" pitchFamily="34" charset="0"/>
              </a:rPr>
              <a:t>31/03/2025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0B984AF6-0C90-42F3-9780-85CA726F3DE8}"/>
            </a:ext>
          </a:extLst>
        </xdr:cNvPr>
        <xdr:cNvSpPr>
          <a:spLocks noChangeAspect="1" noChangeArrowheads="1"/>
        </xdr:cNvSpPr>
      </xdr:nvSpPr>
      <xdr:spPr bwMode="auto">
        <a:xfrm>
          <a:off x="6334125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3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729C188-32C1-47D4-BBEF-8FE7BA7C9A23}"/>
            </a:ext>
          </a:extLst>
        </xdr:cNvPr>
        <xdr:cNvSpPr>
          <a:spLocks noChangeAspect="1" noChangeArrowheads="1"/>
        </xdr:cNvSpPr>
      </xdr:nvSpPr>
      <xdr:spPr bwMode="auto">
        <a:xfrm>
          <a:off x="7553325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28575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C94B31C8-857C-4B69-84A8-7AF52EABC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5EDED9D5-DCBD-4D6B-94F9-2A88DD0B8B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6" name="Gráfico 5" descr="Lupa com preenchimento sólido">
          <a:extLst>
            <a:ext uri="{FF2B5EF4-FFF2-40B4-BE49-F238E27FC236}">
              <a16:creationId xmlns:a16="http://schemas.microsoft.com/office/drawing/2014/main" id="{E2D6C7C3-862B-4C00-8087-8038857FB2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A0AF642A-50F4-4B47-B4E6-DA955BD5AEB6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908E279D-199A-48BB-8941-B2ED4F9B9F52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E9DACF24-0E0A-4B57-8DAA-3F398AEC6A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3</xdr:col>
      <xdr:colOff>352425</xdr:colOff>
      <xdr:row>21</xdr:row>
      <xdr:rowOff>66675</xdr:rowOff>
    </xdr:from>
    <xdr:to>
      <xdr:col>6</xdr:col>
      <xdr:colOff>73101</xdr:colOff>
      <xdr:row>25</xdr:row>
      <xdr:rowOff>57151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9DFD132B-5116-4A1C-A89A-7CA04B695B36}"/>
            </a:ext>
          </a:extLst>
        </xdr:cNvPr>
        <xdr:cNvGrpSpPr/>
      </xdr:nvGrpSpPr>
      <xdr:grpSpPr>
        <a:xfrm>
          <a:off x="2181225" y="4562475"/>
          <a:ext cx="1549476" cy="752476"/>
          <a:chOff x="3495675" y="5400674"/>
          <a:chExt cx="1549476" cy="752476"/>
        </a:xfrm>
      </xdr:grpSpPr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2615DB24-8D47-1772-1C3A-38633009AC0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2" name="Gráfico 11">
            <a:extLst>
              <a:ext uri="{FF2B5EF4-FFF2-40B4-BE49-F238E27FC236}">
                <a16:creationId xmlns:a16="http://schemas.microsoft.com/office/drawing/2014/main" id="{C79728B9-9F4B-C242-770C-56EA862C921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2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FA1A5597-C6F4-4086-BBD3-2AC807EBF706}"/>
            </a:ext>
          </a:extLst>
        </xdr:cNvPr>
        <xdr:cNvSpPr>
          <a:spLocks noChangeAspect="1" noChangeArrowheads="1"/>
        </xdr:cNvSpPr>
      </xdr:nvSpPr>
      <xdr:spPr bwMode="auto">
        <a:xfrm>
          <a:off x="13820775" y="12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05AB2B74-6C47-4BD4-8779-034EF4C4295F}"/>
            </a:ext>
          </a:extLst>
        </xdr:cNvPr>
        <xdr:cNvSpPr>
          <a:spLocks noChangeAspect="1" noChangeArrowheads="1"/>
        </xdr:cNvSpPr>
      </xdr:nvSpPr>
      <xdr:spPr bwMode="auto">
        <a:xfrm>
          <a:off x="15135225" y="12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43.658845949074" createdVersion="8" refreshedVersion="8" minRefreshableVersion="3" recordCount="295" xr:uid="{4A5869C4-5A3D-49FC-8F1A-DEA39ECFA4B4}">
  <cacheSource type="worksheet">
    <worksheetSource name="Tabela1"/>
  </cacheSource>
  <cacheFields count="15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14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  <cacheField name="Dias (Start Date)" numFmtId="0" databaseField="0">
      <fieldGroup base="3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Meses (Start Date)" numFmtId="0" databaseField="0"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 pivotCacheId="81753487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x v="0"/>
    <x v="0"/>
    <n v="15"/>
    <x v="0"/>
    <s v="Yes"/>
    <x v="0"/>
    <s v="Yes"/>
    <n v="20"/>
    <n v="5"/>
    <n v="60"/>
  </r>
  <r>
    <n v="3232"/>
    <x v="1"/>
    <x v="1"/>
    <x v="1"/>
    <x v="1"/>
    <n v="5"/>
    <x v="1"/>
    <s v="No"/>
    <x v="1"/>
    <s v="No"/>
    <n v="0"/>
    <n v="0"/>
    <n v="5"/>
  </r>
  <r>
    <n v="3233"/>
    <x v="2"/>
    <x v="2"/>
    <x v="2"/>
    <x v="0"/>
    <n v="10"/>
    <x v="2"/>
    <s v="No"/>
    <x v="1"/>
    <s v="Yes"/>
    <n v="20"/>
    <n v="10"/>
    <n v="20"/>
  </r>
  <r>
    <n v="3234"/>
    <x v="3"/>
    <x v="0"/>
    <x v="3"/>
    <x v="1"/>
    <n v="15"/>
    <x v="0"/>
    <s v="Yes"/>
    <x v="0"/>
    <s v="Yes"/>
    <n v="20"/>
    <n v="3"/>
    <n v="62"/>
  </r>
  <r>
    <n v="3235"/>
    <x v="4"/>
    <x v="1"/>
    <x v="4"/>
    <x v="0"/>
    <n v="5"/>
    <x v="0"/>
    <s v="No"/>
    <x v="1"/>
    <s v="No"/>
    <n v="0"/>
    <n v="1"/>
    <n v="4"/>
  </r>
  <r>
    <n v="3236"/>
    <x v="5"/>
    <x v="2"/>
    <x v="5"/>
    <x v="1"/>
    <n v="10"/>
    <x v="0"/>
    <s v="No"/>
    <x v="1"/>
    <s v="Yes"/>
    <n v="20"/>
    <n v="2"/>
    <n v="28"/>
  </r>
  <r>
    <n v="3237"/>
    <x v="6"/>
    <x v="0"/>
    <x v="6"/>
    <x v="0"/>
    <n v="15"/>
    <x v="2"/>
    <s v="Yes"/>
    <x v="0"/>
    <s v="Yes"/>
    <n v="20"/>
    <n v="10"/>
    <n v="55"/>
  </r>
  <r>
    <n v="3238"/>
    <x v="7"/>
    <x v="1"/>
    <x v="7"/>
    <x v="0"/>
    <n v="5"/>
    <x v="1"/>
    <s v="No"/>
    <x v="1"/>
    <s v="No"/>
    <n v="0"/>
    <n v="0"/>
    <n v="5"/>
  </r>
  <r>
    <n v="3239"/>
    <x v="8"/>
    <x v="0"/>
    <x v="4"/>
    <x v="1"/>
    <n v="15"/>
    <x v="0"/>
    <s v="Yes"/>
    <x v="0"/>
    <s v="Yes"/>
    <n v="20"/>
    <n v="5"/>
    <n v="60"/>
  </r>
  <r>
    <n v="3240"/>
    <x v="9"/>
    <x v="2"/>
    <x v="8"/>
    <x v="0"/>
    <n v="10"/>
    <x v="2"/>
    <s v="No"/>
    <x v="1"/>
    <s v="Yes"/>
    <n v="20"/>
    <n v="15"/>
    <n v="15"/>
  </r>
  <r>
    <n v="3241"/>
    <x v="10"/>
    <x v="1"/>
    <x v="9"/>
    <x v="1"/>
    <n v="5"/>
    <x v="0"/>
    <s v="No"/>
    <x v="1"/>
    <s v="No"/>
    <n v="0"/>
    <n v="1"/>
    <n v="4"/>
  </r>
  <r>
    <n v="3242"/>
    <x v="11"/>
    <x v="0"/>
    <x v="10"/>
    <x v="0"/>
    <n v="15"/>
    <x v="1"/>
    <s v="Yes"/>
    <x v="0"/>
    <s v="Yes"/>
    <n v="20"/>
    <n v="20"/>
    <n v="45"/>
  </r>
  <r>
    <n v="3243"/>
    <x v="12"/>
    <x v="2"/>
    <x v="11"/>
    <x v="1"/>
    <n v="10"/>
    <x v="0"/>
    <s v="No"/>
    <x v="1"/>
    <s v="Yes"/>
    <n v="20"/>
    <n v="10"/>
    <n v="20"/>
  </r>
  <r>
    <n v="3244"/>
    <x v="13"/>
    <x v="1"/>
    <x v="12"/>
    <x v="0"/>
    <n v="5"/>
    <x v="2"/>
    <s v="No"/>
    <x v="1"/>
    <s v="No"/>
    <n v="0"/>
    <n v="0"/>
    <n v="5"/>
  </r>
  <r>
    <n v="3245"/>
    <x v="14"/>
    <x v="0"/>
    <x v="13"/>
    <x v="1"/>
    <n v="15"/>
    <x v="0"/>
    <s v="Yes"/>
    <x v="0"/>
    <s v="Yes"/>
    <n v="20"/>
    <n v="8"/>
    <n v="57"/>
  </r>
  <r>
    <n v="3246"/>
    <x v="15"/>
    <x v="2"/>
    <x v="14"/>
    <x v="0"/>
    <n v="10"/>
    <x v="1"/>
    <s v="No"/>
    <x v="1"/>
    <s v="Yes"/>
    <n v="20"/>
    <n v="12"/>
    <n v="18"/>
  </r>
  <r>
    <n v="3247"/>
    <x v="16"/>
    <x v="1"/>
    <x v="15"/>
    <x v="1"/>
    <n v="5"/>
    <x v="0"/>
    <s v="No"/>
    <x v="1"/>
    <s v="No"/>
    <n v="0"/>
    <n v="2"/>
    <n v="3"/>
  </r>
  <r>
    <n v="3248"/>
    <x v="17"/>
    <x v="0"/>
    <x v="16"/>
    <x v="0"/>
    <n v="15"/>
    <x v="2"/>
    <s v="Yes"/>
    <x v="0"/>
    <s v="Yes"/>
    <n v="20"/>
    <n v="7"/>
    <n v="58"/>
  </r>
  <r>
    <n v="3249"/>
    <x v="18"/>
    <x v="2"/>
    <x v="17"/>
    <x v="1"/>
    <n v="10"/>
    <x v="0"/>
    <s v="No"/>
    <x v="1"/>
    <s v="Yes"/>
    <n v="20"/>
    <n v="5"/>
    <n v="25"/>
  </r>
  <r>
    <n v="3250"/>
    <x v="19"/>
    <x v="1"/>
    <x v="18"/>
    <x v="0"/>
    <n v="5"/>
    <x v="1"/>
    <s v="No"/>
    <x v="1"/>
    <s v="No"/>
    <n v="0"/>
    <n v="0"/>
    <n v="5"/>
  </r>
  <r>
    <n v="3251"/>
    <x v="20"/>
    <x v="0"/>
    <x v="19"/>
    <x v="1"/>
    <n v="15"/>
    <x v="0"/>
    <s v="Yes"/>
    <x v="0"/>
    <s v="Yes"/>
    <n v="20"/>
    <n v="3"/>
    <n v="62"/>
  </r>
  <r>
    <n v="3252"/>
    <x v="21"/>
    <x v="2"/>
    <x v="20"/>
    <x v="0"/>
    <n v="10"/>
    <x v="2"/>
    <s v="No"/>
    <x v="1"/>
    <s v="Yes"/>
    <n v="20"/>
    <n v="15"/>
    <n v="15"/>
  </r>
  <r>
    <n v="3253"/>
    <x v="22"/>
    <x v="1"/>
    <x v="21"/>
    <x v="1"/>
    <n v="5"/>
    <x v="0"/>
    <s v="No"/>
    <x v="1"/>
    <s v="No"/>
    <n v="0"/>
    <n v="1"/>
    <n v="4"/>
  </r>
  <r>
    <n v="3254"/>
    <x v="23"/>
    <x v="0"/>
    <x v="22"/>
    <x v="0"/>
    <n v="15"/>
    <x v="1"/>
    <s v="Yes"/>
    <x v="0"/>
    <s v="Yes"/>
    <n v="20"/>
    <n v="20"/>
    <n v="45"/>
  </r>
  <r>
    <n v="3255"/>
    <x v="24"/>
    <x v="2"/>
    <x v="23"/>
    <x v="1"/>
    <n v="10"/>
    <x v="0"/>
    <s v="No"/>
    <x v="1"/>
    <s v="Yes"/>
    <n v="20"/>
    <n v="10"/>
    <n v="20"/>
  </r>
  <r>
    <n v="3256"/>
    <x v="25"/>
    <x v="1"/>
    <x v="24"/>
    <x v="0"/>
    <n v="5"/>
    <x v="2"/>
    <s v="No"/>
    <x v="1"/>
    <s v="No"/>
    <n v="0"/>
    <n v="0"/>
    <n v="5"/>
  </r>
  <r>
    <n v="3257"/>
    <x v="26"/>
    <x v="0"/>
    <x v="25"/>
    <x v="1"/>
    <n v="15"/>
    <x v="0"/>
    <s v="Yes"/>
    <x v="0"/>
    <s v="Yes"/>
    <n v="20"/>
    <n v="5"/>
    <n v="60"/>
  </r>
  <r>
    <n v="3258"/>
    <x v="27"/>
    <x v="2"/>
    <x v="26"/>
    <x v="0"/>
    <n v="10"/>
    <x v="1"/>
    <s v="No"/>
    <x v="1"/>
    <s v="Yes"/>
    <n v="20"/>
    <n v="15"/>
    <n v="15"/>
  </r>
  <r>
    <n v="3259"/>
    <x v="28"/>
    <x v="1"/>
    <x v="27"/>
    <x v="1"/>
    <n v="5"/>
    <x v="0"/>
    <s v="No"/>
    <x v="1"/>
    <s v="No"/>
    <n v="0"/>
    <n v="1"/>
    <n v="4"/>
  </r>
  <r>
    <n v="3260"/>
    <x v="29"/>
    <x v="0"/>
    <x v="28"/>
    <x v="0"/>
    <n v="15"/>
    <x v="2"/>
    <s v="Yes"/>
    <x v="0"/>
    <s v="Yes"/>
    <n v="20"/>
    <n v="7"/>
    <n v="58"/>
  </r>
  <r>
    <n v="3261"/>
    <x v="30"/>
    <x v="2"/>
    <x v="29"/>
    <x v="1"/>
    <n v="10"/>
    <x v="0"/>
    <s v="No"/>
    <x v="1"/>
    <s v="Yes"/>
    <n v="20"/>
    <n v="10"/>
    <n v="20"/>
  </r>
  <r>
    <n v="3262"/>
    <x v="31"/>
    <x v="1"/>
    <x v="30"/>
    <x v="0"/>
    <n v="5"/>
    <x v="1"/>
    <s v="No"/>
    <x v="1"/>
    <s v="No"/>
    <n v="0"/>
    <n v="0"/>
    <n v="5"/>
  </r>
  <r>
    <n v="3263"/>
    <x v="32"/>
    <x v="0"/>
    <x v="31"/>
    <x v="1"/>
    <n v="15"/>
    <x v="0"/>
    <s v="Yes"/>
    <x v="0"/>
    <s v="Yes"/>
    <n v="20"/>
    <n v="3"/>
    <n v="62"/>
  </r>
  <r>
    <n v="3264"/>
    <x v="33"/>
    <x v="2"/>
    <x v="32"/>
    <x v="0"/>
    <n v="10"/>
    <x v="2"/>
    <s v="No"/>
    <x v="1"/>
    <s v="Yes"/>
    <n v="20"/>
    <n v="15"/>
    <n v="15"/>
  </r>
  <r>
    <n v="3265"/>
    <x v="34"/>
    <x v="1"/>
    <x v="33"/>
    <x v="1"/>
    <n v="5"/>
    <x v="0"/>
    <s v="No"/>
    <x v="1"/>
    <s v="No"/>
    <n v="0"/>
    <n v="1"/>
    <n v="4"/>
  </r>
  <r>
    <n v="3266"/>
    <x v="35"/>
    <x v="1"/>
    <x v="34"/>
    <x v="0"/>
    <n v="5"/>
    <x v="0"/>
    <s v="No"/>
    <x v="1"/>
    <s v="No"/>
    <n v="0"/>
    <n v="0"/>
    <n v="5"/>
  </r>
  <r>
    <n v="3267"/>
    <x v="36"/>
    <x v="0"/>
    <x v="35"/>
    <x v="1"/>
    <n v="15"/>
    <x v="2"/>
    <s v="Yes"/>
    <x v="0"/>
    <s v="Yes"/>
    <n v="20"/>
    <n v="7"/>
    <n v="58"/>
  </r>
  <r>
    <n v="3268"/>
    <x v="37"/>
    <x v="2"/>
    <x v="36"/>
    <x v="0"/>
    <n v="10"/>
    <x v="1"/>
    <s v="No"/>
    <x v="1"/>
    <s v="Yes"/>
    <n v="20"/>
    <n v="10"/>
    <n v="20"/>
  </r>
  <r>
    <n v="3269"/>
    <x v="38"/>
    <x v="1"/>
    <x v="37"/>
    <x v="1"/>
    <n v="5"/>
    <x v="2"/>
    <s v="No"/>
    <x v="1"/>
    <s v="No"/>
    <n v="0"/>
    <n v="1"/>
    <n v="4"/>
  </r>
  <r>
    <n v="3270"/>
    <x v="39"/>
    <x v="0"/>
    <x v="38"/>
    <x v="0"/>
    <n v="15"/>
    <x v="0"/>
    <s v="Yes"/>
    <x v="0"/>
    <s v="Yes"/>
    <n v="20"/>
    <n v="15"/>
    <n v="50"/>
  </r>
  <r>
    <n v="3271"/>
    <x v="40"/>
    <x v="2"/>
    <x v="39"/>
    <x v="1"/>
    <n v="10"/>
    <x v="0"/>
    <s v="No"/>
    <x v="1"/>
    <s v="Yes"/>
    <n v="20"/>
    <n v="5"/>
    <n v="25"/>
  </r>
  <r>
    <n v="3272"/>
    <x v="41"/>
    <x v="1"/>
    <x v="40"/>
    <x v="0"/>
    <n v="5"/>
    <x v="1"/>
    <s v="No"/>
    <x v="1"/>
    <s v="No"/>
    <n v="0"/>
    <n v="0"/>
    <n v="5"/>
  </r>
  <r>
    <n v="3273"/>
    <x v="42"/>
    <x v="0"/>
    <x v="41"/>
    <x v="1"/>
    <n v="15"/>
    <x v="2"/>
    <s v="Yes"/>
    <x v="0"/>
    <s v="Yes"/>
    <n v="20"/>
    <n v="20"/>
    <n v="45"/>
  </r>
  <r>
    <n v="3274"/>
    <x v="43"/>
    <x v="2"/>
    <x v="42"/>
    <x v="0"/>
    <n v="10"/>
    <x v="2"/>
    <s v="No"/>
    <x v="1"/>
    <s v="Yes"/>
    <n v="20"/>
    <n v="12"/>
    <n v="18"/>
  </r>
  <r>
    <n v="3275"/>
    <x v="44"/>
    <x v="1"/>
    <x v="43"/>
    <x v="1"/>
    <n v="5"/>
    <x v="0"/>
    <s v="No"/>
    <x v="1"/>
    <s v="No"/>
    <n v="0"/>
    <n v="2"/>
    <n v="3"/>
  </r>
  <r>
    <n v="3276"/>
    <x v="45"/>
    <x v="0"/>
    <x v="44"/>
    <x v="0"/>
    <n v="15"/>
    <x v="1"/>
    <s v="Yes"/>
    <x v="0"/>
    <s v="Yes"/>
    <n v="20"/>
    <n v="5"/>
    <n v="60"/>
  </r>
  <r>
    <n v="3277"/>
    <x v="46"/>
    <x v="2"/>
    <x v="45"/>
    <x v="1"/>
    <n v="10"/>
    <x v="0"/>
    <s v="No"/>
    <x v="1"/>
    <s v="Yes"/>
    <n v="20"/>
    <n v="10"/>
    <n v="20"/>
  </r>
  <r>
    <n v="3278"/>
    <x v="47"/>
    <x v="1"/>
    <x v="46"/>
    <x v="0"/>
    <n v="5"/>
    <x v="2"/>
    <s v="No"/>
    <x v="1"/>
    <s v="No"/>
    <n v="0"/>
    <n v="0"/>
    <n v="5"/>
  </r>
  <r>
    <n v="3279"/>
    <x v="48"/>
    <x v="0"/>
    <x v="47"/>
    <x v="1"/>
    <n v="15"/>
    <x v="0"/>
    <s v="Yes"/>
    <x v="0"/>
    <s v="Yes"/>
    <n v="20"/>
    <n v="3"/>
    <n v="62"/>
  </r>
  <r>
    <n v="3280"/>
    <x v="49"/>
    <x v="2"/>
    <x v="48"/>
    <x v="0"/>
    <n v="10"/>
    <x v="1"/>
    <s v="No"/>
    <x v="1"/>
    <s v="Yes"/>
    <n v="20"/>
    <n v="15"/>
    <n v="15"/>
  </r>
  <r>
    <n v="3281"/>
    <x v="50"/>
    <x v="1"/>
    <x v="49"/>
    <x v="1"/>
    <n v="5"/>
    <x v="0"/>
    <s v="No"/>
    <x v="1"/>
    <s v="No"/>
    <n v="0"/>
    <n v="1"/>
    <n v="4"/>
  </r>
  <r>
    <n v="3282"/>
    <x v="51"/>
    <x v="0"/>
    <x v="50"/>
    <x v="0"/>
    <n v="15"/>
    <x v="2"/>
    <s v="Yes"/>
    <x v="0"/>
    <s v="Yes"/>
    <n v="20"/>
    <n v="7"/>
    <n v="58"/>
  </r>
  <r>
    <n v="3283"/>
    <x v="52"/>
    <x v="2"/>
    <x v="51"/>
    <x v="1"/>
    <n v="10"/>
    <x v="0"/>
    <s v="No"/>
    <x v="1"/>
    <s v="Yes"/>
    <n v="20"/>
    <n v="10"/>
    <n v="20"/>
  </r>
  <r>
    <n v="3284"/>
    <x v="53"/>
    <x v="1"/>
    <x v="52"/>
    <x v="0"/>
    <n v="5"/>
    <x v="1"/>
    <s v="No"/>
    <x v="1"/>
    <s v="No"/>
    <n v="0"/>
    <n v="0"/>
    <n v="5"/>
  </r>
  <r>
    <n v="3285"/>
    <x v="54"/>
    <x v="0"/>
    <x v="53"/>
    <x v="1"/>
    <n v="15"/>
    <x v="0"/>
    <s v="Yes"/>
    <x v="0"/>
    <s v="Yes"/>
    <n v="20"/>
    <n v="20"/>
    <n v="45"/>
  </r>
  <r>
    <n v="3286"/>
    <x v="55"/>
    <x v="2"/>
    <x v="54"/>
    <x v="0"/>
    <n v="10"/>
    <x v="2"/>
    <s v="No"/>
    <x v="1"/>
    <s v="Yes"/>
    <n v="20"/>
    <n v="15"/>
    <n v="15"/>
  </r>
  <r>
    <n v="3287"/>
    <x v="56"/>
    <x v="1"/>
    <x v="55"/>
    <x v="1"/>
    <n v="5"/>
    <x v="0"/>
    <s v="No"/>
    <x v="1"/>
    <s v="No"/>
    <n v="0"/>
    <n v="1"/>
    <n v="4"/>
  </r>
  <r>
    <n v="3288"/>
    <x v="57"/>
    <x v="0"/>
    <x v="56"/>
    <x v="0"/>
    <n v="15"/>
    <x v="1"/>
    <s v="Yes"/>
    <x v="0"/>
    <s v="Yes"/>
    <n v="20"/>
    <n v="3"/>
    <n v="62"/>
  </r>
  <r>
    <n v="3289"/>
    <x v="58"/>
    <x v="2"/>
    <x v="57"/>
    <x v="1"/>
    <n v="10"/>
    <x v="0"/>
    <s v="No"/>
    <x v="1"/>
    <s v="Yes"/>
    <n v="20"/>
    <n v="10"/>
    <n v="20"/>
  </r>
  <r>
    <n v="3290"/>
    <x v="59"/>
    <x v="1"/>
    <x v="58"/>
    <x v="0"/>
    <n v="5"/>
    <x v="2"/>
    <s v="No"/>
    <x v="1"/>
    <s v="No"/>
    <n v="0"/>
    <n v="0"/>
    <n v="5"/>
  </r>
  <r>
    <n v="3291"/>
    <x v="60"/>
    <x v="0"/>
    <x v="59"/>
    <x v="1"/>
    <n v="15"/>
    <x v="0"/>
    <s v="Yes"/>
    <x v="0"/>
    <s v="Yes"/>
    <n v="20"/>
    <n v="5"/>
    <n v="60"/>
  </r>
  <r>
    <n v="3292"/>
    <x v="61"/>
    <x v="2"/>
    <x v="60"/>
    <x v="0"/>
    <n v="10"/>
    <x v="1"/>
    <s v="No"/>
    <x v="1"/>
    <s v="Yes"/>
    <n v="20"/>
    <n v="15"/>
    <n v="15"/>
  </r>
  <r>
    <n v="3293"/>
    <x v="62"/>
    <x v="1"/>
    <x v="61"/>
    <x v="1"/>
    <n v="5"/>
    <x v="0"/>
    <s v="No"/>
    <x v="1"/>
    <s v="No"/>
    <n v="0"/>
    <n v="1"/>
    <n v="4"/>
  </r>
  <r>
    <n v="3294"/>
    <x v="63"/>
    <x v="0"/>
    <x v="62"/>
    <x v="0"/>
    <n v="15"/>
    <x v="2"/>
    <s v="Yes"/>
    <x v="0"/>
    <s v="Yes"/>
    <n v="20"/>
    <n v="20"/>
    <n v="45"/>
  </r>
  <r>
    <n v="3295"/>
    <x v="64"/>
    <x v="2"/>
    <x v="63"/>
    <x v="1"/>
    <n v="10"/>
    <x v="0"/>
    <s v="No"/>
    <x v="1"/>
    <s v="Yes"/>
    <n v="20"/>
    <n v="5"/>
    <n v="25"/>
  </r>
  <r>
    <n v="3296"/>
    <x v="65"/>
    <x v="1"/>
    <x v="64"/>
    <x v="1"/>
    <n v="5"/>
    <x v="0"/>
    <s v="No"/>
    <x v="1"/>
    <s v="No"/>
    <n v="0"/>
    <n v="0"/>
    <n v="5"/>
  </r>
  <r>
    <n v="3297"/>
    <x v="66"/>
    <x v="0"/>
    <x v="65"/>
    <x v="0"/>
    <n v="15"/>
    <x v="2"/>
    <s v="Yes"/>
    <x v="0"/>
    <s v="Yes"/>
    <n v="20"/>
    <n v="7"/>
    <n v="58"/>
  </r>
  <r>
    <n v="3298"/>
    <x v="67"/>
    <x v="2"/>
    <x v="66"/>
    <x v="1"/>
    <n v="10"/>
    <x v="1"/>
    <s v="No"/>
    <x v="1"/>
    <s v="Yes"/>
    <n v="20"/>
    <n v="10"/>
    <n v="20"/>
  </r>
  <r>
    <n v="3299"/>
    <x v="68"/>
    <x v="1"/>
    <x v="67"/>
    <x v="0"/>
    <n v="5"/>
    <x v="2"/>
    <s v="No"/>
    <x v="1"/>
    <s v="No"/>
    <n v="0"/>
    <n v="1"/>
    <n v="4"/>
  </r>
  <r>
    <n v="3300"/>
    <x v="69"/>
    <x v="0"/>
    <x v="68"/>
    <x v="1"/>
    <n v="15"/>
    <x v="0"/>
    <s v="Yes"/>
    <x v="0"/>
    <s v="Yes"/>
    <n v="20"/>
    <n v="15"/>
    <n v="50"/>
  </r>
  <r>
    <n v="3301"/>
    <x v="70"/>
    <x v="2"/>
    <x v="69"/>
    <x v="0"/>
    <n v="10"/>
    <x v="0"/>
    <s v="No"/>
    <x v="1"/>
    <s v="Yes"/>
    <n v="20"/>
    <n v="5"/>
    <n v="25"/>
  </r>
  <r>
    <n v="3302"/>
    <x v="71"/>
    <x v="1"/>
    <x v="70"/>
    <x v="1"/>
    <n v="5"/>
    <x v="1"/>
    <s v="No"/>
    <x v="1"/>
    <s v="No"/>
    <n v="0"/>
    <n v="0"/>
    <n v="5"/>
  </r>
  <r>
    <n v="3303"/>
    <x v="72"/>
    <x v="0"/>
    <x v="71"/>
    <x v="0"/>
    <n v="15"/>
    <x v="2"/>
    <s v="Yes"/>
    <x v="0"/>
    <s v="Yes"/>
    <n v="20"/>
    <n v="20"/>
    <n v="45"/>
  </r>
  <r>
    <n v="3304"/>
    <x v="73"/>
    <x v="2"/>
    <x v="72"/>
    <x v="1"/>
    <n v="10"/>
    <x v="2"/>
    <s v="No"/>
    <x v="1"/>
    <s v="Yes"/>
    <n v="20"/>
    <n v="12"/>
    <n v="18"/>
  </r>
  <r>
    <n v="3305"/>
    <x v="74"/>
    <x v="1"/>
    <x v="73"/>
    <x v="0"/>
    <n v="5"/>
    <x v="0"/>
    <s v="No"/>
    <x v="1"/>
    <s v="No"/>
    <n v="0"/>
    <n v="2"/>
    <n v="3"/>
  </r>
  <r>
    <n v="3306"/>
    <x v="75"/>
    <x v="0"/>
    <x v="74"/>
    <x v="1"/>
    <n v="15"/>
    <x v="1"/>
    <s v="Yes"/>
    <x v="0"/>
    <s v="Yes"/>
    <n v="20"/>
    <n v="5"/>
    <n v="60"/>
  </r>
  <r>
    <n v="3307"/>
    <x v="76"/>
    <x v="2"/>
    <x v="75"/>
    <x v="0"/>
    <n v="10"/>
    <x v="0"/>
    <s v="No"/>
    <x v="1"/>
    <s v="Yes"/>
    <n v="20"/>
    <n v="10"/>
    <n v="20"/>
  </r>
  <r>
    <n v="3308"/>
    <x v="77"/>
    <x v="1"/>
    <x v="76"/>
    <x v="1"/>
    <n v="5"/>
    <x v="2"/>
    <s v="No"/>
    <x v="1"/>
    <s v="No"/>
    <n v="0"/>
    <n v="0"/>
    <n v="5"/>
  </r>
  <r>
    <n v="3309"/>
    <x v="78"/>
    <x v="0"/>
    <x v="77"/>
    <x v="0"/>
    <n v="15"/>
    <x v="0"/>
    <s v="Yes"/>
    <x v="0"/>
    <s v="Yes"/>
    <n v="20"/>
    <n v="3"/>
    <n v="62"/>
  </r>
  <r>
    <n v="3310"/>
    <x v="79"/>
    <x v="2"/>
    <x v="78"/>
    <x v="1"/>
    <n v="10"/>
    <x v="1"/>
    <s v="No"/>
    <x v="1"/>
    <s v="Yes"/>
    <n v="20"/>
    <n v="15"/>
    <n v="15"/>
  </r>
  <r>
    <n v="3311"/>
    <x v="80"/>
    <x v="1"/>
    <x v="79"/>
    <x v="0"/>
    <n v="5"/>
    <x v="0"/>
    <s v="No"/>
    <x v="1"/>
    <s v="No"/>
    <n v="0"/>
    <n v="1"/>
    <n v="4"/>
  </r>
  <r>
    <n v="3312"/>
    <x v="81"/>
    <x v="0"/>
    <x v="80"/>
    <x v="1"/>
    <n v="15"/>
    <x v="2"/>
    <s v="Yes"/>
    <x v="0"/>
    <s v="Yes"/>
    <n v="20"/>
    <n v="7"/>
    <n v="58"/>
  </r>
  <r>
    <n v="3313"/>
    <x v="82"/>
    <x v="2"/>
    <x v="81"/>
    <x v="0"/>
    <n v="10"/>
    <x v="0"/>
    <s v="No"/>
    <x v="1"/>
    <s v="Yes"/>
    <n v="20"/>
    <n v="10"/>
    <n v="20"/>
  </r>
  <r>
    <n v="3314"/>
    <x v="83"/>
    <x v="1"/>
    <x v="82"/>
    <x v="1"/>
    <n v="5"/>
    <x v="1"/>
    <s v="No"/>
    <x v="1"/>
    <s v="No"/>
    <n v="0"/>
    <n v="0"/>
    <n v="5"/>
  </r>
  <r>
    <n v="3315"/>
    <x v="84"/>
    <x v="0"/>
    <x v="83"/>
    <x v="0"/>
    <n v="15"/>
    <x v="0"/>
    <s v="Yes"/>
    <x v="0"/>
    <s v="Yes"/>
    <n v="20"/>
    <n v="20"/>
    <n v="45"/>
  </r>
  <r>
    <n v="3316"/>
    <x v="85"/>
    <x v="2"/>
    <x v="84"/>
    <x v="1"/>
    <n v="10"/>
    <x v="2"/>
    <s v="No"/>
    <x v="1"/>
    <s v="Yes"/>
    <n v="20"/>
    <n v="15"/>
    <n v="15"/>
  </r>
  <r>
    <n v="3317"/>
    <x v="86"/>
    <x v="1"/>
    <x v="85"/>
    <x v="0"/>
    <n v="5"/>
    <x v="0"/>
    <s v="No"/>
    <x v="1"/>
    <s v="No"/>
    <n v="0"/>
    <n v="1"/>
    <n v="4"/>
  </r>
  <r>
    <n v="3318"/>
    <x v="87"/>
    <x v="0"/>
    <x v="86"/>
    <x v="1"/>
    <n v="15"/>
    <x v="1"/>
    <s v="Yes"/>
    <x v="0"/>
    <s v="Yes"/>
    <n v="20"/>
    <n v="3"/>
    <n v="62"/>
  </r>
  <r>
    <n v="3319"/>
    <x v="88"/>
    <x v="2"/>
    <x v="87"/>
    <x v="0"/>
    <n v="10"/>
    <x v="0"/>
    <s v="No"/>
    <x v="1"/>
    <s v="Yes"/>
    <n v="20"/>
    <n v="10"/>
    <n v="20"/>
  </r>
  <r>
    <n v="3320"/>
    <x v="89"/>
    <x v="1"/>
    <x v="88"/>
    <x v="1"/>
    <n v="5"/>
    <x v="2"/>
    <s v="No"/>
    <x v="1"/>
    <s v="No"/>
    <n v="0"/>
    <n v="0"/>
    <n v="5"/>
  </r>
  <r>
    <n v="3321"/>
    <x v="90"/>
    <x v="0"/>
    <x v="89"/>
    <x v="0"/>
    <n v="15"/>
    <x v="0"/>
    <s v="Yes"/>
    <x v="0"/>
    <s v="Yes"/>
    <n v="20"/>
    <n v="5"/>
    <n v="60"/>
  </r>
  <r>
    <n v="3322"/>
    <x v="91"/>
    <x v="2"/>
    <x v="90"/>
    <x v="1"/>
    <n v="10"/>
    <x v="1"/>
    <s v="No"/>
    <x v="1"/>
    <s v="Yes"/>
    <n v="20"/>
    <n v="15"/>
    <n v="15"/>
  </r>
  <r>
    <n v="3323"/>
    <x v="92"/>
    <x v="1"/>
    <x v="91"/>
    <x v="0"/>
    <n v="5"/>
    <x v="0"/>
    <s v="No"/>
    <x v="1"/>
    <s v="No"/>
    <n v="0"/>
    <n v="1"/>
    <n v="4"/>
  </r>
  <r>
    <n v="3324"/>
    <x v="93"/>
    <x v="0"/>
    <x v="92"/>
    <x v="1"/>
    <n v="15"/>
    <x v="2"/>
    <s v="Yes"/>
    <x v="0"/>
    <s v="Yes"/>
    <n v="20"/>
    <n v="20"/>
    <n v="45"/>
  </r>
  <r>
    <n v="3325"/>
    <x v="94"/>
    <x v="2"/>
    <x v="93"/>
    <x v="0"/>
    <n v="10"/>
    <x v="2"/>
    <s v="No"/>
    <x v="1"/>
    <s v="Yes"/>
    <n v="20"/>
    <n v="15"/>
    <n v="15"/>
  </r>
  <r>
    <n v="3326"/>
    <x v="95"/>
    <x v="1"/>
    <x v="94"/>
    <x v="1"/>
    <n v="5"/>
    <x v="1"/>
    <s v="No"/>
    <x v="1"/>
    <s v="No"/>
    <n v="0"/>
    <n v="0"/>
    <n v="5"/>
  </r>
  <r>
    <n v="3327"/>
    <x v="96"/>
    <x v="0"/>
    <x v="95"/>
    <x v="0"/>
    <n v="15"/>
    <x v="0"/>
    <s v="Yes"/>
    <x v="0"/>
    <s v="Yes"/>
    <n v="20"/>
    <n v="7"/>
    <n v="58"/>
  </r>
  <r>
    <n v="3328"/>
    <x v="97"/>
    <x v="2"/>
    <x v="96"/>
    <x v="1"/>
    <n v="10"/>
    <x v="1"/>
    <s v="No"/>
    <x v="1"/>
    <s v="Yes"/>
    <n v="20"/>
    <n v="10"/>
    <n v="20"/>
  </r>
  <r>
    <n v="3329"/>
    <x v="98"/>
    <x v="1"/>
    <x v="97"/>
    <x v="0"/>
    <n v="5"/>
    <x v="2"/>
    <s v="No"/>
    <x v="1"/>
    <s v="No"/>
    <n v="0"/>
    <n v="1"/>
    <n v="4"/>
  </r>
  <r>
    <n v="3330"/>
    <x v="99"/>
    <x v="0"/>
    <x v="98"/>
    <x v="1"/>
    <n v="15"/>
    <x v="0"/>
    <s v="Yes"/>
    <x v="0"/>
    <s v="Yes"/>
    <n v="20"/>
    <n v="15"/>
    <n v="50"/>
  </r>
  <r>
    <n v="3331"/>
    <x v="100"/>
    <x v="2"/>
    <x v="99"/>
    <x v="0"/>
    <n v="10"/>
    <x v="0"/>
    <s v="No"/>
    <x v="1"/>
    <s v="Yes"/>
    <n v="20"/>
    <n v="5"/>
    <n v="25"/>
  </r>
  <r>
    <n v="3332"/>
    <x v="101"/>
    <x v="1"/>
    <x v="100"/>
    <x v="1"/>
    <n v="5"/>
    <x v="1"/>
    <s v="No"/>
    <x v="1"/>
    <s v="No"/>
    <n v="0"/>
    <n v="0"/>
    <n v="5"/>
  </r>
  <r>
    <n v="3333"/>
    <x v="102"/>
    <x v="0"/>
    <x v="101"/>
    <x v="0"/>
    <n v="15"/>
    <x v="2"/>
    <s v="Yes"/>
    <x v="0"/>
    <s v="Yes"/>
    <n v="20"/>
    <n v="20"/>
    <n v="45"/>
  </r>
  <r>
    <n v="3334"/>
    <x v="103"/>
    <x v="2"/>
    <x v="102"/>
    <x v="1"/>
    <n v="10"/>
    <x v="2"/>
    <s v="No"/>
    <x v="1"/>
    <s v="Yes"/>
    <n v="20"/>
    <n v="12"/>
    <n v="18"/>
  </r>
  <r>
    <n v="3335"/>
    <x v="104"/>
    <x v="1"/>
    <x v="103"/>
    <x v="0"/>
    <n v="5"/>
    <x v="0"/>
    <s v="No"/>
    <x v="1"/>
    <s v="No"/>
    <n v="0"/>
    <n v="2"/>
    <n v="3"/>
  </r>
  <r>
    <n v="3336"/>
    <x v="105"/>
    <x v="1"/>
    <x v="104"/>
    <x v="0"/>
    <n v="5"/>
    <x v="0"/>
    <s v="No"/>
    <x v="1"/>
    <s v="No"/>
    <n v="0"/>
    <n v="0"/>
    <n v="5"/>
  </r>
  <r>
    <n v="3337"/>
    <x v="106"/>
    <x v="0"/>
    <x v="105"/>
    <x v="1"/>
    <n v="15"/>
    <x v="2"/>
    <s v="Yes"/>
    <x v="0"/>
    <s v="Yes"/>
    <n v="20"/>
    <n v="7"/>
    <n v="58"/>
  </r>
  <r>
    <n v="3338"/>
    <x v="107"/>
    <x v="2"/>
    <x v="106"/>
    <x v="0"/>
    <n v="10"/>
    <x v="1"/>
    <s v="No"/>
    <x v="1"/>
    <s v="Yes"/>
    <n v="20"/>
    <n v="10"/>
    <n v="20"/>
  </r>
  <r>
    <n v="3339"/>
    <x v="108"/>
    <x v="1"/>
    <x v="107"/>
    <x v="1"/>
    <n v="5"/>
    <x v="2"/>
    <s v="No"/>
    <x v="1"/>
    <s v="No"/>
    <n v="0"/>
    <n v="1"/>
    <n v="4"/>
  </r>
  <r>
    <n v="3340"/>
    <x v="109"/>
    <x v="0"/>
    <x v="108"/>
    <x v="0"/>
    <n v="15"/>
    <x v="0"/>
    <s v="Yes"/>
    <x v="0"/>
    <s v="Yes"/>
    <n v="20"/>
    <n v="15"/>
    <n v="50"/>
  </r>
  <r>
    <n v="3341"/>
    <x v="110"/>
    <x v="2"/>
    <x v="109"/>
    <x v="1"/>
    <n v="10"/>
    <x v="0"/>
    <s v="No"/>
    <x v="1"/>
    <s v="Yes"/>
    <n v="20"/>
    <n v="5"/>
    <n v="25"/>
  </r>
  <r>
    <n v="3342"/>
    <x v="111"/>
    <x v="1"/>
    <x v="110"/>
    <x v="0"/>
    <n v="5"/>
    <x v="1"/>
    <s v="No"/>
    <x v="1"/>
    <s v="No"/>
    <n v="0"/>
    <n v="0"/>
    <n v="5"/>
  </r>
  <r>
    <n v="3343"/>
    <x v="112"/>
    <x v="0"/>
    <x v="111"/>
    <x v="1"/>
    <n v="15"/>
    <x v="2"/>
    <s v="Yes"/>
    <x v="0"/>
    <s v="Yes"/>
    <n v="20"/>
    <n v="20"/>
    <n v="45"/>
  </r>
  <r>
    <n v="3344"/>
    <x v="113"/>
    <x v="2"/>
    <x v="112"/>
    <x v="0"/>
    <n v="10"/>
    <x v="2"/>
    <s v="No"/>
    <x v="1"/>
    <s v="Yes"/>
    <n v="20"/>
    <n v="12"/>
    <n v="18"/>
  </r>
  <r>
    <n v="3345"/>
    <x v="114"/>
    <x v="1"/>
    <x v="113"/>
    <x v="1"/>
    <n v="5"/>
    <x v="0"/>
    <s v="No"/>
    <x v="1"/>
    <s v="No"/>
    <n v="0"/>
    <n v="2"/>
    <n v="3"/>
  </r>
  <r>
    <n v="3346"/>
    <x v="115"/>
    <x v="0"/>
    <x v="114"/>
    <x v="0"/>
    <n v="15"/>
    <x v="1"/>
    <s v="Yes"/>
    <x v="0"/>
    <s v="Yes"/>
    <n v="20"/>
    <n v="5"/>
    <n v="60"/>
  </r>
  <r>
    <n v="3347"/>
    <x v="116"/>
    <x v="2"/>
    <x v="115"/>
    <x v="1"/>
    <n v="10"/>
    <x v="0"/>
    <s v="No"/>
    <x v="1"/>
    <s v="Yes"/>
    <n v="20"/>
    <n v="10"/>
    <n v="20"/>
  </r>
  <r>
    <n v="3348"/>
    <x v="117"/>
    <x v="1"/>
    <x v="116"/>
    <x v="0"/>
    <n v="5"/>
    <x v="2"/>
    <s v="No"/>
    <x v="1"/>
    <s v="No"/>
    <n v="0"/>
    <n v="0"/>
    <n v="5"/>
  </r>
  <r>
    <n v="3349"/>
    <x v="93"/>
    <x v="0"/>
    <x v="117"/>
    <x v="1"/>
    <n v="15"/>
    <x v="0"/>
    <s v="Yes"/>
    <x v="0"/>
    <s v="Yes"/>
    <n v="20"/>
    <n v="3"/>
    <n v="62"/>
  </r>
  <r>
    <n v="3350"/>
    <x v="118"/>
    <x v="2"/>
    <x v="118"/>
    <x v="0"/>
    <n v="10"/>
    <x v="1"/>
    <s v="No"/>
    <x v="1"/>
    <s v="Yes"/>
    <n v="20"/>
    <n v="15"/>
    <n v="15"/>
  </r>
  <r>
    <n v="3351"/>
    <x v="119"/>
    <x v="1"/>
    <x v="119"/>
    <x v="1"/>
    <n v="5"/>
    <x v="0"/>
    <s v="No"/>
    <x v="1"/>
    <s v="No"/>
    <n v="0"/>
    <n v="1"/>
    <n v="4"/>
  </r>
  <r>
    <n v="3352"/>
    <x v="120"/>
    <x v="0"/>
    <x v="120"/>
    <x v="0"/>
    <n v="15"/>
    <x v="2"/>
    <s v="Yes"/>
    <x v="0"/>
    <s v="Yes"/>
    <n v="20"/>
    <n v="7"/>
    <n v="58"/>
  </r>
  <r>
    <n v="3353"/>
    <x v="121"/>
    <x v="2"/>
    <x v="121"/>
    <x v="1"/>
    <n v="10"/>
    <x v="0"/>
    <s v="No"/>
    <x v="1"/>
    <s v="Yes"/>
    <n v="20"/>
    <n v="10"/>
    <n v="20"/>
  </r>
  <r>
    <n v="3354"/>
    <x v="122"/>
    <x v="1"/>
    <x v="122"/>
    <x v="0"/>
    <n v="5"/>
    <x v="1"/>
    <s v="No"/>
    <x v="1"/>
    <s v="No"/>
    <n v="0"/>
    <n v="0"/>
    <n v="5"/>
  </r>
  <r>
    <n v="3355"/>
    <x v="123"/>
    <x v="0"/>
    <x v="123"/>
    <x v="1"/>
    <n v="15"/>
    <x v="0"/>
    <s v="Yes"/>
    <x v="0"/>
    <s v="Yes"/>
    <n v="20"/>
    <n v="20"/>
    <n v="45"/>
  </r>
  <r>
    <n v="3356"/>
    <x v="124"/>
    <x v="2"/>
    <x v="124"/>
    <x v="0"/>
    <n v="10"/>
    <x v="2"/>
    <s v="No"/>
    <x v="1"/>
    <s v="Yes"/>
    <n v="20"/>
    <n v="15"/>
    <n v="15"/>
  </r>
  <r>
    <n v="3357"/>
    <x v="125"/>
    <x v="1"/>
    <x v="125"/>
    <x v="1"/>
    <n v="5"/>
    <x v="0"/>
    <s v="No"/>
    <x v="1"/>
    <s v="No"/>
    <n v="0"/>
    <n v="1"/>
    <n v="4"/>
  </r>
  <r>
    <n v="3358"/>
    <x v="126"/>
    <x v="0"/>
    <x v="126"/>
    <x v="0"/>
    <n v="15"/>
    <x v="1"/>
    <s v="Yes"/>
    <x v="0"/>
    <s v="Yes"/>
    <n v="20"/>
    <n v="3"/>
    <n v="62"/>
  </r>
  <r>
    <n v="3359"/>
    <x v="127"/>
    <x v="2"/>
    <x v="127"/>
    <x v="1"/>
    <n v="10"/>
    <x v="0"/>
    <s v="No"/>
    <x v="1"/>
    <s v="Yes"/>
    <n v="20"/>
    <n v="10"/>
    <n v="20"/>
  </r>
  <r>
    <n v="3360"/>
    <x v="128"/>
    <x v="1"/>
    <x v="128"/>
    <x v="0"/>
    <n v="5"/>
    <x v="2"/>
    <s v="No"/>
    <x v="1"/>
    <s v="No"/>
    <n v="0"/>
    <n v="0"/>
    <n v="5"/>
  </r>
  <r>
    <n v="3361"/>
    <x v="129"/>
    <x v="0"/>
    <x v="129"/>
    <x v="1"/>
    <n v="15"/>
    <x v="0"/>
    <s v="Yes"/>
    <x v="0"/>
    <s v="Yes"/>
    <n v="20"/>
    <n v="15"/>
    <n v="50"/>
  </r>
  <r>
    <n v="3362"/>
    <x v="130"/>
    <x v="2"/>
    <x v="130"/>
    <x v="0"/>
    <n v="10"/>
    <x v="1"/>
    <s v="No"/>
    <x v="1"/>
    <s v="Yes"/>
    <n v="20"/>
    <n v="15"/>
    <n v="15"/>
  </r>
  <r>
    <n v="3363"/>
    <x v="131"/>
    <x v="1"/>
    <x v="131"/>
    <x v="1"/>
    <n v="5"/>
    <x v="0"/>
    <s v="No"/>
    <x v="1"/>
    <s v="No"/>
    <n v="0"/>
    <n v="1"/>
    <n v="4"/>
  </r>
  <r>
    <n v="3364"/>
    <x v="132"/>
    <x v="0"/>
    <x v="132"/>
    <x v="0"/>
    <n v="15"/>
    <x v="2"/>
    <s v="Yes"/>
    <x v="0"/>
    <s v="Yes"/>
    <n v="20"/>
    <n v="7"/>
    <n v="58"/>
  </r>
  <r>
    <n v="3365"/>
    <x v="133"/>
    <x v="2"/>
    <x v="133"/>
    <x v="1"/>
    <n v="10"/>
    <x v="0"/>
    <s v="No"/>
    <x v="1"/>
    <s v="Yes"/>
    <n v="20"/>
    <n v="10"/>
    <n v="20"/>
  </r>
  <r>
    <n v="3366"/>
    <x v="134"/>
    <x v="1"/>
    <x v="134"/>
    <x v="0"/>
    <n v="5"/>
    <x v="0"/>
    <s v="No"/>
    <x v="1"/>
    <s v="No"/>
    <n v="0"/>
    <n v="0"/>
    <n v="5"/>
  </r>
  <r>
    <n v="3367"/>
    <x v="135"/>
    <x v="0"/>
    <x v="135"/>
    <x v="1"/>
    <n v="15"/>
    <x v="2"/>
    <s v="Yes"/>
    <x v="0"/>
    <s v="Yes"/>
    <n v="20"/>
    <n v="7"/>
    <n v="58"/>
  </r>
  <r>
    <n v="3368"/>
    <x v="136"/>
    <x v="2"/>
    <x v="136"/>
    <x v="0"/>
    <n v="10"/>
    <x v="1"/>
    <s v="No"/>
    <x v="1"/>
    <s v="Yes"/>
    <n v="20"/>
    <n v="10"/>
    <n v="20"/>
  </r>
  <r>
    <n v="3369"/>
    <x v="137"/>
    <x v="1"/>
    <x v="137"/>
    <x v="1"/>
    <n v="5"/>
    <x v="2"/>
    <s v="No"/>
    <x v="1"/>
    <s v="No"/>
    <n v="0"/>
    <n v="1"/>
    <n v="4"/>
  </r>
  <r>
    <n v="3370"/>
    <x v="138"/>
    <x v="0"/>
    <x v="138"/>
    <x v="0"/>
    <n v="15"/>
    <x v="0"/>
    <s v="Yes"/>
    <x v="0"/>
    <s v="Yes"/>
    <n v="20"/>
    <n v="15"/>
    <n v="50"/>
  </r>
  <r>
    <n v="3371"/>
    <x v="139"/>
    <x v="2"/>
    <x v="139"/>
    <x v="1"/>
    <n v="10"/>
    <x v="0"/>
    <s v="No"/>
    <x v="1"/>
    <s v="Yes"/>
    <n v="20"/>
    <n v="5"/>
    <n v="25"/>
  </r>
  <r>
    <n v="3372"/>
    <x v="140"/>
    <x v="1"/>
    <x v="140"/>
    <x v="0"/>
    <n v="5"/>
    <x v="1"/>
    <s v="No"/>
    <x v="1"/>
    <s v="No"/>
    <n v="0"/>
    <n v="0"/>
    <n v="5"/>
  </r>
  <r>
    <n v="3373"/>
    <x v="141"/>
    <x v="0"/>
    <x v="141"/>
    <x v="1"/>
    <n v="15"/>
    <x v="2"/>
    <s v="Yes"/>
    <x v="0"/>
    <s v="Yes"/>
    <n v="20"/>
    <n v="20"/>
    <n v="45"/>
  </r>
  <r>
    <n v="3374"/>
    <x v="142"/>
    <x v="2"/>
    <x v="142"/>
    <x v="0"/>
    <n v="10"/>
    <x v="2"/>
    <s v="No"/>
    <x v="1"/>
    <s v="Yes"/>
    <n v="20"/>
    <n v="12"/>
    <n v="18"/>
  </r>
  <r>
    <n v="3375"/>
    <x v="143"/>
    <x v="1"/>
    <x v="143"/>
    <x v="1"/>
    <n v="5"/>
    <x v="0"/>
    <s v="No"/>
    <x v="1"/>
    <s v="No"/>
    <n v="0"/>
    <n v="2"/>
    <n v="3"/>
  </r>
  <r>
    <n v="3376"/>
    <x v="144"/>
    <x v="0"/>
    <x v="144"/>
    <x v="0"/>
    <n v="15"/>
    <x v="1"/>
    <s v="Yes"/>
    <x v="0"/>
    <s v="Yes"/>
    <n v="20"/>
    <n v="5"/>
    <n v="60"/>
  </r>
  <r>
    <n v="3377"/>
    <x v="145"/>
    <x v="2"/>
    <x v="145"/>
    <x v="1"/>
    <n v="10"/>
    <x v="0"/>
    <s v="No"/>
    <x v="1"/>
    <s v="Yes"/>
    <n v="20"/>
    <n v="10"/>
    <n v="20"/>
  </r>
  <r>
    <n v="3378"/>
    <x v="146"/>
    <x v="1"/>
    <x v="146"/>
    <x v="0"/>
    <n v="5"/>
    <x v="2"/>
    <s v="No"/>
    <x v="1"/>
    <s v="No"/>
    <n v="0"/>
    <n v="0"/>
    <n v="5"/>
  </r>
  <r>
    <n v="3379"/>
    <x v="147"/>
    <x v="0"/>
    <x v="147"/>
    <x v="1"/>
    <n v="15"/>
    <x v="0"/>
    <s v="Yes"/>
    <x v="0"/>
    <s v="Yes"/>
    <n v="20"/>
    <n v="3"/>
    <n v="62"/>
  </r>
  <r>
    <n v="3380"/>
    <x v="148"/>
    <x v="2"/>
    <x v="148"/>
    <x v="0"/>
    <n v="10"/>
    <x v="1"/>
    <s v="No"/>
    <x v="1"/>
    <s v="Yes"/>
    <n v="20"/>
    <n v="15"/>
    <n v="15"/>
  </r>
  <r>
    <n v="3381"/>
    <x v="149"/>
    <x v="1"/>
    <x v="149"/>
    <x v="1"/>
    <n v="5"/>
    <x v="0"/>
    <s v="No"/>
    <x v="1"/>
    <s v="No"/>
    <n v="0"/>
    <n v="1"/>
    <n v="4"/>
  </r>
  <r>
    <n v="3382"/>
    <x v="150"/>
    <x v="0"/>
    <x v="150"/>
    <x v="0"/>
    <n v="15"/>
    <x v="2"/>
    <s v="Yes"/>
    <x v="0"/>
    <s v="Yes"/>
    <n v="20"/>
    <n v="7"/>
    <n v="58"/>
  </r>
  <r>
    <n v="3383"/>
    <x v="151"/>
    <x v="2"/>
    <x v="151"/>
    <x v="1"/>
    <n v="10"/>
    <x v="0"/>
    <s v="No"/>
    <x v="1"/>
    <s v="Yes"/>
    <n v="20"/>
    <n v="10"/>
    <n v="20"/>
  </r>
  <r>
    <n v="3384"/>
    <x v="152"/>
    <x v="1"/>
    <x v="152"/>
    <x v="0"/>
    <n v="5"/>
    <x v="1"/>
    <s v="No"/>
    <x v="1"/>
    <s v="No"/>
    <n v="0"/>
    <n v="0"/>
    <n v="5"/>
  </r>
  <r>
    <n v="3385"/>
    <x v="153"/>
    <x v="0"/>
    <x v="153"/>
    <x v="1"/>
    <n v="15"/>
    <x v="0"/>
    <s v="Yes"/>
    <x v="0"/>
    <s v="Yes"/>
    <n v="20"/>
    <n v="20"/>
    <n v="45"/>
  </r>
  <r>
    <n v="3386"/>
    <x v="154"/>
    <x v="2"/>
    <x v="154"/>
    <x v="0"/>
    <n v="10"/>
    <x v="2"/>
    <s v="No"/>
    <x v="1"/>
    <s v="Yes"/>
    <n v="20"/>
    <n v="15"/>
    <n v="15"/>
  </r>
  <r>
    <n v="3387"/>
    <x v="155"/>
    <x v="1"/>
    <x v="155"/>
    <x v="1"/>
    <n v="5"/>
    <x v="0"/>
    <s v="No"/>
    <x v="1"/>
    <s v="No"/>
    <n v="0"/>
    <n v="1"/>
    <n v="4"/>
  </r>
  <r>
    <n v="3388"/>
    <x v="156"/>
    <x v="0"/>
    <x v="156"/>
    <x v="0"/>
    <n v="15"/>
    <x v="1"/>
    <s v="Yes"/>
    <x v="0"/>
    <s v="Yes"/>
    <n v="20"/>
    <n v="3"/>
    <n v="62"/>
  </r>
  <r>
    <n v="3389"/>
    <x v="157"/>
    <x v="2"/>
    <x v="157"/>
    <x v="1"/>
    <n v="10"/>
    <x v="0"/>
    <s v="No"/>
    <x v="1"/>
    <s v="Yes"/>
    <n v="20"/>
    <n v="10"/>
    <n v="20"/>
  </r>
  <r>
    <n v="3390"/>
    <x v="158"/>
    <x v="1"/>
    <x v="158"/>
    <x v="0"/>
    <n v="5"/>
    <x v="2"/>
    <s v="No"/>
    <x v="1"/>
    <s v="No"/>
    <n v="0"/>
    <n v="0"/>
    <n v="5"/>
  </r>
  <r>
    <n v="3391"/>
    <x v="58"/>
    <x v="0"/>
    <x v="159"/>
    <x v="1"/>
    <n v="15"/>
    <x v="0"/>
    <s v="Yes"/>
    <x v="0"/>
    <s v="Yes"/>
    <n v="20"/>
    <n v="15"/>
    <n v="50"/>
  </r>
  <r>
    <n v="3392"/>
    <x v="159"/>
    <x v="2"/>
    <x v="160"/>
    <x v="0"/>
    <n v="10"/>
    <x v="1"/>
    <s v="No"/>
    <x v="1"/>
    <s v="Yes"/>
    <n v="20"/>
    <n v="15"/>
    <n v="15"/>
  </r>
  <r>
    <n v="3393"/>
    <x v="160"/>
    <x v="1"/>
    <x v="161"/>
    <x v="1"/>
    <n v="5"/>
    <x v="0"/>
    <s v="No"/>
    <x v="1"/>
    <s v="No"/>
    <n v="0"/>
    <n v="1"/>
    <n v="4"/>
  </r>
  <r>
    <n v="3394"/>
    <x v="161"/>
    <x v="0"/>
    <x v="162"/>
    <x v="0"/>
    <n v="15"/>
    <x v="2"/>
    <s v="Yes"/>
    <x v="0"/>
    <s v="Yes"/>
    <n v="20"/>
    <n v="7"/>
    <n v="58"/>
  </r>
  <r>
    <n v="3395"/>
    <x v="162"/>
    <x v="2"/>
    <x v="163"/>
    <x v="1"/>
    <n v="10"/>
    <x v="0"/>
    <s v="No"/>
    <x v="1"/>
    <s v="Yes"/>
    <n v="20"/>
    <n v="10"/>
    <n v="20"/>
  </r>
  <r>
    <n v="3396"/>
    <x v="163"/>
    <x v="1"/>
    <x v="164"/>
    <x v="0"/>
    <n v="5"/>
    <x v="1"/>
    <s v="No"/>
    <x v="1"/>
    <s v="No"/>
    <n v="0"/>
    <n v="0"/>
    <n v="5"/>
  </r>
  <r>
    <n v="3397"/>
    <x v="90"/>
    <x v="0"/>
    <x v="165"/>
    <x v="1"/>
    <n v="15"/>
    <x v="0"/>
    <s v="Yes"/>
    <x v="0"/>
    <s v="Yes"/>
    <n v="20"/>
    <n v="20"/>
    <n v="45"/>
  </r>
  <r>
    <n v="3398"/>
    <x v="164"/>
    <x v="2"/>
    <x v="166"/>
    <x v="0"/>
    <n v="10"/>
    <x v="2"/>
    <s v="No"/>
    <x v="1"/>
    <s v="Yes"/>
    <n v="20"/>
    <n v="15"/>
    <n v="15"/>
  </r>
  <r>
    <n v="3399"/>
    <x v="165"/>
    <x v="1"/>
    <x v="167"/>
    <x v="1"/>
    <n v="5"/>
    <x v="0"/>
    <s v="No"/>
    <x v="1"/>
    <s v="No"/>
    <n v="0"/>
    <n v="1"/>
    <n v="4"/>
  </r>
  <r>
    <n v="3400"/>
    <x v="166"/>
    <x v="0"/>
    <x v="168"/>
    <x v="0"/>
    <n v="15"/>
    <x v="1"/>
    <s v="Yes"/>
    <x v="0"/>
    <s v="Yes"/>
    <n v="20"/>
    <n v="5"/>
    <n v="60"/>
  </r>
  <r>
    <n v="3401"/>
    <x v="167"/>
    <x v="2"/>
    <x v="169"/>
    <x v="1"/>
    <n v="10"/>
    <x v="0"/>
    <s v="No"/>
    <x v="1"/>
    <s v="Yes"/>
    <n v="20"/>
    <n v="10"/>
    <n v="20"/>
  </r>
  <r>
    <n v="3402"/>
    <x v="168"/>
    <x v="1"/>
    <x v="170"/>
    <x v="0"/>
    <n v="5"/>
    <x v="2"/>
    <s v="No"/>
    <x v="1"/>
    <s v="No"/>
    <n v="0"/>
    <n v="0"/>
    <n v="5"/>
  </r>
  <r>
    <n v="3403"/>
    <x v="169"/>
    <x v="0"/>
    <x v="171"/>
    <x v="1"/>
    <n v="15"/>
    <x v="0"/>
    <s v="Yes"/>
    <x v="0"/>
    <s v="Yes"/>
    <n v="20"/>
    <n v="3"/>
    <n v="62"/>
  </r>
  <r>
    <n v="3404"/>
    <x v="170"/>
    <x v="2"/>
    <x v="172"/>
    <x v="0"/>
    <n v="10"/>
    <x v="1"/>
    <s v="No"/>
    <x v="1"/>
    <s v="Yes"/>
    <n v="20"/>
    <n v="15"/>
    <n v="15"/>
  </r>
  <r>
    <n v="3405"/>
    <x v="171"/>
    <x v="1"/>
    <x v="173"/>
    <x v="1"/>
    <n v="5"/>
    <x v="0"/>
    <s v="No"/>
    <x v="1"/>
    <s v="No"/>
    <n v="0"/>
    <n v="1"/>
    <n v="4"/>
  </r>
  <r>
    <n v="3406"/>
    <x v="172"/>
    <x v="1"/>
    <x v="174"/>
    <x v="0"/>
    <n v="5"/>
    <x v="0"/>
    <s v="No"/>
    <x v="1"/>
    <s v="No"/>
    <n v="0"/>
    <n v="0"/>
    <n v="5"/>
  </r>
  <r>
    <n v="3407"/>
    <x v="173"/>
    <x v="0"/>
    <x v="175"/>
    <x v="1"/>
    <n v="15"/>
    <x v="2"/>
    <s v="Yes"/>
    <x v="0"/>
    <s v="Yes"/>
    <n v="20"/>
    <n v="7"/>
    <n v="58"/>
  </r>
  <r>
    <n v="3408"/>
    <x v="174"/>
    <x v="2"/>
    <x v="176"/>
    <x v="0"/>
    <n v="10"/>
    <x v="1"/>
    <s v="No"/>
    <x v="1"/>
    <s v="Yes"/>
    <n v="20"/>
    <n v="10"/>
    <n v="20"/>
  </r>
  <r>
    <n v="3409"/>
    <x v="175"/>
    <x v="1"/>
    <x v="177"/>
    <x v="1"/>
    <n v="5"/>
    <x v="2"/>
    <s v="No"/>
    <x v="1"/>
    <s v="No"/>
    <n v="0"/>
    <n v="1"/>
    <n v="4"/>
  </r>
  <r>
    <n v="3410"/>
    <x v="176"/>
    <x v="0"/>
    <x v="178"/>
    <x v="0"/>
    <n v="15"/>
    <x v="0"/>
    <s v="Yes"/>
    <x v="0"/>
    <s v="Yes"/>
    <n v="20"/>
    <n v="15"/>
    <n v="50"/>
  </r>
  <r>
    <n v="3411"/>
    <x v="177"/>
    <x v="2"/>
    <x v="179"/>
    <x v="1"/>
    <n v="10"/>
    <x v="0"/>
    <s v="No"/>
    <x v="1"/>
    <s v="Yes"/>
    <n v="20"/>
    <n v="5"/>
    <n v="25"/>
  </r>
  <r>
    <n v="3412"/>
    <x v="178"/>
    <x v="1"/>
    <x v="180"/>
    <x v="0"/>
    <n v="5"/>
    <x v="1"/>
    <s v="No"/>
    <x v="1"/>
    <s v="No"/>
    <n v="0"/>
    <n v="0"/>
    <n v="5"/>
  </r>
  <r>
    <n v="3413"/>
    <x v="179"/>
    <x v="0"/>
    <x v="181"/>
    <x v="1"/>
    <n v="15"/>
    <x v="2"/>
    <s v="Yes"/>
    <x v="0"/>
    <s v="Yes"/>
    <n v="20"/>
    <n v="20"/>
    <n v="45"/>
  </r>
  <r>
    <n v="3414"/>
    <x v="180"/>
    <x v="2"/>
    <x v="182"/>
    <x v="0"/>
    <n v="10"/>
    <x v="2"/>
    <s v="No"/>
    <x v="1"/>
    <s v="Yes"/>
    <n v="20"/>
    <n v="12"/>
    <n v="18"/>
  </r>
  <r>
    <n v="3415"/>
    <x v="181"/>
    <x v="1"/>
    <x v="183"/>
    <x v="1"/>
    <n v="5"/>
    <x v="0"/>
    <s v="No"/>
    <x v="1"/>
    <s v="No"/>
    <n v="0"/>
    <n v="2"/>
    <n v="3"/>
  </r>
  <r>
    <n v="3416"/>
    <x v="182"/>
    <x v="0"/>
    <x v="184"/>
    <x v="0"/>
    <n v="15"/>
    <x v="1"/>
    <s v="Yes"/>
    <x v="0"/>
    <s v="Yes"/>
    <n v="20"/>
    <n v="5"/>
    <n v="60"/>
  </r>
  <r>
    <n v="3417"/>
    <x v="183"/>
    <x v="2"/>
    <x v="185"/>
    <x v="1"/>
    <n v="10"/>
    <x v="0"/>
    <s v="No"/>
    <x v="1"/>
    <s v="Yes"/>
    <n v="20"/>
    <n v="10"/>
    <n v="20"/>
  </r>
  <r>
    <n v="3418"/>
    <x v="184"/>
    <x v="1"/>
    <x v="186"/>
    <x v="0"/>
    <n v="5"/>
    <x v="2"/>
    <s v="No"/>
    <x v="1"/>
    <s v="No"/>
    <n v="0"/>
    <n v="0"/>
    <n v="5"/>
  </r>
  <r>
    <n v="3419"/>
    <x v="185"/>
    <x v="0"/>
    <x v="187"/>
    <x v="1"/>
    <n v="15"/>
    <x v="0"/>
    <s v="Yes"/>
    <x v="0"/>
    <s v="Yes"/>
    <n v="20"/>
    <n v="3"/>
    <n v="62"/>
  </r>
  <r>
    <n v="3420"/>
    <x v="186"/>
    <x v="2"/>
    <x v="188"/>
    <x v="0"/>
    <n v="10"/>
    <x v="1"/>
    <s v="No"/>
    <x v="1"/>
    <s v="Yes"/>
    <n v="20"/>
    <n v="15"/>
    <n v="15"/>
  </r>
  <r>
    <n v="3421"/>
    <x v="15"/>
    <x v="1"/>
    <x v="189"/>
    <x v="1"/>
    <n v="5"/>
    <x v="0"/>
    <s v="No"/>
    <x v="1"/>
    <s v="No"/>
    <n v="0"/>
    <n v="1"/>
    <n v="4"/>
  </r>
  <r>
    <n v="3422"/>
    <x v="187"/>
    <x v="0"/>
    <x v="190"/>
    <x v="0"/>
    <n v="15"/>
    <x v="2"/>
    <s v="Yes"/>
    <x v="0"/>
    <s v="Yes"/>
    <n v="20"/>
    <n v="7"/>
    <n v="58"/>
  </r>
  <r>
    <n v="3423"/>
    <x v="188"/>
    <x v="2"/>
    <x v="191"/>
    <x v="1"/>
    <n v="10"/>
    <x v="0"/>
    <s v="No"/>
    <x v="1"/>
    <s v="Yes"/>
    <n v="20"/>
    <n v="10"/>
    <n v="20"/>
  </r>
  <r>
    <n v="3424"/>
    <x v="14"/>
    <x v="1"/>
    <x v="192"/>
    <x v="0"/>
    <n v="5"/>
    <x v="1"/>
    <s v="No"/>
    <x v="1"/>
    <s v="No"/>
    <n v="0"/>
    <n v="0"/>
    <n v="5"/>
  </r>
  <r>
    <n v="3425"/>
    <x v="189"/>
    <x v="0"/>
    <x v="193"/>
    <x v="1"/>
    <n v="15"/>
    <x v="0"/>
    <s v="Yes"/>
    <x v="0"/>
    <s v="Yes"/>
    <n v="20"/>
    <n v="20"/>
    <n v="45"/>
  </r>
  <r>
    <n v="3426"/>
    <x v="167"/>
    <x v="2"/>
    <x v="194"/>
    <x v="0"/>
    <n v="10"/>
    <x v="2"/>
    <s v="No"/>
    <x v="1"/>
    <s v="Yes"/>
    <n v="20"/>
    <n v="15"/>
    <n v="15"/>
  </r>
  <r>
    <n v="3427"/>
    <x v="190"/>
    <x v="1"/>
    <x v="195"/>
    <x v="1"/>
    <n v="5"/>
    <x v="0"/>
    <s v="No"/>
    <x v="1"/>
    <s v="No"/>
    <n v="0"/>
    <n v="1"/>
    <n v="4"/>
  </r>
  <r>
    <n v="3428"/>
    <x v="191"/>
    <x v="0"/>
    <x v="196"/>
    <x v="0"/>
    <n v="15"/>
    <x v="1"/>
    <s v="Yes"/>
    <x v="0"/>
    <s v="Yes"/>
    <n v="20"/>
    <n v="3"/>
    <n v="62"/>
  </r>
  <r>
    <n v="3429"/>
    <x v="192"/>
    <x v="2"/>
    <x v="197"/>
    <x v="1"/>
    <n v="10"/>
    <x v="0"/>
    <s v="No"/>
    <x v="1"/>
    <s v="Yes"/>
    <n v="20"/>
    <n v="10"/>
    <n v="20"/>
  </r>
  <r>
    <n v="3430"/>
    <x v="193"/>
    <x v="1"/>
    <x v="198"/>
    <x v="0"/>
    <n v="5"/>
    <x v="2"/>
    <s v="No"/>
    <x v="1"/>
    <s v="No"/>
    <n v="0"/>
    <n v="0"/>
    <n v="5"/>
  </r>
  <r>
    <n v="3431"/>
    <x v="194"/>
    <x v="0"/>
    <x v="199"/>
    <x v="1"/>
    <n v="15"/>
    <x v="0"/>
    <s v="Yes"/>
    <x v="0"/>
    <s v="Yes"/>
    <n v="20"/>
    <n v="15"/>
    <n v="50"/>
  </r>
  <r>
    <n v="3432"/>
    <x v="195"/>
    <x v="2"/>
    <x v="200"/>
    <x v="0"/>
    <n v="10"/>
    <x v="1"/>
    <s v="No"/>
    <x v="1"/>
    <s v="Yes"/>
    <n v="20"/>
    <n v="15"/>
    <n v="15"/>
  </r>
  <r>
    <n v="3433"/>
    <x v="196"/>
    <x v="1"/>
    <x v="201"/>
    <x v="1"/>
    <n v="5"/>
    <x v="0"/>
    <s v="No"/>
    <x v="1"/>
    <s v="No"/>
    <n v="0"/>
    <n v="1"/>
    <n v="4"/>
  </r>
  <r>
    <n v="3434"/>
    <x v="197"/>
    <x v="0"/>
    <x v="202"/>
    <x v="0"/>
    <n v="15"/>
    <x v="2"/>
    <s v="Yes"/>
    <x v="0"/>
    <s v="Yes"/>
    <n v="20"/>
    <n v="7"/>
    <n v="58"/>
  </r>
  <r>
    <n v="3435"/>
    <x v="198"/>
    <x v="2"/>
    <x v="203"/>
    <x v="1"/>
    <n v="10"/>
    <x v="0"/>
    <s v="No"/>
    <x v="1"/>
    <s v="Yes"/>
    <n v="20"/>
    <n v="10"/>
    <n v="20"/>
  </r>
  <r>
    <n v="3436"/>
    <x v="199"/>
    <x v="1"/>
    <x v="204"/>
    <x v="0"/>
    <n v="5"/>
    <x v="0"/>
    <s v="No"/>
    <x v="1"/>
    <s v="No"/>
    <n v="0"/>
    <n v="0"/>
    <n v="5"/>
  </r>
  <r>
    <n v="3437"/>
    <x v="200"/>
    <x v="0"/>
    <x v="205"/>
    <x v="1"/>
    <n v="15"/>
    <x v="2"/>
    <s v="Yes"/>
    <x v="0"/>
    <s v="Yes"/>
    <n v="20"/>
    <n v="7"/>
    <n v="58"/>
  </r>
  <r>
    <n v="3438"/>
    <x v="201"/>
    <x v="2"/>
    <x v="206"/>
    <x v="0"/>
    <n v="10"/>
    <x v="1"/>
    <s v="No"/>
    <x v="1"/>
    <s v="Yes"/>
    <n v="20"/>
    <n v="10"/>
    <n v="20"/>
  </r>
  <r>
    <n v="3439"/>
    <x v="202"/>
    <x v="1"/>
    <x v="207"/>
    <x v="1"/>
    <n v="5"/>
    <x v="2"/>
    <s v="No"/>
    <x v="1"/>
    <s v="No"/>
    <n v="0"/>
    <n v="1"/>
    <n v="4"/>
  </r>
  <r>
    <n v="3440"/>
    <x v="203"/>
    <x v="0"/>
    <x v="208"/>
    <x v="0"/>
    <n v="15"/>
    <x v="0"/>
    <s v="Yes"/>
    <x v="0"/>
    <s v="Yes"/>
    <n v="20"/>
    <n v="15"/>
    <n v="50"/>
  </r>
  <r>
    <n v="3441"/>
    <x v="204"/>
    <x v="2"/>
    <x v="209"/>
    <x v="1"/>
    <n v="10"/>
    <x v="0"/>
    <s v="No"/>
    <x v="1"/>
    <s v="Yes"/>
    <n v="20"/>
    <n v="5"/>
    <n v="25"/>
  </r>
  <r>
    <n v="3442"/>
    <x v="205"/>
    <x v="1"/>
    <x v="210"/>
    <x v="0"/>
    <n v="5"/>
    <x v="1"/>
    <s v="No"/>
    <x v="1"/>
    <s v="No"/>
    <n v="0"/>
    <n v="0"/>
    <n v="5"/>
  </r>
  <r>
    <n v="3443"/>
    <x v="206"/>
    <x v="0"/>
    <x v="211"/>
    <x v="1"/>
    <n v="15"/>
    <x v="2"/>
    <s v="Yes"/>
    <x v="0"/>
    <s v="Yes"/>
    <n v="20"/>
    <n v="20"/>
    <n v="45"/>
  </r>
  <r>
    <n v="3444"/>
    <x v="207"/>
    <x v="2"/>
    <x v="212"/>
    <x v="0"/>
    <n v="10"/>
    <x v="2"/>
    <s v="No"/>
    <x v="1"/>
    <s v="Yes"/>
    <n v="20"/>
    <n v="12"/>
    <n v="18"/>
  </r>
  <r>
    <n v="3445"/>
    <x v="37"/>
    <x v="1"/>
    <x v="213"/>
    <x v="1"/>
    <n v="5"/>
    <x v="0"/>
    <s v="No"/>
    <x v="1"/>
    <s v="No"/>
    <n v="0"/>
    <n v="2"/>
    <n v="3"/>
  </r>
  <r>
    <n v="3446"/>
    <x v="208"/>
    <x v="0"/>
    <x v="214"/>
    <x v="0"/>
    <n v="15"/>
    <x v="1"/>
    <s v="Yes"/>
    <x v="0"/>
    <s v="Yes"/>
    <n v="20"/>
    <n v="5"/>
    <n v="60"/>
  </r>
  <r>
    <n v="3447"/>
    <x v="209"/>
    <x v="2"/>
    <x v="215"/>
    <x v="1"/>
    <n v="10"/>
    <x v="0"/>
    <s v="No"/>
    <x v="1"/>
    <s v="Yes"/>
    <n v="20"/>
    <n v="10"/>
    <n v="20"/>
  </r>
  <r>
    <n v="3448"/>
    <x v="210"/>
    <x v="1"/>
    <x v="216"/>
    <x v="0"/>
    <n v="5"/>
    <x v="2"/>
    <s v="No"/>
    <x v="1"/>
    <s v="No"/>
    <n v="0"/>
    <n v="0"/>
    <n v="5"/>
  </r>
  <r>
    <n v="3449"/>
    <x v="211"/>
    <x v="0"/>
    <x v="217"/>
    <x v="1"/>
    <n v="15"/>
    <x v="0"/>
    <s v="Yes"/>
    <x v="0"/>
    <s v="Yes"/>
    <n v="20"/>
    <n v="3"/>
    <n v="62"/>
  </r>
  <r>
    <n v="3450"/>
    <x v="212"/>
    <x v="2"/>
    <x v="218"/>
    <x v="0"/>
    <n v="10"/>
    <x v="1"/>
    <s v="No"/>
    <x v="1"/>
    <s v="Yes"/>
    <n v="20"/>
    <n v="15"/>
    <n v="15"/>
  </r>
  <r>
    <n v="3451"/>
    <x v="213"/>
    <x v="1"/>
    <x v="219"/>
    <x v="1"/>
    <n v="5"/>
    <x v="0"/>
    <s v="No"/>
    <x v="1"/>
    <s v="No"/>
    <n v="0"/>
    <n v="1"/>
    <n v="4"/>
  </r>
  <r>
    <n v="3452"/>
    <x v="191"/>
    <x v="0"/>
    <x v="220"/>
    <x v="0"/>
    <n v="15"/>
    <x v="2"/>
    <s v="Yes"/>
    <x v="0"/>
    <s v="Yes"/>
    <n v="20"/>
    <n v="7"/>
    <n v="58"/>
  </r>
  <r>
    <n v="3453"/>
    <x v="45"/>
    <x v="2"/>
    <x v="221"/>
    <x v="1"/>
    <n v="10"/>
    <x v="0"/>
    <s v="No"/>
    <x v="1"/>
    <s v="Yes"/>
    <n v="20"/>
    <n v="10"/>
    <n v="20"/>
  </r>
  <r>
    <n v="3454"/>
    <x v="214"/>
    <x v="1"/>
    <x v="222"/>
    <x v="0"/>
    <n v="5"/>
    <x v="1"/>
    <s v="No"/>
    <x v="1"/>
    <s v="No"/>
    <n v="0"/>
    <n v="0"/>
    <n v="5"/>
  </r>
  <r>
    <n v="3455"/>
    <x v="215"/>
    <x v="0"/>
    <x v="223"/>
    <x v="1"/>
    <n v="15"/>
    <x v="0"/>
    <s v="Yes"/>
    <x v="0"/>
    <s v="Yes"/>
    <n v="20"/>
    <n v="20"/>
    <n v="45"/>
  </r>
  <r>
    <n v="3456"/>
    <x v="216"/>
    <x v="2"/>
    <x v="224"/>
    <x v="0"/>
    <n v="10"/>
    <x v="2"/>
    <s v="No"/>
    <x v="1"/>
    <s v="Yes"/>
    <n v="20"/>
    <n v="15"/>
    <n v="15"/>
  </r>
  <r>
    <n v="3457"/>
    <x v="217"/>
    <x v="1"/>
    <x v="225"/>
    <x v="1"/>
    <n v="5"/>
    <x v="0"/>
    <s v="No"/>
    <x v="1"/>
    <s v="No"/>
    <n v="0"/>
    <n v="1"/>
    <n v="4"/>
  </r>
  <r>
    <n v="3458"/>
    <x v="218"/>
    <x v="0"/>
    <x v="226"/>
    <x v="0"/>
    <n v="15"/>
    <x v="1"/>
    <s v="Yes"/>
    <x v="0"/>
    <s v="Yes"/>
    <n v="20"/>
    <n v="3"/>
    <n v="62"/>
  </r>
  <r>
    <n v="3459"/>
    <x v="219"/>
    <x v="2"/>
    <x v="227"/>
    <x v="1"/>
    <n v="10"/>
    <x v="0"/>
    <s v="No"/>
    <x v="1"/>
    <s v="Yes"/>
    <n v="20"/>
    <n v="10"/>
    <n v="20"/>
  </r>
  <r>
    <n v="3460"/>
    <x v="127"/>
    <x v="1"/>
    <x v="228"/>
    <x v="0"/>
    <n v="5"/>
    <x v="2"/>
    <s v="No"/>
    <x v="1"/>
    <s v="No"/>
    <n v="0"/>
    <n v="0"/>
    <n v="5"/>
  </r>
  <r>
    <n v="3461"/>
    <x v="220"/>
    <x v="0"/>
    <x v="229"/>
    <x v="1"/>
    <n v="15"/>
    <x v="0"/>
    <s v="Yes"/>
    <x v="0"/>
    <s v="Yes"/>
    <n v="20"/>
    <n v="15"/>
    <n v="50"/>
  </r>
  <r>
    <n v="3462"/>
    <x v="221"/>
    <x v="2"/>
    <x v="230"/>
    <x v="0"/>
    <n v="10"/>
    <x v="1"/>
    <s v="No"/>
    <x v="1"/>
    <s v="Yes"/>
    <n v="20"/>
    <n v="15"/>
    <n v="15"/>
  </r>
  <r>
    <n v="3463"/>
    <x v="222"/>
    <x v="1"/>
    <x v="231"/>
    <x v="1"/>
    <n v="5"/>
    <x v="0"/>
    <s v="No"/>
    <x v="1"/>
    <s v="No"/>
    <n v="0"/>
    <n v="1"/>
    <n v="4"/>
  </r>
  <r>
    <n v="3464"/>
    <x v="223"/>
    <x v="0"/>
    <x v="232"/>
    <x v="0"/>
    <n v="15"/>
    <x v="2"/>
    <s v="Yes"/>
    <x v="0"/>
    <s v="Yes"/>
    <n v="20"/>
    <n v="7"/>
    <n v="58"/>
  </r>
  <r>
    <n v="3465"/>
    <x v="224"/>
    <x v="2"/>
    <x v="233"/>
    <x v="1"/>
    <n v="10"/>
    <x v="0"/>
    <s v="No"/>
    <x v="1"/>
    <s v="Yes"/>
    <n v="20"/>
    <n v="10"/>
    <n v="20"/>
  </r>
  <r>
    <n v="3466"/>
    <x v="225"/>
    <x v="1"/>
    <x v="234"/>
    <x v="0"/>
    <n v="5"/>
    <x v="1"/>
    <s v="No"/>
    <x v="1"/>
    <s v="No"/>
    <n v="0"/>
    <n v="0"/>
    <n v="5"/>
  </r>
  <r>
    <n v="3467"/>
    <x v="226"/>
    <x v="0"/>
    <x v="235"/>
    <x v="1"/>
    <n v="15"/>
    <x v="0"/>
    <s v="Yes"/>
    <x v="0"/>
    <s v="Yes"/>
    <n v="20"/>
    <n v="15"/>
    <n v="50"/>
  </r>
  <r>
    <n v="3468"/>
    <x v="227"/>
    <x v="2"/>
    <x v="236"/>
    <x v="0"/>
    <n v="10"/>
    <x v="2"/>
    <s v="No"/>
    <x v="1"/>
    <s v="Yes"/>
    <n v="20"/>
    <n v="12"/>
    <n v="18"/>
  </r>
  <r>
    <n v="3469"/>
    <x v="228"/>
    <x v="1"/>
    <x v="237"/>
    <x v="1"/>
    <n v="5"/>
    <x v="0"/>
    <s v="No"/>
    <x v="1"/>
    <s v="No"/>
    <n v="0"/>
    <n v="2"/>
    <n v="3"/>
  </r>
  <r>
    <n v="3470"/>
    <x v="229"/>
    <x v="0"/>
    <x v="238"/>
    <x v="0"/>
    <n v="15"/>
    <x v="1"/>
    <s v="Yes"/>
    <x v="0"/>
    <s v="Yes"/>
    <n v="20"/>
    <n v="5"/>
    <n v="60"/>
  </r>
  <r>
    <n v="3471"/>
    <x v="230"/>
    <x v="2"/>
    <x v="239"/>
    <x v="1"/>
    <n v="10"/>
    <x v="0"/>
    <s v="No"/>
    <x v="1"/>
    <s v="Yes"/>
    <n v="20"/>
    <n v="10"/>
    <n v="20"/>
  </r>
  <r>
    <n v="3472"/>
    <x v="231"/>
    <x v="1"/>
    <x v="240"/>
    <x v="0"/>
    <n v="5"/>
    <x v="2"/>
    <s v="No"/>
    <x v="1"/>
    <s v="No"/>
    <n v="0"/>
    <n v="0"/>
    <n v="5"/>
  </r>
  <r>
    <n v="3473"/>
    <x v="140"/>
    <x v="0"/>
    <x v="241"/>
    <x v="1"/>
    <n v="15"/>
    <x v="0"/>
    <s v="Yes"/>
    <x v="0"/>
    <s v="Yes"/>
    <n v="20"/>
    <n v="3"/>
    <n v="62"/>
  </r>
  <r>
    <n v="3474"/>
    <x v="232"/>
    <x v="2"/>
    <x v="242"/>
    <x v="0"/>
    <n v="10"/>
    <x v="1"/>
    <s v="No"/>
    <x v="1"/>
    <s v="Yes"/>
    <n v="20"/>
    <n v="15"/>
    <n v="15"/>
  </r>
  <r>
    <n v="3475"/>
    <x v="233"/>
    <x v="1"/>
    <x v="243"/>
    <x v="1"/>
    <n v="5"/>
    <x v="0"/>
    <s v="No"/>
    <x v="1"/>
    <s v="No"/>
    <n v="0"/>
    <n v="1"/>
    <n v="4"/>
  </r>
  <r>
    <n v="3476"/>
    <x v="234"/>
    <x v="0"/>
    <x v="244"/>
    <x v="0"/>
    <n v="15"/>
    <x v="2"/>
    <s v="Yes"/>
    <x v="0"/>
    <s v="Yes"/>
    <n v="20"/>
    <n v="7"/>
    <n v="58"/>
  </r>
  <r>
    <n v="3477"/>
    <x v="235"/>
    <x v="2"/>
    <x v="245"/>
    <x v="1"/>
    <n v="10"/>
    <x v="0"/>
    <s v="No"/>
    <x v="1"/>
    <s v="Yes"/>
    <n v="20"/>
    <n v="10"/>
    <n v="20"/>
  </r>
  <r>
    <n v="3478"/>
    <x v="236"/>
    <x v="1"/>
    <x v="246"/>
    <x v="0"/>
    <n v="5"/>
    <x v="1"/>
    <s v="No"/>
    <x v="1"/>
    <s v="No"/>
    <n v="0"/>
    <n v="0"/>
    <n v="5"/>
  </r>
  <r>
    <n v="3479"/>
    <x v="237"/>
    <x v="0"/>
    <x v="247"/>
    <x v="1"/>
    <n v="15"/>
    <x v="0"/>
    <s v="Yes"/>
    <x v="0"/>
    <s v="Yes"/>
    <n v="20"/>
    <n v="20"/>
    <n v="45"/>
  </r>
  <r>
    <n v="3480"/>
    <x v="238"/>
    <x v="2"/>
    <x v="248"/>
    <x v="0"/>
    <n v="10"/>
    <x v="2"/>
    <s v="No"/>
    <x v="1"/>
    <s v="Yes"/>
    <n v="20"/>
    <n v="15"/>
    <n v="15"/>
  </r>
  <r>
    <n v="3481"/>
    <x v="239"/>
    <x v="1"/>
    <x v="249"/>
    <x v="1"/>
    <n v="5"/>
    <x v="0"/>
    <s v="No"/>
    <x v="1"/>
    <s v="No"/>
    <n v="0"/>
    <n v="1"/>
    <n v="4"/>
  </r>
  <r>
    <n v="3482"/>
    <x v="240"/>
    <x v="0"/>
    <x v="250"/>
    <x v="0"/>
    <n v="15"/>
    <x v="1"/>
    <s v="Yes"/>
    <x v="0"/>
    <s v="Yes"/>
    <n v="20"/>
    <n v="3"/>
    <n v="62"/>
  </r>
  <r>
    <n v="3483"/>
    <x v="241"/>
    <x v="2"/>
    <x v="251"/>
    <x v="1"/>
    <n v="10"/>
    <x v="0"/>
    <s v="No"/>
    <x v="1"/>
    <s v="Yes"/>
    <n v="20"/>
    <n v="10"/>
    <n v="20"/>
  </r>
  <r>
    <n v="3484"/>
    <x v="242"/>
    <x v="1"/>
    <x v="252"/>
    <x v="0"/>
    <n v="5"/>
    <x v="2"/>
    <s v="No"/>
    <x v="1"/>
    <s v="No"/>
    <n v="0"/>
    <n v="0"/>
    <n v="5"/>
  </r>
  <r>
    <n v="3485"/>
    <x v="243"/>
    <x v="0"/>
    <x v="253"/>
    <x v="1"/>
    <n v="15"/>
    <x v="0"/>
    <s v="Yes"/>
    <x v="0"/>
    <s v="Yes"/>
    <n v="20"/>
    <n v="15"/>
    <n v="50"/>
  </r>
  <r>
    <n v="3486"/>
    <x v="244"/>
    <x v="1"/>
    <x v="254"/>
    <x v="0"/>
    <n v="5"/>
    <x v="0"/>
    <s v="No"/>
    <x v="1"/>
    <s v="No"/>
    <n v="0"/>
    <n v="0"/>
    <n v="5"/>
  </r>
  <r>
    <n v="3487"/>
    <x v="245"/>
    <x v="0"/>
    <x v="255"/>
    <x v="1"/>
    <n v="15"/>
    <x v="2"/>
    <s v="Yes"/>
    <x v="0"/>
    <s v="Yes"/>
    <n v="20"/>
    <n v="7"/>
    <n v="58"/>
  </r>
  <r>
    <n v="3488"/>
    <x v="246"/>
    <x v="2"/>
    <x v="256"/>
    <x v="0"/>
    <n v="10"/>
    <x v="1"/>
    <s v="No"/>
    <x v="1"/>
    <s v="Yes"/>
    <n v="20"/>
    <n v="10"/>
    <n v="20"/>
  </r>
  <r>
    <n v="3489"/>
    <x v="247"/>
    <x v="1"/>
    <x v="257"/>
    <x v="1"/>
    <n v="5"/>
    <x v="2"/>
    <s v="No"/>
    <x v="1"/>
    <s v="No"/>
    <n v="0"/>
    <n v="1"/>
    <n v="4"/>
  </r>
  <r>
    <n v="3490"/>
    <x v="248"/>
    <x v="0"/>
    <x v="258"/>
    <x v="0"/>
    <n v="15"/>
    <x v="0"/>
    <s v="Yes"/>
    <x v="0"/>
    <s v="Yes"/>
    <n v="20"/>
    <n v="15"/>
    <n v="50"/>
  </r>
  <r>
    <n v="3491"/>
    <x v="249"/>
    <x v="2"/>
    <x v="259"/>
    <x v="1"/>
    <n v="10"/>
    <x v="0"/>
    <s v="No"/>
    <x v="1"/>
    <s v="Yes"/>
    <n v="20"/>
    <n v="5"/>
    <n v="25"/>
  </r>
  <r>
    <n v="3492"/>
    <x v="250"/>
    <x v="1"/>
    <x v="260"/>
    <x v="0"/>
    <n v="5"/>
    <x v="1"/>
    <s v="No"/>
    <x v="1"/>
    <s v="No"/>
    <n v="0"/>
    <n v="0"/>
    <n v="5"/>
  </r>
  <r>
    <n v="3493"/>
    <x v="251"/>
    <x v="0"/>
    <x v="261"/>
    <x v="1"/>
    <n v="15"/>
    <x v="2"/>
    <s v="Yes"/>
    <x v="0"/>
    <s v="Yes"/>
    <n v="20"/>
    <n v="20"/>
    <n v="45"/>
  </r>
  <r>
    <n v="3494"/>
    <x v="252"/>
    <x v="2"/>
    <x v="262"/>
    <x v="0"/>
    <n v="10"/>
    <x v="2"/>
    <s v="No"/>
    <x v="1"/>
    <s v="Yes"/>
    <n v="20"/>
    <n v="12"/>
    <n v="18"/>
  </r>
  <r>
    <n v="3495"/>
    <x v="253"/>
    <x v="1"/>
    <x v="263"/>
    <x v="1"/>
    <n v="5"/>
    <x v="0"/>
    <s v="No"/>
    <x v="1"/>
    <s v="No"/>
    <n v="0"/>
    <n v="2"/>
    <n v="3"/>
  </r>
  <r>
    <n v="3496"/>
    <x v="254"/>
    <x v="0"/>
    <x v="264"/>
    <x v="0"/>
    <n v="15"/>
    <x v="1"/>
    <s v="Yes"/>
    <x v="0"/>
    <s v="Yes"/>
    <n v="20"/>
    <n v="5"/>
    <n v="60"/>
  </r>
  <r>
    <n v="3497"/>
    <x v="255"/>
    <x v="2"/>
    <x v="265"/>
    <x v="1"/>
    <n v="10"/>
    <x v="0"/>
    <s v="No"/>
    <x v="1"/>
    <s v="Yes"/>
    <n v="20"/>
    <n v="10"/>
    <n v="20"/>
  </r>
  <r>
    <n v="3498"/>
    <x v="256"/>
    <x v="1"/>
    <x v="266"/>
    <x v="0"/>
    <n v="5"/>
    <x v="2"/>
    <s v="No"/>
    <x v="1"/>
    <s v="No"/>
    <n v="0"/>
    <n v="0"/>
    <n v="5"/>
  </r>
  <r>
    <n v="3499"/>
    <x v="257"/>
    <x v="0"/>
    <x v="267"/>
    <x v="1"/>
    <n v="15"/>
    <x v="0"/>
    <s v="Yes"/>
    <x v="0"/>
    <s v="Yes"/>
    <n v="20"/>
    <n v="3"/>
    <n v="62"/>
  </r>
  <r>
    <n v="3500"/>
    <x v="258"/>
    <x v="2"/>
    <x v="268"/>
    <x v="0"/>
    <n v="10"/>
    <x v="1"/>
    <s v="No"/>
    <x v="1"/>
    <s v="Yes"/>
    <n v="20"/>
    <n v="15"/>
    <n v="15"/>
  </r>
  <r>
    <n v="3501"/>
    <x v="259"/>
    <x v="1"/>
    <x v="269"/>
    <x v="1"/>
    <n v="5"/>
    <x v="0"/>
    <s v="No"/>
    <x v="1"/>
    <s v="No"/>
    <n v="0"/>
    <n v="1"/>
    <n v="4"/>
  </r>
  <r>
    <n v="3502"/>
    <x v="260"/>
    <x v="0"/>
    <x v="270"/>
    <x v="0"/>
    <n v="15"/>
    <x v="2"/>
    <s v="Yes"/>
    <x v="0"/>
    <s v="Yes"/>
    <n v="20"/>
    <n v="7"/>
    <n v="58"/>
  </r>
  <r>
    <n v="3503"/>
    <x v="119"/>
    <x v="2"/>
    <x v="271"/>
    <x v="1"/>
    <n v="10"/>
    <x v="0"/>
    <s v="No"/>
    <x v="1"/>
    <s v="Yes"/>
    <n v="20"/>
    <n v="10"/>
    <n v="20"/>
  </r>
  <r>
    <n v="3504"/>
    <x v="261"/>
    <x v="1"/>
    <x v="272"/>
    <x v="0"/>
    <n v="5"/>
    <x v="1"/>
    <s v="No"/>
    <x v="1"/>
    <s v="No"/>
    <n v="0"/>
    <n v="0"/>
    <n v="5"/>
  </r>
  <r>
    <n v="3505"/>
    <x v="262"/>
    <x v="0"/>
    <x v="273"/>
    <x v="1"/>
    <n v="15"/>
    <x v="0"/>
    <s v="Yes"/>
    <x v="0"/>
    <s v="Yes"/>
    <n v="20"/>
    <n v="20"/>
    <n v="45"/>
  </r>
  <r>
    <n v="3506"/>
    <x v="263"/>
    <x v="2"/>
    <x v="274"/>
    <x v="0"/>
    <n v="10"/>
    <x v="2"/>
    <s v="No"/>
    <x v="1"/>
    <s v="Yes"/>
    <n v="20"/>
    <n v="15"/>
    <n v="15"/>
  </r>
  <r>
    <n v="3507"/>
    <x v="264"/>
    <x v="1"/>
    <x v="275"/>
    <x v="1"/>
    <n v="5"/>
    <x v="0"/>
    <s v="No"/>
    <x v="1"/>
    <s v="No"/>
    <n v="0"/>
    <n v="1"/>
    <n v="4"/>
  </r>
  <r>
    <n v="3508"/>
    <x v="265"/>
    <x v="0"/>
    <x v="276"/>
    <x v="0"/>
    <n v="15"/>
    <x v="1"/>
    <s v="Yes"/>
    <x v="0"/>
    <s v="Yes"/>
    <n v="20"/>
    <n v="3"/>
    <n v="62"/>
  </r>
  <r>
    <n v="3509"/>
    <x v="266"/>
    <x v="2"/>
    <x v="277"/>
    <x v="1"/>
    <n v="10"/>
    <x v="0"/>
    <s v="No"/>
    <x v="1"/>
    <s v="Yes"/>
    <n v="20"/>
    <n v="10"/>
    <n v="20"/>
  </r>
  <r>
    <n v="3510"/>
    <x v="267"/>
    <x v="1"/>
    <x v="278"/>
    <x v="0"/>
    <n v="5"/>
    <x v="2"/>
    <s v="No"/>
    <x v="1"/>
    <s v="No"/>
    <n v="0"/>
    <n v="0"/>
    <n v="5"/>
  </r>
  <r>
    <n v="3511"/>
    <x v="268"/>
    <x v="0"/>
    <x v="279"/>
    <x v="1"/>
    <n v="15"/>
    <x v="0"/>
    <s v="Yes"/>
    <x v="0"/>
    <s v="Yes"/>
    <n v="20"/>
    <n v="15"/>
    <n v="50"/>
  </r>
  <r>
    <n v="3512"/>
    <x v="269"/>
    <x v="2"/>
    <x v="280"/>
    <x v="0"/>
    <n v="10"/>
    <x v="1"/>
    <s v="No"/>
    <x v="1"/>
    <s v="Yes"/>
    <n v="20"/>
    <n v="15"/>
    <n v="15"/>
  </r>
  <r>
    <n v="3513"/>
    <x v="270"/>
    <x v="1"/>
    <x v="281"/>
    <x v="1"/>
    <n v="5"/>
    <x v="0"/>
    <s v="No"/>
    <x v="1"/>
    <s v="No"/>
    <n v="0"/>
    <n v="1"/>
    <n v="4"/>
  </r>
  <r>
    <n v="3514"/>
    <x v="271"/>
    <x v="0"/>
    <x v="282"/>
    <x v="0"/>
    <n v="15"/>
    <x v="2"/>
    <s v="Yes"/>
    <x v="0"/>
    <s v="Yes"/>
    <n v="20"/>
    <n v="7"/>
    <n v="58"/>
  </r>
  <r>
    <n v="3515"/>
    <x v="130"/>
    <x v="2"/>
    <x v="283"/>
    <x v="1"/>
    <n v="10"/>
    <x v="0"/>
    <s v="No"/>
    <x v="1"/>
    <s v="Yes"/>
    <n v="20"/>
    <n v="10"/>
    <n v="20"/>
  </r>
  <r>
    <n v="3516"/>
    <x v="131"/>
    <x v="1"/>
    <x v="284"/>
    <x v="0"/>
    <n v="5"/>
    <x v="1"/>
    <s v="No"/>
    <x v="1"/>
    <s v="No"/>
    <n v="0"/>
    <n v="0"/>
    <n v="5"/>
  </r>
  <r>
    <n v="3517"/>
    <x v="181"/>
    <x v="0"/>
    <x v="285"/>
    <x v="1"/>
    <n v="15"/>
    <x v="0"/>
    <s v="Yes"/>
    <x v="0"/>
    <s v="Yes"/>
    <n v="20"/>
    <n v="20"/>
    <n v="45"/>
  </r>
  <r>
    <n v="3518"/>
    <x v="272"/>
    <x v="2"/>
    <x v="286"/>
    <x v="0"/>
    <n v="10"/>
    <x v="2"/>
    <s v="No"/>
    <x v="1"/>
    <s v="Yes"/>
    <n v="20"/>
    <n v="12"/>
    <n v="18"/>
  </r>
  <r>
    <n v="3519"/>
    <x v="273"/>
    <x v="1"/>
    <x v="287"/>
    <x v="1"/>
    <n v="5"/>
    <x v="0"/>
    <s v="No"/>
    <x v="1"/>
    <s v="No"/>
    <n v="0"/>
    <n v="2"/>
    <n v="3"/>
  </r>
  <r>
    <n v="3520"/>
    <x v="274"/>
    <x v="0"/>
    <x v="288"/>
    <x v="0"/>
    <n v="15"/>
    <x v="1"/>
    <s v="Yes"/>
    <x v="0"/>
    <s v="Yes"/>
    <n v="20"/>
    <n v="5"/>
    <n v="60"/>
  </r>
  <r>
    <n v="3521"/>
    <x v="275"/>
    <x v="2"/>
    <x v="289"/>
    <x v="1"/>
    <n v="10"/>
    <x v="0"/>
    <s v="No"/>
    <x v="1"/>
    <s v="Yes"/>
    <n v="20"/>
    <n v="10"/>
    <n v="20"/>
  </r>
  <r>
    <n v="3522"/>
    <x v="276"/>
    <x v="1"/>
    <x v="290"/>
    <x v="0"/>
    <n v="5"/>
    <x v="2"/>
    <s v="No"/>
    <x v="1"/>
    <s v="No"/>
    <n v="0"/>
    <n v="0"/>
    <n v="5"/>
  </r>
  <r>
    <n v="3523"/>
    <x v="277"/>
    <x v="0"/>
    <x v="291"/>
    <x v="1"/>
    <n v="15"/>
    <x v="0"/>
    <s v="Yes"/>
    <x v="0"/>
    <s v="Yes"/>
    <n v="20"/>
    <n v="3"/>
    <n v="62"/>
  </r>
  <r>
    <n v="3524"/>
    <x v="278"/>
    <x v="2"/>
    <x v="292"/>
    <x v="0"/>
    <n v="10"/>
    <x v="1"/>
    <s v="No"/>
    <x v="1"/>
    <s v="Yes"/>
    <n v="20"/>
    <n v="15"/>
    <n v="15"/>
  </r>
  <r>
    <n v="3525"/>
    <x v="279"/>
    <x v="1"/>
    <x v="293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4B6EFC-B8D4-4549-B9D2-535B722639B0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B53:C66" firstHeaderRow="1" firstDataRow="1" firstDataCol="1" rowPageCount="1" colPageCount="1"/>
  <pivotFields count="15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Row"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Page" dataField="1" multipleItemSelectionAllowed="1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4">
    <field x="14"/>
    <field x="13"/>
    <field x="2"/>
    <field x="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6" hier="-1"/>
  </pageFields>
  <dataFields count="1">
    <dataField name="Contagem de Subscription Type" fld="6" subtotal="count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47C40D-0786-4845-8ADC-9DD655FF6384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14:C17" firstHeaderRow="1" firstDataRow="1" firstDataCol="1" rowPageCount="1" colPageCount="1"/>
  <pivotFields count="15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F55EEE-9EBE-48D4-968D-0BBB07A57498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33:C37" firstHeaderRow="1" firstDataRow="1" firstDataCol="1" rowPageCount="1" colPageCount="1"/>
  <pivotFields count="15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7F10C6-342B-4512-A33D-D71414F55416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23:C27" firstHeaderRow="1" firstDataRow="1" firstDataCol="1" rowPageCount="1" colPageCount="1"/>
  <pivotFields count="15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418ABE-1D6A-49D0-8685-913E13F1BF72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B43:C47" firstHeaderRow="1" firstDataRow="1" firstDataCol="1" rowPageCount="1" colPageCount="1"/>
  <pivotFields count="15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Page" dataField="1" multipleItemSelectionAllowed="1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Contagem de Subscription Typ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5939190C-70EA-4495-A007-0320DC6FA0AD}" sourceName="Subscription Type">
  <pivotTables>
    <pivotTable tabId="3" name="Tabela dinâmica1"/>
    <pivotTable tabId="3" name="Tabela dinâmica2"/>
    <pivotTable tabId="3" name="Tabela dinâmica3"/>
    <pivotTable tabId="3" name="Tabela dinâmica4"/>
    <pivotTable tabId="3" name="Tabela dinâmica5"/>
  </pivotTables>
  <data>
    <tabular pivotCacheId="817534874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4BA4A2BB-9FA4-4550-8EB7-88ECEA7C71A9}" cache="SegmentaçãodeDados_Subscription_Type" caption="Períodos" style="SlicerStyleLightDUPLICATE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BB0149-35C2-4037-B130-E3376DF67AAA}" name="Tabela1" displayName="Tabela1" ref="A1:M296" totalsRowShown="0" dataDxfId="15">
  <autoFilter ref="A1:M296" xr:uid="{66BB0149-35C2-4037-B130-E3376DF67AAA}"/>
  <tableColumns count="13">
    <tableColumn id="1" xr3:uid="{353775F1-7AF7-441F-8FC3-0A8A48EBB931}" name="Subscriber ID" dataDxfId="14"/>
    <tableColumn id="2" xr3:uid="{397817C9-D43D-4AFC-B244-F8877855AE65}" name="Name" dataDxfId="13"/>
    <tableColumn id="3" xr3:uid="{E4A2CB9B-C025-4232-93A5-1280985D75B2}" name="Plan" dataDxfId="12"/>
    <tableColumn id="4" xr3:uid="{DD391CD6-2E0E-44AD-8E37-D040C641F336}" name="Start Date" dataDxfId="11"/>
    <tableColumn id="5" xr3:uid="{C68FE62E-49A3-4D9B-A527-36F551AA0EE1}" name="Auto Renewal" dataDxfId="10"/>
    <tableColumn id="6" xr3:uid="{B577AD8F-6FC6-46F1-84AC-62A1F2C07F5B}" name="Subscription Price" dataDxfId="9" dataCellStyle="Moeda"/>
    <tableColumn id="7" xr3:uid="{1D7C312A-E259-4650-AB97-E8A2A24AD480}" name="Subscription Type" dataDxfId="8"/>
    <tableColumn id="8" xr3:uid="{58B7CB3E-1286-4E1E-9735-9ABF07A631B3}" name="EA Play Season Pass" dataDxfId="7"/>
    <tableColumn id="13" xr3:uid="{BBD54A3B-E0FF-4CE0-88BE-7E89AD5349AE}" name="EA Play Season Pass_x000a_Price" dataDxfId="6" dataCellStyle="Moeda"/>
    <tableColumn id="9" xr3:uid="{4DBEDB45-E293-4101-969C-17CAA87C5CE0}" name="Minecraft Season Pass" dataDxfId="5"/>
    <tableColumn id="10" xr3:uid="{2AB6ED8F-7810-4758-ACAB-19A239A405E2}" name="Minecraft Season Pass Price" dataDxfId="4" dataCellStyle="Moeda"/>
    <tableColumn id="11" xr3:uid="{E55A5C79-2B2A-4770-8902-3A48112F0878}" name="Coupon Value" dataDxfId="3" dataCellStyle="Moeda"/>
    <tableColumn id="12" xr3:uid="{590CB64D-9461-47BB-95AD-D5D6A47FA1E5}" name="Total Value" dataDxfId="2" dataCellStyle="Moeda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358AD-3808-48CA-A345-7C0C7531BF38}">
  <dimension ref="A1:AP359"/>
  <sheetViews>
    <sheetView showGridLines="0" showRowColHeaders="0" tabSelected="1" zoomScale="85" zoomScaleNormal="85" workbookViewId="0"/>
  </sheetViews>
  <sheetFormatPr defaultRowHeight="15" x14ac:dyDescent="0.25"/>
  <cols>
    <col min="1" max="1" width="30.28515625" style="4" customWidth="1"/>
    <col min="2" max="2" width="3.85546875" customWidth="1"/>
    <col min="25" max="25" width="77.42578125" customWidth="1"/>
  </cols>
  <sheetData>
    <row r="1" spans="1:42" ht="11.25" customHeight="1" x14ac:dyDescent="0.25"/>
    <row r="2" spans="1:42" ht="30" customHeight="1" thickBot="1" x14ac:dyDescent="0.65">
      <c r="C2" s="12" t="s">
        <v>313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"/>
      <c r="W2" s="1"/>
      <c r="X2" s="1"/>
      <c r="Y2" s="1"/>
    </row>
    <row r="3" spans="1:42" ht="5.25" customHeight="1" thickTop="1" x14ac:dyDescent="0.25"/>
    <row r="4" spans="1:42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</row>
    <row r="5" spans="1:42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</row>
    <row r="6" spans="1:42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</row>
    <row r="7" spans="1:42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</row>
    <row r="8" spans="1:42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</row>
    <row r="9" spans="1:42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</row>
    <row r="10" spans="1:42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</row>
    <row r="11" spans="1:42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</row>
    <row r="12" spans="1:42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</row>
    <row r="13" spans="1:42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</row>
    <row r="14" spans="1:42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</row>
    <row r="15" spans="1:42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</row>
    <row r="16" spans="1:42" ht="17.25" x14ac:dyDescent="0.25">
      <c r="A16" s="20" t="s">
        <v>345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</row>
    <row r="17" spans="2:42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</row>
    <row r="18" spans="2:42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</row>
    <row r="19" spans="2:42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</row>
    <row r="20" spans="2:42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</row>
    <row r="21" spans="2:42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</row>
    <row r="22" spans="2:42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</row>
    <row r="23" spans="2:42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</row>
    <row r="24" spans="2:42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</row>
    <row r="25" spans="2:42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</row>
    <row r="26" spans="2:42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</row>
    <row r="27" spans="2:42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</row>
    <row r="28" spans="2:42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</row>
    <row r="29" spans="2:42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</row>
    <row r="30" spans="2:42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</row>
    <row r="31" spans="2:42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</row>
    <row r="32" spans="2:42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</row>
    <row r="33" spans="2:42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</row>
    <row r="34" spans="2:42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</row>
    <row r="35" spans="2:42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</row>
    <row r="36" spans="2:42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</row>
    <row r="37" spans="2:42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</row>
    <row r="38" spans="2:42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</row>
    <row r="39" spans="2:42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</row>
    <row r="40" spans="2:42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</row>
    <row r="41" spans="2:42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</row>
    <row r="42" spans="2:42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</row>
    <row r="43" spans="2:42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</row>
    <row r="44" spans="2:42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</row>
    <row r="45" spans="2:42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</row>
    <row r="46" spans="2:42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</row>
    <row r="47" spans="2:42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</row>
    <row r="48" spans="2:42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</row>
    <row r="49" spans="2:42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</row>
    <row r="50" spans="2:42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</row>
    <row r="51" spans="2:42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</row>
    <row r="52" spans="2:42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</row>
    <row r="53" spans="2:42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</row>
    <row r="54" spans="2:42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</row>
    <row r="55" spans="2:42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</row>
    <row r="56" spans="2:42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</row>
    <row r="57" spans="2:42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</row>
    <row r="58" spans="2:42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</row>
    <row r="59" spans="2:42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</row>
    <row r="60" spans="2:42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</row>
    <row r="61" spans="2:42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</row>
    <row r="62" spans="2:42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</row>
    <row r="63" spans="2:42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</row>
    <row r="64" spans="2:42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</row>
    <row r="65" spans="2:42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</row>
    <row r="66" spans="2:42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</row>
    <row r="67" spans="2:42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</row>
    <row r="68" spans="2:42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</row>
    <row r="69" spans="2:42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</row>
    <row r="70" spans="2:42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</row>
    <row r="71" spans="2:42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</row>
    <row r="72" spans="2:42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</row>
    <row r="73" spans="2:42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</row>
    <row r="74" spans="2:42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</row>
    <row r="75" spans="2:42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</row>
    <row r="76" spans="2:42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</row>
    <row r="77" spans="2:42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</row>
    <row r="78" spans="2:42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</row>
    <row r="79" spans="2:42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</row>
    <row r="80" spans="2:42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</row>
    <row r="81" spans="2:42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</row>
    <row r="82" spans="2:42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</row>
    <row r="83" spans="2:42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</row>
    <row r="84" spans="2:42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</row>
    <row r="85" spans="2:42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</row>
    <row r="86" spans="2:42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</row>
    <row r="87" spans="2:42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</row>
    <row r="88" spans="2:42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</row>
    <row r="89" spans="2:42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</row>
    <row r="90" spans="2:42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</row>
    <row r="91" spans="2:42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</row>
    <row r="92" spans="2:42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</row>
    <row r="93" spans="2:42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</row>
    <row r="94" spans="2:42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</row>
    <row r="95" spans="2:42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</row>
    <row r="96" spans="2:42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</row>
    <row r="97" spans="2:42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</row>
    <row r="98" spans="2:42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</row>
    <row r="99" spans="2:42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</row>
    <row r="100" spans="2:42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</row>
    <row r="101" spans="2:42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</row>
    <row r="102" spans="2:42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</row>
    <row r="103" spans="2:42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</row>
    <row r="104" spans="2:42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</row>
    <row r="105" spans="2:42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</row>
    <row r="106" spans="2:42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</row>
    <row r="107" spans="2:42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</row>
    <row r="108" spans="2:42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</row>
    <row r="109" spans="2:42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</row>
    <row r="110" spans="2:42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</row>
    <row r="111" spans="2:42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</row>
    <row r="112" spans="2:42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</row>
    <row r="113" spans="2:42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</row>
    <row r="114" spans="2:42" x14ac:dyDescent="0.2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</row>
    <row r="115" spans="2:42" x14ac:dyDescent="0.2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</row>
    <row r="116" spans="2:42" x14ac:dyDescent="0.2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</row>
    <row r="117" spans="2:42" x14ac:dyDescent="0.2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</row>
    <row r="118" spans="2:42" x14ac:dyDescent="0.2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</row>
    <row r="119" spans="2:42" x14ac:dyDescent="0.2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</row>
    <row r="120" spans="2:42" x14ac:dyDescent="0.25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</row>
    <row r="121" spans="2:42" x14ac:dyDescent="0.25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</row>
    <row r="122" spans="2:42" x14ac:dyDescent="0.25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</row>
    <row r="123" spans="2:42" x14ac:dyDescent="0.25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</row>
    <row r="124" spans="2:42" x14ac:dyDescent="0.25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</row>
    <row r="125" spans="2:42" x14ac:dyDescent="0.25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</row>
    <row r="126" spans="2:42" x14ac:dyDescent="0.25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</row>
    <row r="127" spans="2:42" x14ac:dyDescent="0.25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</row>
    <row r="128" spans="2:42" x14ac:dyDescent="0.25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</row>
    <row r="129" spans="2:42" x14ac:dyDescent="0.25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</row>
    <row r="130" spans="2:42" x14ac:dyDescent="0.25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</row>
    <row r="131" spans="2:42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</row>
    <row r="132" spans="2:42" x14ac:dyDescent="0.25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</row>
    <row r="133" spans="2:42" x14ac:dyDescent="0.25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</row>
    <row r="134" spans="2:42" x14ac:dyDescent="0.25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</row>
    <row r="135" spans="2:42" x14ac:dyDescent="0.2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</row>
    <row r="136" spans="2:42" x14ac:dyDescent="0.2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</row>
    <row r="137" spans="2:42" x14ac:dyDescent="0.25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</row>
    <row r="138" spans="2:42" x14ac:dyDescent="0.25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</row>
    <row r="139" spans="2:42" x14ac:dyDescent="0.25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</row>
    <row r="140" spans="2:42" x14ac:dyDescent="0.25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</row>
    <row r="141" spans="2:42" x14ac:dyDescent="0.25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</row>
    <row r="142" spans="2:42" x14ac:dyDescent="0.25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</row>
    <row r="143" spans="2:42" x14ac:dyDescent="0.25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</row>
    <row r="144" spans="2:42" x14ac:dyDescent="0.25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</row>
    <row r="145" spans="2:42" x14ac:dyDescent="0.25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</row>
    <row r="146" spans="2:42" x14ac:dyDescent="0.25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</row>
    <row r="147" spans="2:42" x14ac:dyDescent="0.25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</row>
    <row r="148" spans="2:42" x14ac:dyDescent="0.25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</row>
    <row r="149" spans="2:42" x14ac:dyDescent="0.25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</row>
    <row r="150" spans="2:42" x14ac:dyDescent="0.25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</row>
    <row r="151" spans="2:42" x14ac:dyDescent="0.25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</row>
    <row r="152" spans="2:42" x14ac:dyDescent="0.25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</row>
    <row r="153" spans="2:42" x14ac:dyDescent="0.25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</row>
    <row r="154" spans="2:42" x14ac:dyDescent="0.25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</row>
    <row r="155" spans="2:42" x14ac:dyDescent="0.25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</row>
    <row r="156" spans="2:42" x14ac:dyDescent="0.25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</row>
    <row r="157" spans="2:42" x14ac:dyDescent="0.25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</row>
    <row r="158" spans="2:42" x14ac:dyDescent="0.25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</row>
    <row r="159" spans="2:42" x14ac:dyDescent="0.25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</row>
    <row r="160" spans="2:42" x14ac:dyDescent="0.25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</row>
    <row r="161" spans="2:42" x14ac:dyDescent="0.25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</row>
    <row r="162" spans="2:42" x14ac:dyDescent="0.25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</row>
    <row r="163" spans="2:42" x14ac:dyDescent="0.25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</row>
    <row r="164" spans="2:42" x14ac:dyDescent="0.25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</row>
    <row r="165" spans="2:42" x14ac:dyDescent="0.25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</row>
    <row r="166" spans="2:42" x14ac:dyDescent="0.25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</row>
    <row r="167" spans="2:42" x14ac:dyDescent="0.25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</row>
    <row r="168" spans="2:42" x14ac:dyDescent="0.25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</row>
    <row r="169" spans="2:42" x14ac:dyDescent="0.25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</row>
    <row r="170" spans="2:42" x14ac:dyDescent="0.25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</row>
    <row r="171" spans="2:42" x14ac:dyDescent="0.25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</row>
    <row r="172" spans="2:42" x14ac:dyDescent="0.25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</row>
    <row r="173" spans="2:42" x14ac:dyDescent="0.25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</row>
    <row r="174" spans="2:42" x14ac:dyDescent="0.25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</row>
    <row r="175" spans="2:42" x14ac:dyDescent="0.25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</row>
    <row r="176" spans="2:42" x14ac:dyDescent="0.25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</row>
    <row r="177" spans="2:42" x14ac:dyDescent="0.25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</row>
    <row r="178" spans="2:42" x14ac:dyDescent="0.25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</row>
    <row r="179" spans="2:42" x14ac:dyDescent="0.25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</row>
    <row r="180" spans="2:42" x14ac:dyDescent="0.25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</row>
    <row r="181" spans="2:42" x14ac:dyDescent="0.25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</row>
    <row r="182" spans="2:42" x14ac:dyDescent="0.25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</row>
    <row r="183" spans="2:42" x14ac:dyDescent="0.25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</row>
    <row r="184" spans="2:42" x14ac:dyDescent="0.25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</row>
    <row r="185" spans="2:42" x14ac:dyDescent="0.25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</row>
    <row r="186" spans="2:42" x14ac:dyDescent="0.25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</row>
    <row r="187" spans="2:42" x14ac:dyDescent="0.25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</row>
    <row r="188" spans="2:42" x14ac:dyDescent="0.25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</row>
    <row r="189" spans="2:42" x14ac:dyDescent="0.25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</row>
    <row r="190" spans="2:42" x14ac:dyDescent="0.25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</row>
    <row r="191" spans="2:42" x14ac:dyDescent="0.25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</row>
    <row r="192" spans="2:42" x14ac:dyDescent="0.25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</row>
    <row r="193" spans="2:42" x14ac:dyDescent="0.25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</row>
    <row r="194" spans="2:42" x14ac:dyDescent="0.25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</row>
    <row r="195" spans="2:42" x14ac:dyDescent="0.25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</row>
    <row r="196" spans="2:42" x14ac:dyDescent="0.25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</row>
    <row r="197" spans="2:42" x14ac:dyDescent="0.25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</row>
    <row r="198" spans="2:42" x14ac:dyDescent="0.25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</row>
    <row r="199" spans="2:42" x14ac:dyDescent="0.25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</row>
    <row r="200" spans="2:42" x14ac:dyDescent="0.25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</row>
    <row r="201" spans="2:42" x14ac:dyDescent="0.25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</row>
    <row r="202" spans="2:42" x14ac:dyDescent="0.25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</row>
    <row r="203" spans="2:42" x14ac:dyDescent="0.25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</row>
    <row r="204" spans="2:42" x14ac:dyDescent="0.25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</row>
    <row r="205" spans="2:42" x14ac:dyDescent="0.25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</row>
    <row r="206" spans="2:42" x14ac:dyDescent="0.25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</row>
    <row r="207" spans="2:42" x14ac:dyDescent="0.25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</row>
    <row r="208" spans="2:42" x14ac:dyDescent="0.25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</row>
    <row r="209" spans="2:42" x14ac:dyDescent="0.25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</row>
    <row r="210" spans="2:42" x14ac:dyDescent="0.25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</row>
    <row r="211" spans="2:42" x14ac:dyDescent="0.25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</row>
    <row r="212" spans="2:42" x14ac:dyDescent="0.25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</row>
    <row r="213" spans="2:42" x14ac:dyDescent="0.25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</row>
    <row r="214" spans="2:42" x14ac:dyDescent="0.25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</row>
    <row r="215" spans="2:42" x14ac:dyDescent="0.25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</row>
    <row r="216" spans="2:42" x14ac:dyDescent="0.25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</row>
    <row r="217" spans="2:42" x14ac:dyDescent="0.25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</row>
    <row r="218" spans="2:42" x14ac:dyDescent="0.25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</row>
    <row r="219" spans="2:42" x14ac:dyDescent="0.25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</row>
    <row r="220" spans="2:42" x14ac:dyDescent="0.25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</row>
    <row r="221" spans="2:42" x14ac:dyDescent="0.25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</row>
    <row r="222" spans="2:42" x14ac:dyDescent="0.25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</row>
    <row r="223" spans="2:42" x14ac:dyDescent="0.25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</row>
    <row r="224" spans="2:42" x14ac:dyDescent="0.25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</row>
    <row r="225" spans="2:42" x14ac:dyDescent="0.25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</row>
    <row r="226" spans="2:42" x14ac:dyDescent="0.25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</row>
    <row r="227" spans="2:42" x14ac:dyDescent="0.25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</row>
    <row r="228" spans="2:42" x14ac:dyDescent="0.25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</row>
    <row r="229" spans="2:42" x14ac:dyDescent="0.25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</row>
    <row r="230" spans="2:42" x14ac:dyDescent="0.25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</row>
    <row r="231" spans="2:42" x14ac:dyDescent="0.25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</row>
    <row r="232" spans="2:42" x14ac:dyDescent="0.25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</row>
    <row r="233" spans="2:42" x14ac:dyDescent="0.25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</row>
    <row r="234" spans="2:42" x14ac:dyDescent="0.25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</row>
    <row r="235" spans="2:42" x14ac:dyDescent="0.25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</row>
    <row r="236" spans="2:42" x14ac:dyDescent="0.25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</row>
    <row r="237" spans="2:42" x14ac:dyDescent="0.25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</row>
    <row r="238" spans="2:42" x14ac:dyDescent="0.25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</row>
    <row r="239" spans="2:42" x14ac:dyDescent="0.25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</row>
    <row r="240" spans="2:42" x14ac:dyDescent="0.25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</row>
    <row r="241" spans="2:42" x14ac:dyDescent="0.25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</row>
    <row r="242" spans="2:42" x14ac:dyDescent="0.25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</row>
    <row r="243" spans="2:42" x14ac:dyDescent="0.25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</row>
    <row r="244" spans="2:42" x14ac:dyDescent="0.25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</row>
    <row r="245" spans="2:42" x14ac:dyDescent="0.25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</row>
    <row r="246" spans="2:42" x14ac:dyDescent="0.25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</row>
    <row r="247" spans="2:42" x14ac:dyDescent="0.25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</row>
    <row r="248" spans="2:42" x14ac:dyDescent="0.25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</row>
    <row r="249" spans="2:42" x14ac:dyDescent="0.25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</row>
    <row r="250" spans="2:42" x14ac:dyDescent="0.25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</row>
    <row r="251" spans="2:42" x14ac:dyDescent="0.25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</row>
    <row r="252" spans="2:42" x14ac:dyDescent="0.25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</row>
    <row r="253" spans="2:42" x14ac:dyDescent="0.25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</row>
    <row r="254" spans="2:42" x14ac:dyDescent="0.25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</row>
    <row r="255" spans="2:42" x14ac:dyDescent="0.25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</row>
    <row r="256" spans="2:42" x14ac:dyDescent="0.25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</row>
    <row r="257" spans="2:42" x14ac:dyDescent="0.25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</row>
    <row r="258" spans="2:42" x14ac:dyDescent="0.25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</row>
    <row r="259" spans="2:42" x14ac:dyDescent="0.25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</row>
    <row r="260" spans="2:42" x14ac:dyDescent="0.25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</row>
    <row r="261" spans="2:42" x14ac:dyDescent="0.25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</row>
    <row r="262" spans="2:42" x14ac:dyDescent="0.25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</row>
    <row r="263" spans="2:42" x14ac:dyDescent="0.25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</row>
    <row r="264" spans="2:42" x14ac:dyDescent="0.25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</row>
    <row r="265" spans="2:42" x14ac:dyDescent="0.25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</row>
    <row r="266" spans="2:42" x14ac:dyDescent="0.25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</row>
    <row r="267" spans="2:42" x14ac:dyDescent="0.25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</row>
    <row r="268" spans="2:42" x14ac:dyDescent="0.25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</row>
    <row r="269" spans="2:42" x14ac:dyDescent="0.25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</row>
    <row r="270" spans="2:42" x14ac:dyDescent="0.25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</row>
    <row r="271" spans="2:42" x14ac:dyDescent="0.25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</row>
    <row r="272" spans="2:42" x14ac:dyDescent="0.25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</row>
    <row r="273" spans="2:42" x14ac:dyDescent="0.25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</row>
    <row r="274" spans="2:42" x14ac:dyDescent="0.25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</row>
    <row r="275" spans="2:42" x14ac:dyDescent="0.25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</row>
    <row r="276" spans="2:42" x14ac:dyDescent="0.25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</row>
    <row r="277" spans="2:42" x14ac:dyDescent="0.25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</row>
    <row r="278" spans="2:42" x14ac:dyDescent="0.25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</row>
    <row r="279" spans="2:42" x14ac:dyDescent="0.25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</row>
    <row r="280" spans="2:42" x14ac:dyDescent="0.25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</row>
    <row r="281" spans="2:42" x14ac:dyDescent="0.25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</row>
    <row r="282" spans="2:42" x14ac:dyDescent="0.25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</row>
    <row r="283" spans="2:42" x14ac:dyDescent="0.25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</row>
    <row r="284" spans="2:42" x14ac:dyDescent="0.25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</row>
    <row r="285" spans="2:42" x14ac:dyDescent="0.25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</row>
    <row r="286" spans="2:42" x14ac:dyDescent="0.25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</row>
    <row r="287" spans="2:42" x14ac:dyDescent="0.25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</row>
    <row r="288" spans="2:42" x14ac:dyDescent="0.25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</row>
    <row r="289" spans="2:42" x14ac:dyDescent="0.25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</row>
    <row r="290" spans="2:42" x14ac:dyDescent="0.25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</row>
    <row r="291" spans="2:42" x14ac:dyDescent="0.25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</row>
    <row r="292" spans="2:42" x14ac:dyDescent="0.25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</row>
    <row r="293" spans="2:42" x14ac:dyDescent="0.25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</row>
    <row r="294" spans="2:42" x14ac:dyDescent="0.25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</row>
    <row r="295" spans="2:42" x14ac:dyDescent="0.25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</row>
    <row r="296" spans="2:42" x14ac:dyDescent="0.25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</row>
    <row r="297" spans="2:42" x14ac:dyDescent="0.25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</row>
    <row r="298" spans="2:42" x14ac:dyDescent="0.25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</row>
    <row r="299" spans="2:42" x14ac:dyDescent="0.25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</row>
    <row r="300" spans="2:42" x14ac:dyDescent="0.25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</row>
    <row r="301" spans="2:42" x14ac:dyDescent="0.25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</row>
    <row r="302" spans="2:42" x14ac:dyDescent="0.25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</row>
    <row r="303" spans="2:42" x14ac:dyDescent="0.25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</row>
    <row r="304" spans="2:42" x14ac:dyDescent="0.25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</row>
    <row r="305" spans="2:42" x14ac:dyDescent="0.25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</row>
    <row r="306" spans="2:42" x14ac:dyDescent="0.25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</row>
    <row r="307" spans="2:42" x14ac:dyDescent="0.25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</row>
    <row r="308" spans="2:42" x14ac:dyDescent="0.25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</row>
    <row r="309" spans="2:42" x14ac:dyDescent="0.25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</row>
    <row r="310" spans="2:42" x14ac:dyDescent="0.25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</row>
    <row r="311" spans="2:42" x14ac:dyDescent="0.25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</row>
    <row r="312" spans="2:42" x14ac:dyDescent="0.25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</row>
    <row r="313" spans="2:42" x14ac:dyDescent="0.25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</row>
    <row r="314" spans="2:42" x14ac:dyDescent="0.25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</row>
    <row r="315" spans="2:42" x14ac:dyDescent="0.25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</row>
    <row r="316" spans="2:42" x14ac:dyDescent="0.25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</row>
    <row r="317" spans="2:42" x14ac:dyDescent="0.25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</row>
    <row r="318" spans="2:42" x14ac:dyDescent="0.25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</row>
    <row r="319" spans="2:42" x14ac:dyDescent="0.25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</row>
    <row r="320" spans="2:42" x14ac:dyDescent="0.25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</row>
    <row r="321" spans="2:42" x14ac:dyDescent="0.25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</row>
    <row r="322" spans="2:42" x14ac:dyDescent="0.25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</row>
    <row r="323" spans="2:42" x14ac:dyDescent="0.25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</row>
    <row r="324" spans="2:42" x14ac:dyDescent="0.25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</row>
    <row r="325" spans="2:42" x14ac:dyDescent="0.25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</row>
    <row r="326" spans="2:42" x14ac:dyDescent="0.25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</row>
    <row r="327" spans="2:42" x14ac:dyDescent="0.25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</row>
    <row r="328" spans="2:42" x14ac:dyDescent="0.25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</row>
    <row r="329" spans="2:42" x14ac:dyDescent="0.25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</row>
    <row r="330" spans="2:42" x14ac:dyDescent="0.25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</row>
    <row r="331" spans="2:42" x14ac:dyDescent="0.25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</row>
    <row r="332" spans="2:42" x14ac:dyDescent="0.25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</row>
    <row r="333" spans="2:42" x14ac:dyDescent="0.25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</row>
    <row r="334" spans="2:42" x14ac:dyDescent="0.25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</row>
    <row r="335" spans="2:42" x14ac:dyDescent="0.25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</row>
    <row r="336" spans="2:42" x14ac:dyDescent="0.25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</row>
    <row r="337" spans="2:42" x14ac:dyDescent="0.25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</row>
    <row r="338" spans="2:42" x14ac:dyDescent="0.25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</row>
    <row r="339" spans="2:42" x14ac:dyDescent="0.25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</row>
    <row r="340" spans="2:42" x14ac:dyDescent="0.25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</row>
    <row r="341" spans="2:42" x14ac:dyDescent="0.25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</row>
    <row r="342" spans="2:42" x14ac:dyDescent="0.25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</row>
    <row r="343" spans="2:42" x14ac:dyDescent="0.25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</row>
    <row r="344" spans="2:42" x14ac:dyDescent="0.25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</row>
    <row r="345" spans="2:42" x14ac:dyDescent="0.25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</row>
    <row r="346" spans="2:42" x14ac:dyDescent="0.25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</row>
    <row r="347" spans="2:42" x14ac:dyDescent="0.25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</row>
    <row r="348" spans="2:42" x14ac:dyDescent="0.25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</row>
    <row r="349" spans="2:42" x14ac:dyDescent="0.25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</row>
    <row r="350" spans="2:42" x14ac:dyDescent="0.25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</row>
    <row r="351" spans="2:42" x14ac:dyDescent="0.25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</row>
    <row r="352" spans="2:42" x14ac:dyDescent="0.25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</row>
    <row r="353" spans="2:42" x14ac:dyDescent="0.25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</row>
    <row r="354" spans="2:42" x14ac:dyDescent="0.25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</row>
    <row r="355" spans="2:42" x14ac:dyDescent="0.25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</row>
    <row r="356" spans="2:42" x14ac:dyDescent="0.25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</row>
    <row r="357" spans="2:42" x14ac:dyDescent="0.25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</row>
    <row r="358" spans="2:42" x14ac:dyDescent="0.25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</row>
    <row r="359" spans="2:42" x14ac:dyDescent="0.25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5AF6A-DED7-4CB5-9596-92F8608C812C}">
  <dimension ref="B3:P21"/>
  <sheetViews>
    <sheetView workbookViewId="0">
      <selection activeCell="B8" sqref="B8"/>
    </sheetView>
  </sheetViews>
  <sheetFormatPr defaultRowHeight="15" x14ac:dyDescent="0.25"/>
  <sheetData>
    <row r="3" spans="2:16" ht="33.75" thickBot="1" x14ac:dyDescent="0.6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2" t="s">
        <v>1</v>
      </c>
      <c r="C5" t="s">
        <v>312</v>
      </c>
      <c r="F5" s="3" t="s">
        <v>2</v>
      </c>
      <c r="G5" t="s">
        <v>3</v>
      </c>
    </row>
    <row r="6" spans="2:16" x14ac:dyDescent="0.25">
      <c r="B6" s="4" t="s">
        <v>4</v>
      </c>
      <c r="C6" t="s">
        <v>312</v>
      </c>
    </row>
    <row r="7" spans="2:16" x14ac:dyDescent="0.25">
      <c r="B7" s="5" t="s">
        <v>5</v>
      </c>
      <c r="C7" t="s">
        <v>6</v>
      </c>
    </row>
    <row r="8" spans="2:16" x14ac:dyDescent="0.25">
      <c r="B8" s="6" t="s">
        <v>7</v>
      </c>
      <c r="C8" t="s">
        <v>6</v>
      </c>
    </row>
    <row r="12" spans="2:16" ht="33.75" thickBot="1" x14ac:dyDescent="0.65">
      <c r="B12" s="1" t="s">
        <v>8</v>
      </c>
      <c r="C12" s="1"/>
      <c r="D12" s="1"/>
      <c r="E12" s="1"/>
      <c r="F12" s="1"/>
      <c r="G12" s="1"/>
      <c r="H12" s="1"/>
      <c r="J12" s="1" t="s">
        <v>9</v>
      </c>
      <c r="K12" s="1"/>
      <c r="L12" s="1"/>
      <c r="M12" s="1"/>
      <c r="N12" s="1"/>
      <c r="O12" s="1"/>
      <c r="P12" s="1"/>
    </row>
    <row r="13" spans="2:16" ht="15.75" thickTop="1" x14ac:dyDescent="0.25">
      <c r="B13" s="7"/>
      <c r="C13" s="7"/>
      <c r="D13" s="7"/>
      <c r="E13" s="7"/>
      <c r="F13" s="7"/>
      <c r="G13" s="7"/>
      <c r="H13" s="7"/>
    </row>
    <row r="14" spans="2:16" x14ac:dyDescent="0.25">
      <c r="B14" s="7"/>
      <c r="C14" s="7"/>
      <c r="D14" s="7"/>
      <c r="E14" s="7"/>
      <c r="F14" s="7"/>
      <c r="G14" s="7"/>
      <c r="H14" s="7"/>
    </row>
    <row r="15" spans="2:16" x14ac:dyDescent="0.25">
      <c r="B15" s="7"/>
      <c r="C15" s="7"/>
      <c r="D15" s="7"/>
      <c r="E15" s="7"/>
      <c r="F15" s="7"/>
      <c r="G15" s="7"/>
      <c r="H15" s="7"/>
    </row>
    <row r="16" spans="2:16" x14ac:dyDescent="0.25">
      <c r="B16" s="7"/>
      <c r="C16" s="7"/>
      <c r="D16" s="7"/>
      <c r="E16" s="7"/>
      <c r="F16" s="7"/>
      <c r="G16" s="7"/>
      <c r="H16" s="7"/>
    </row>
    <row r="17" spans="2:8" x14ac:dyDescent="0.25">
      <c r="B17" s="7"/>
      <c r="C17" s="7"/>
      <c r="D17" s="7"/>
      <c r="E17" s="7"/>
      <c r="F17" s="7"/>
      <c r="G17" s="7"/>
      <c r="H17" s="7"/>
    </row>
    <row r="18" spans="2:8" x14ac:dyDescent="0.25">
      <c r="B18" s="7"/>
      <c r="C18" s="7"/>
      <c r="D18" s="7"/>
      <c r="E18" s="7"/>
      <c r="F18" s="7"/>
      <c r="G18" s="7"/>
      <c r="H18" s="7"/>
    </row>
    <row r="19" spans="2:8" x14ac:dyDescent="0.25">
      <c r="B19" s="7"/>
      <c r="C19" s="7"/>
      <c r="D19" s="7"/>
      <c r="E19" s="7"/>
      <c r="F19" s="7"/>
      <c r="G19" s="7"/>
      <c r="H19" s="7"/>
    </row>
    <row r="20" spans="2:8" x14ac:dyDescent="0.25">
      <c r="B20" s="7"/>
      <c r="C20" s="7"/>
      <c r="D20" s="7"/>
      <c r="E20" s="7"/>
      <c r="F20" s="7"/>
      <c r="G20" s="7"/>
      <c r="H20" s="7"/>
    </row>
    <row r="21" spans="2:8" x14ac:dyDescent="0.25">
      <c r="B21" s="7"/>
      <c r="C21" s="7"/>
      <c r="D21" s="7"/>
      <c r="E21" s="7"/>
      <c r="F21" s="7"/>
      <c r="G21" s="7"/>
      <c r="H21" s="7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D9863-B41C-439B-AC60-B30909C3A509}">
  <dimension ref="A1:M296"/>
  <sheetViews>
    <sheetView topLeftCell="A267" workbookViewId="0">
      <selection sqref="A1:M29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8" t="s">
        <v>10</v>
      </c>
      <c r="B1" s="8" t="s">
        <v>11</v>
      </c>
      <c r="C1" s="8" t="s">
        <v>12</v>
      </c>
      <c r="D1" s="8" t="s">
        <v>13</v>
      </c>
      <c r="E1" s="8" t="s">
        <v>14</v>
      </c>
      <c r="F1" s="8" t="s">
        <v>15</v>
      </c>
      <c r="G1" s="8" t="s">
        <v>16</v>
      </c>
      <c r="H1" s="8" t="s">
        <v>17</v>
      </c>
      <c r="I1" s="8" t="s">
        <v>18</v>
      </c>
      <c r="J1" s="8" t="s">
        <v>19</v>
      </c>
      <c r="K1" s="8" t="s">
        <v>20</v>
      </c>
      <c r="L1" s="8" t="s">
        <v>21</v>
      </c>
      <c r="M1" s="8" t="s">
        <v>22</v>
      </c>
    </row>
    <row r="2" spans="1:13" ht="16.5" customHeight="1" x14ac:dyDescent="0.25">
      <c r="A2" s="9">
        <v>3231</v>
      </c>
      <c r="B2" s="9" t="s">
        <v>23</v>
      </c>
      <c r="C2" s="9" t="s">
        <v>24</v>
      </c>
      <c r="D2" s="10">
        <v>45292</v>
      </c>
      <c r="E2" s="9" t="s">
        <v>25</v>
      </c>
      <c r="F2" s="11">
        <v>15</v>
      </c>
      <c r="G2" s="9" t="s">
        <v>26</v>
      </c>
      <c r="H2" s="9" t="s">
        <v>25</v>
      </c>
      <c r="I2" s="11">
        <v>30</v>
      </c>
      <c r="J2" s="9" t="s">
        <v>25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9">
        <v>3232</v>
      </c>
      <c r="B3" s="9" t="s">
        <v>124</v>
      </c>
      <c r="C3" s="9" t="s">
        <v>125</v>
      </c>
      <c r="D3" s="10">
        <v>45306</v>
      </c>
      <c r="E3" s="9" t="s">
        <v>28</v>
      </c>
      <c r="F3" s="11">
        <v>5</v>
      </c>
      <c r="G3" s="9" t="s">
        <v>33</v>
      </c>
      <c r="H3" s="9" t="s">
        <v>28</v>
      </c>
      <c r="I3" s="11" t="s">
        <v>126</v>
      </c>
      <c r="J3" s="9" t="s">
        <v>28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9">
        <v>3233</v>
      </c>
      <c r="B4" s="9" t="s">
        <v>127</v>
      </c>
      <c r="C4" s="9" t="s">
        <v>128</v>
      </c>
      <c r="D4" s="10">
        <v>45332</v>
      </c>
      <c r="E4" s="9" t="s">
        <v>25</v>
      </c>
      <c r="F4" s="11">
        <v>10</v>
      </c>
      <c r="G4" s="9" t="s">
        <v>30</v>
      </c>
      <c r="H4" s="9" t="s">
        <v>28</v>
      </c>
      <c r="I4" s="11" t="s">
        <v>126</v>
      </c>
      <c r="J4" s="9" t="s">
        <v>25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9">
        <v>3234</v>
      </c>
      <c r="B5" s="9" t="s">
        <v>27</v>
      </c>
      <c r="C5" s="9" t="s">
        <v>24</v>
      </c>
      <c r="D5" s="10">
        <v>45342</v>
      </c>
      <c r="E5" s="9" t="s">
        <v>28</v>
      </c>
      <c r="F5" s="11">
        <v>15</v>
      </c>
      <c r="G5" s="9" t="s">
        <v>26</v>
      </c>
      <c r="H5" s="9" t="s">
        <v>25</v>
      </c>
      <c r="I5" s="11">
        <v>30</v>
      </c>
      <c r="J5" s="9" t="s">
        <v>25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9">
        <v>3235</v>
      </c>
      <c r="B6" s="9" t="s">
        <v>129</v>
      </c>
      <c r="C6" s="9" t="s">
        <v>125</v>
      </c>
      <c r="D6" s="10">
        <v>45356</v>
      </c>
      <c r="E6" s="9" t="s">
        <v>25</v>
      </c>
      <c r="F6" s="11">
        <v>5</v>
      </c>
      <c r="G6" s="9" t="s">
        <v>26</v>
      </c>
      <c r="H6" s="9" t="s">
        <v>28</v>
      </c>
      <c r="I6" s="11" t="s">
        <v>126</v>
      </c>
      <c r="J6" s="9" t="s">
        <v>28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9">
        <v>3236</v>
      </c>
      <c r="B7" s="9" t="s">
        <v>130</v>
      </c>
      <c r="C7" s="9" t="s">
        <v>128</v>
      </c>
      <c r="D7" s="10">
        <v>45353</v>
      </c>
      <c r="E7" s="9" t="s">
        <v>28</v>
      </c>
      <c r="F7" s="11">
        <v>10</v>
      </c>
      <c r="G7" s="9" t="s">
        <v>26</v>
      </c>
      <c r="H7" s="9" t="s">
        <v>28</v>
      </c>
      <c r="I7" s="11" t="s">
        <v>126</v>
      </c>
      <c r="J7" s="9" t="s">
        <v>25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9">
        <v>3237</v>
      </c>
      <c r="B8" s="9" t="s">
        <v>29</v>
      </c>
      <c r="C8" s="9" t="s">
        <v>24</v>
      </c>
      <c r="D8" s="10">
        <v>45354</v>
      </c>
      <c r="E8" s="9" t="s">
        <v>25</v>
      </c>
      <c r="F8" s="11">
        <v>15</v>
      </c>
      <c r="G8" s="9" t="s">
        <v>30</v>
      </c>
      <c r="H8" s="9" t="s">
        <v>25</v>
      </c>
      <c r="I8" s="11">
        <v>30</v>
      </c>
      <c r="J8" s="9" t="s">
        <v>25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9">
        <v>3238</v>
      </c>
      <c r="B9" s="9" t="s">
        <v>131</v>
      </c>
      <c r="C9" s="9" t="s">
        <v>125</v>
      </c>
      <c r="D9" s="10">
        <v>45355</v>
      </c>
      <c r="E9" s="9" t="s">
        <v>25</v>
      </c>
      <c r="F9" s="11">
        <v>5</v>
      </c>
      <c r="G9" s="9" t="s">
        <v>33</v>
      </c>
      <c r="H9" s="9" t="s">
        <v>28</v>
      </c>
      <c r="I9" s="11" t="s">
        <v>126</v>
      </c>
      <c r="J9" s="9" t="s">
        <v>28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9">
        <v>3239</v>
      </c>
      <c r="B10" s="9" t="s">
        <v>31</v>
      </c>
      <c r="C10" s="9" t="s">
        <v>24</v>
      </c>
      <c r="D10" s="10">
        <v>45356</v>
      </c>
      <c r="E10" s="9" t="s">
        <v>28</v>
      </c>
      <c r="F10" s="11">
        <v>15</v>
      </c>
      <c r="G10" s="9" t="s">
        <v>26</v>
      </c>
      <c r="H10" s="9" t="s">
        <v>25</v>
      </c>
      <c r="I10" s="11">
        <v>30</v>
      </c>
      <c r="J10" s="9" t="s">
        <v>25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9">
        <v>3240</v>
      </c>
      <c r="B11" s="9" t="s">
        <v>132</v>
      </c>
      <c r="C11" s="9" t="s">
        <v>128</v>
      </c>
      <c r="D11" s="10">
        <v>45357</v>
      </c>
      <c r="E11" s="9" t="s">
        <v>25</v>
      </c>
      <c r="F11" s="11">
        <v>10</v>
      </c>
      <c r="G11" s="9" t="s">
        <v>30</v>
      </c>
      <c r="H11" s="9" t="s">
        <v>28</v>
      </c>
      <c r="I11" s="11" t="s">
        <v>126</v>
      </c>
      <c r="J11" s="9" t="s">
        <v>25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9">
        <v>3241</v>
      </c>
      <c r="B12" s="9" t="s">
        <v>133</v>
      </c>
      <c r="C12" s="9" t="s">
        <v>125</v>
      </c>
      <c r="D12" s="10">
        <v>45358</v>
      </c>
      <c r="E12" s="9" t="s">
        <v>28</v>
      </c>
      <c r="F12" s="11">
        <v>5</v>
      </c>
      <c r="G12" s="9" t="s">
        <v>26</v>
      </c>
      <c r="H12" s="9" t="s">
        <v>28</v>
      </c>
      <c r="I12" s="11" t="s">
        <v>126</v>
      </c>
      <c r="J12" s="9" t="s">
        <v>28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9">
        <v>3242</v>
      </c>
      <c r="B13" s="9" t="s">
        <v>32</v>
      </c>
      <c r="C13" s="9" t="s">
        <v>24</v>
      </c>
      <c r="D13" s="10">
        <v>45359</v>
      </c>
      <c r="E13" s="9" t="s">
        <v>25</v>
      </c>
      <c r="F13" s="11">
        <v>15</v>
      </c>
      <c r="G13" s="9" t="s">
        <v>33</v>
      </c>
      <c r="H13" s="9" t="s">
        <v>25</v>
      </c>
      <c r="I13" s="11">
        <v>30</v>
      </c>
      <c r="J13" s="9" t="s">
        <v>25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9">
        <v>3243</v>
      </c>
      <c r="B14" s="9" t="s">
        <v>134</v>
      </c>
      <c r="C14" s="9" t="s">
        <v>128</v>
      </c>
      <c r="D14" s="10">
        <v>45360</v>
      </c>
      <c r="E14" s="9" t="s">
        <v>28</v>
      </c>
      <c r="F14" s="11">
        <v>10</v>
      </c>
      <c r="G14" s="9" t="s">
        <v>26</v>
      </c>
      <c r="H14" s="9" t="s">
        <v>28</v>
      </c>
      <c r="I14" s="11" t="s">
        <v>126</v>
      </c>
      <c r="J14" s="9" t="s">
        <v>25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9">
        <v>3244</v>
      </c>
      <c r="B15" s="9" t="s">
        <v>135</v>
      </c>
      <c r="C15" s="9" t="s">
        <v>125</v>
      </c>
      <c r="D15" s="10">
        <v>45361</v>
      </c>
      <c r="E15" s="9" t="s">
        <v>25</v>
      </c>
      <c r="F15" s="11">
        <v>5</v>
      </c>
      <c r="G15" s="9" t="s">
        <v>30</v>
      </c>
      <c r="H15" s="9" t="s">
        <v>28</v>
      </c>
      <c r="I15" s="11" t="s">
        <v>126</v>
      </c>
      <c r="J15" s="9" t="s">
        <v>28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9">
        <v>3245</v>
      </c>
      <c r="B16" s="9" t="s">
        <v>34</v>
      </c>
      <c r="C16" s="9" t="s">
        <v>24</v>
      </c>
      <c r="D16" s="10">
        <v>45362</v>
      </c>
      <c r="E16" s="9" t="s">
        <v>28</v>
      </c>
      <c r="F16" s="11">
        <v>15</v>
      </c>
      <c r="G16" s="9" t="s">
        <v>26</v>
      </c>
      <c r="H16" s="9" t="s">
        <v>25</v>
      </c>
      <c r="I16" s="11">
        <v>30</v>
      </c>
      <c r="J16" s="9" t="s">
        <v>25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9">
        <v>3246</v>
      </c>
      <c r="B17" s="9" t="s">
        <v>136</v>
      </c>
      <c r="C17" s="9" t="s">
        <v>128</v>
      </c>
      <c r="D17" s="10">
        <v>45363</v>
      </c>
      <c r="E17" s="9" t="s">
        <v>25</v>
      </c>
      <c r="F17" s="11">
        <v>10</v>
      </c>
      <c r="G17" s="9" t="s">
        <v>33</v>
      </c>
      <c r="H17" s="9" t="s">
        <v>28</v>
      </c>
      <c r="I17" s="11" t="s">
        <v>126</v>
      </c>
      <c r="J17" s="9" t="s">
        <v>25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9">
        <v>3247</v>
      </c>
      <c r="B18" s="9" t="s">
        <v>137</v>
      </c>
      <c r="C18" s="9" t="s">
        <v>125</v>
      </c>
      <c r="D18" s="10">
        <v>45364</v>
      </c>
      <c r="E18" s="9" t="s">
        <v>28</v>
      </c>
      <c r="F18" s="11">
        <v>5</v>
      </c>
      <c r="G18" s="9" t="s">
        <v>26</v>
      </c>
      <c r="H18" s="9" t="s">
        <v>28</v>
      </c>
      <c r="I18" s="11" t="s">
        <v>126</v>
      </c>
      <c r="J18" s="9" t="s">
        <v>28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9">
        <v>3248</v>
      </c>
      <c r="B19" s="9" t="s">
        <v>35</v>
      </c>
      <c r="C19" s="9" t="s">
        <v>24</v>
      </c>
      <c r="D19" s="10">
        <v>45365</v>
      </c>
      <c r="E19" s="9" t="s">
        <v>25</v>
      </c>
      <c r="F19" s="11">
        <v>15</v>
      </c>
      <c r="G19" s="9" t="s">
        <v>30</v>
      </c>
      <c r="H19" s="9" t="s">
        <v>25</v>
      </c>
      <c r="I19" s="11">
        <v>30</v>
      </c>
      <c r="J19" s="9" t="s">
        <v>25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9">
        <v>3249</v>
      </c>
      <c r="B20" s="9" t="s">
        <v>138</v>
      </c>
      <c r="C20" s="9" t="s">
        <v>128</v>
      </c>
      <c r="D20" s="10">
        <v>45366</v>
      </c>
      <c r="E20" s="9" t="s">
        <v>28</v>
      </c>
      <c r="F20" s="11">
        <v>10</v>
      </c>
      <c r="G20" s="9" t="s">
        <v>26</v>
      </c>
      <c r="H20" s="9" t="s">
        <v>28</v>
      </c>
      <c r="I20" s="11" t="s">
        <v>126</v>
      </c>
      <c r="J20" s="9" t="s">
        <v>25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9">
        <v>3250</v>
      </c>
      <c r="B21" s="9" t="s">
        <v>139</v>
      </c>
      <c r="C21" s="9" t="s">
        <v>125</v>
      </c>
      <c r="D21" s="10">
        <v>45367</v>
      </c>
      <c r="E21" s="9" t="s">
        <v>25</v>
      </c>
      <c r="F21" s="11">
        <v>5</v>
      </c>
      <c r="G21" s="9" t="s">
        <v>33</v>
      </c>
      <c r="H21" s="9" t="s">
        <v>28</v>
      </c>
      <c r="I21" s="11" t="s">
        <v>126</v>
      </c>
      <c r="J21" s="9" t="s">
        <v>28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9">
        <v>3251</v>
      </c>
      <c r="B22" s="9" t="s">
        <v>36</v>
      </c>
      <c r="C22" s="9" t="s">
        <v>24</v>
      </c>
      <c r="D22" s="10">
        <v>45368</v>
      </c>
      <c r="E22" s="9" t="s">
        <v>28</v>
      </c>
      <c r="F22" s="11">
        <v>15</v>
      </c>
      <c r="G22" s="9" t="s">
        <v>26</v>
      </c>
      <c r="H22" s="9" t="s">
        <v>25</v>
      </c>
      <c r="I22" s="11">
        <v>30</v>
      </c>
      <c r="J22" s="9" t="s">
        <v>25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9">
        <v>3252</v>
      </c>
      <c r="B23" s="9" t="s">
        <v>140</v>
      </c>
      <c r="C23" s="9" t="s">
        <v>128</v>
      </c>
      <c r="D23" s="10">
        <v>45369</v>
      </c>
      <c r="E23" s="9" t="s">
        <v>25</v>
      </c>
      <c r="F23" s="11">
        <v>10</v>
      </c>
      <c r="G23" s="9" t="s">
        <v>30</v>
      </c>
      <c r="H23" s="9" t="s">
        <v>28</v>
      </c>
      <c r="I23" s="11" t="s">
        <v>126</v>
      </c>
      <c r="J23" s="9" t="s">
        <v>25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9">
        <v>3253</v>
      </c>
      <c r="B24" s="9" t="s">
        <v>141</v>
      </c>
      <c r="C24" s="9" t="s">
        <v>125</v>
      </c>
      <c r="D24" s="10">
        <v>45370</v>
      </c>
      <c r="E24" s="9" t="s">
        <v>28</v>
      </c>
      <c r="F24" s="11">
        <v>5</v>
      </c>
      <c r="G24" s="9" t="s">
        <v>26</v>
      </c>
      <c r="H24" s="9" t="s">
        <v>28</v>
      </c>
      <c r="I24" s="11" t="s">
        <v>126</v>
      </c>
      <c r="J24" s="9" t="s">
        <v>28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9">
        <v>3254</v>
      </c>
      <c r="B25" s="9" t="s">
        <v>37</v>
      </c>
      <c r="C25" s="9" t="s">
        <v>24</v>
      </c>
      <c r="D25" s="10">
        <v>45371</v>
      </c>
      <c r="E25" s="9" t="s">
        <v>25</v>
      </c>
      <c r="F25" s="11">
        <v>15</v>
      </c>
      <c r="G25" s="9" t="s">
        <v>33</v>
      </c>
      <c r="H25" s="9" t="s">
        <v>25</v>
      </c>
      <c r="I25" s="11">
        <v>30</v>
      </c>
      <c r="J25" s="9" t="s">
        <v>25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9">
        <v>3255</v>
      </c>
      <c r="B26" s="9" t="s">
        <v>142</v>
      </c>
      <c r="C26" s="9" t="s">
        <v>128</v>
      </c>
      <c r="D26" s="10">
        <v>45372</v>
      </c>
      <c r="E26" s="9" t="s">
        <v>28</v>
      </c>
      <c r="F26" s="11">
        <v>10</v>
      </c>
      <c r="G26" s="9" t="s">
        <v>26</v>
      </c>
      <c r="H26" s="9" t="s">
        <v>28</v>
      </c>
      <c r="I26" s="11" t="s">
        <v>126</v>
      </c>
      <c r="J26" s="9" t="s">
        <v>25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9">
        <v>3256</v>
      </c>
      <c r="B27" s="9" t="s">
        <v>143</v>
      </c>
      <c r="C27" s="9" t="s">
        <v>125</v>
      </c>
      <c r="D27" s="10">
        <v>45373</v>
      </c>
      <c r="E27" s="9" t="s">
        <v>25</v>
      </c>
      <c r="F27" s="11">
        <v>5</v>
      </c>
      <c r="G27" s="9" t="s">
        <v>30</v>
      </c>
      <c r="H27" s="9" t="s">
        <v>28</v>
      </c>
      <c r="I27" s="11" t="s">
        <v>126</v>
      </c>
      <c r="J27" s="9" t="s">
        <v>28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9">
        <v>3257</v>
      </c>
      <c r="B28" s="9" t="s">
        <v>38</v>
      </c>
      <c r="C28" s="9" t="s">
        <v>24</v>
      </c>
      <c r="D28" s="10">
        <v>45374</v>
      </c>
      <c r="E28" s="9" t="s">
        <v>28</v>
      </c>
      <c r="F28" s="11">
        <v>15</v>
      </c>
      <c r="G28" s="9" t="s">
        <v>26</v>
      </c>
      <c r="H28" s="9" t="s">
        <v>25</v>
      </c>
      <c r="I28" s="11">
        <v>30</v>
      </c>
      <c r="J28" s="9" t="s">
        <v>25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9">
        <v>3258</v>
      </c>
      <c r="B29" s="9" t="s">
        <v>144</v>
      </c>
      <c r="C29" s="9" t="s">
        <v>128</v>
      </c>
      <c r="D29" s="10">
        <v>45375</v>
      </c>
      <c r="E29" s="9" t="s">
        <v>25</v>
      </c>
      <c r="F29" s="11">
        <v>10</v>
      </c>
      <c r="G29" s="9" t="s">
        <v>33</v>
      </c>
      <c r="H29" s="9" t="s">
        <v>28</v>
      </c>
      <c r="I29" s="11" t="s">
        <v>126</v>
      </c>
      <c r="J29" s="9" t="s">
        <v>25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9">
        <v>3259</v>
      </c>
      <c r="B30" s="9" t="s">
        <v>145</v>
      </c>
      <c r="C30" s="9" t="s">
        <v>125</v>
      </c>
      <c r="D30" s="10">
        <v>45376</v>
      </c>
      <c r="E30" s="9" t="s">
        <v>28</v>
      </c>
      <c r="F30" s="11">
        <v>5</v>
      </c>
      <c r="G30" s="9" t="s">
        <v>26</v>
      </c>
      <c r="H30" s="9" t="s">
        <v>28</v>
      </c>
      <c r="I30" s="11" t="s">
        <v>126</v>
      </c>
      <c r="J30" s="9" t="s">
        <v>28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9">
        <v>3260</v>
      </c>
      <c r="B31" s="9" t="s">
        <v>39</v>
      </c>
      <c r="C31" s="9" t="s">
        <v>24</v>
      </c>
      <c r="D31" s="10">
        <v>45377</v>
      </c>
      <c r="E31" s="9" t="s">
        <v>25</v>
      </c>
      <c r="F31" s="11">
        <v>15</v>
      </c>
      <c r="G31" s="9" t="s">
        <v>30</v>
      </c>
      <c r="H31" s="9" t="s">
        <v>25</v>
      </c>
      <c r="I31" s="11">
        <v>30</v>
      </c>
      <c r="J31" s="9" t="s">
        <v>25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9">
        <v>3261</v>
      </c>
      <c r="B32" s="9" t="s">
        <v>146</v>
      </c>
      <c r="C32" s="9" t="s">
        <v>128</v>
      </c>
      <c r="D32" s="10">
        <v>45378</v>
      </c>
      <c r="E32" s="9" t="s">
        <v>28</v>
      </c>
      <c r="F32" s="11">
        <v>10</v>
      </c>
      <c r="G32" s="9" t="s">
        <v>26</v>
      </c>
      <c r="H32" s="9" t="s">
        <v>28</v>
      </c>
      <c r="I32" s="11" t="s">
        <v>126</v>
      </c>
      <c r="J32" s="9" t="s">
        <v>25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9">
        <v>3262</v>
      </c>
      <c r="B33" s="9" t="s">
        <v>147</v>
      </c>
      <c r="C33" s="9" t="s">
        <v>125</v>
      </c>
      <c r="D33" s="10">
        <v>45379</v>
      </c>
      <c r="E33" s="9" t="s">
        <v>25</v>
      </c>
      <c r="F33" s="11">
        <v>5</v>
      </c>
      <c r="G33" s="9" t="s">
        <v>33</v>
      </c>
      <c r="H33" s="9" t="s">
        <v>28</v>
      </c>
      <c r="I33" s="11" t="s">
        <v>126</v>
      </c>
      <c r="J33" s="9" t="s">
        <v>28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9">
        <v>3263</v>
      </c>
      <c r="B34" s="9" t="s">
        <v>40</v>
      </c>
      <c r="C34" s="9" t="s">
        <v>24</v>
      </c>
      <c r="D34" s="10">
        <v>45380</v>
      </c>
      <c r="E34" s="9" t="s">
        <v>28</v>
      </c>
      <c r="F34" s="11">
        <v>15</v>
      </c>
      <c r="G34" s="9" t="s">
        <v>26</v>
      </c>
      <c r="H34" s="9" t="s">
        <v>25</v>
      </c>
      <c r="I34" s="11">
        <v>30</v>
      </c>
      <c r="J34" s="9" t="s">
        <v>25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9">
        <v>3264</v>
      </c>
      <c r="B35" s="9" t="s">
        <v>148</v>
      </c>
      <c r="C35" s="9" t="s">
        <v>128</v>
      </c>
      <c r="D35" s="10">
        <v>45381</v>
      </c>
      <c r="E35" s="9" t="s">
        <v>25</v>
      </c>
      <c r="F35" s="11">
        <v>10</v>
      </c>
      <c r="G35" s="9" t="s">
        <v>30</v>
      </c>
      <c r="H35" s="9" t="s">
        <v>28</v>
      </c>
      <c r="I35" s="11" t="s">
        <v>126</v>
      </c>
      <c r="J35" s="9" t="s">
        <v>25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9">
        <v>3265</v>
      </c>
      <c r="B36" s="9" t="s">
        <v>149</v>
      </c>
      <c r="C36" s="9" t="s">
        <v>125</v>
      </c>
      <c r="D36" s="10">
        <v>45382</v>
      </c>
      <c r="E36" s="9" t="s">
        <v>28</v>
      </c>
      <c r="F36" s="11">
        <v>5</v>
      </c>
      <c r="G36" s="9" t="s">
        <v>26</v>
      </c>
      <c r="H36" s="9" t="s">
        <v>28</v>
      </c>
      <c r="I36" s="11" t="s">
        <v>126</v>
      </c>
      <c r="J36" s="9" t="s">
        <v>28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9">
        <v>3266</v>
      </c>
      <c r="B37" s="9" t="s">
        <v>150</v>
      </c>
      <c r="C37" s="9" t="s">
        <v>125</v>
      </c>
      <c r="D37" s="10">
        <v>45383</v>
      </c>
      <c r="E37" s="9" t="s">
        <v>25</v>
      </c>
      <c r="F37" s="11">
        <v>5</v>
      </c>
      <c r="G37" s="9" t="s">
        <v>26</v>
      </c>
      <c r="H37" s="9" t="s">
        <v>28</v>
      </c>
      <c r="I37" s="11" t="s">
        <v>126</v>
      </c>
      <c r="J37" s="9" t="s">
        <v>28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9">
        <v>3267</v>
      </c>
      <c r="B38" s="9" t="s">
        <v>41</v>
      </c>
      <c r="C38" s="9" t="s">
        <v>24</v>
      </c>
      <c r="D38" s="10">
        <v>45384</v>
      </c>
      <c r="E38" s="9" t="s">
        <v>28</v>
      </c>
      <c r="F38" s="11">
        <v>15</v>
      </c>
      <c r="G38" s="9" t="s">
        <v>30</v>
      </c>
      <c r="H38" s="9" t="s">
        <v>25</v>
      </c>
      <c r="I38" s="11">
        <v>30</v>
      </c>
      <c r="J38" s="9" t="s">
        <v>25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9">
        <v>3268</v>
      </c>
      <c r="B39" s="9" t="s">
        <v>151</v>
      </c>
      <c r="C39" s="9" t="s">
        <v>128</v>
      </c>
      <c r="D39" s="10">
        <v>45385</v>
      </c>
      <c r="E39" s="9" t="s">
        <v>25</v>
      </c>
      <c r="F39" s="11">
        <v>10</v>
      </c>
      <c r="G39" s="9" t="s">
        <v>33</v>
      </c>
      <c r="H39" s="9" t="s">
        <v>28</v>
      </c>
      <c r="I39" s="11" t="s">
        <v>126</v>
      </c>
      <c r="J39" s="9" t="s">
        <v>25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9">
        <v>3269</v>
      </c>
      <c r="B40" s="9" t="s">
        <v>152</v>
      </c>
      <c r="C40" s="9" t="s">
        <v>125</v>
      </c>
      <c r="D40" s="10">
        <v>45386</v>
      </c>
      <c r="E40" s="9" t="s">
        <v>28</v>
      </c>
      <c r="F40" s="11">
        <v>5</v>
      </c>
      <c r="G40" s="9" t="s">
        <v>30</v>
      </c>
      <c r="H40" s="9" t="s">
        <v>28</v>
      </c>
      <c r="I40" s="11" t="s">
        <v>126</v>
      </c>
      <c r="J40" s="9" t="s">
        <v>28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9">
        <v>3270</v>
      </c>
      <c r="B41" s="9" t="s">
        <v>42</v>
      </c>
      <c r="C41" s="9" t="s">
        <v>24</v>
      </c>
      <c r="D41" s="10">
        <v>45387</v>
      </c>
      <c r="E41" s="9" t="s">
        <v>25</v>
      </c>
      <c r="F41" s="11">
        <v>15</v>
      </c>
      <c r="G41" s="9" t="s">
        <v>26</v>
      </c>
      <c r="H41" s="9" t="s">
        <v>25</v>
      </c>
      <c r="I41" s="11">
        <v>30</v>
      </c>
      <c r="J41" s="9" t="s">
        <v>25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9">
        <v>3271</v>
      </c>
      <c r="B42" s="9" t="s">
        <v>153</v>
      </c>
      <c r="C42" s="9" t="s">
        <v>128</v>
      </c>
      <c r="D42" s="10">
        <v>45388</v>
      </c>
      <c r="E42" s="9" t="s">
        <v>28</v>
      </c>
      <c r="F42" s="11">
        <v>10</v>
      </c>
      <c r="G42" s="9" t="s">
        <v>26</v>
      </c>
      <c r="H42" s="9" t="s">
        <v>28</v>
      </c>
      <c r="I42" s="11" t="s">
        <v>126</v>
      </c>
      <c r="J42" s="9" t="s">
        <v>25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9">
        <v>3272</v>
      </c>
      <c r="B43" s="9" t="s">
        <v>154</v>
      </c>
      <c r="C43" s="9" t="s">
        <v>125</v>
      </c>
      <c r="D43" s="10">
        <v>45389</v>
      </c>
      <c r="E43" s="9" t="s">
        <v>25</v>
      </c>
      <c r="F43" s="11">
        <v>5</v>
      </c>
      <c r="G43" s="9" t="s">
        <v>33</v>
      </c>
      <c r="H43" s="9" t="s">
        <v>28</v>
      </c>
      <c r="I43" s="11" t="s">
        <v>126</v>
      </c>
      <c r="J43" s="9" t="s">
        <v>28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9">
        <v>3273</v>
      </c>
      <c r="B44" s="9" t="s">
        <v>43</v>
      </c>
      <c r="C44" s="9" t="s">
        <v>24</v>
      </c>
      <c r="D44" s="10">
        <v>45390</v>
      </c>
      <c r="E44" s="9" t="s">
        <v>28</v>
      </c>
      <c r="F44" s="11">
        <v>15</v>
      </c>
      <c r="G44" s="9" t="s">
        <v>30</v>
      </c>
      <c r="H44" s="9" t="s">
        <v>25</v>
      </c>
      <c r="I44" s="11">
        <v>30</v>
      </c>
      <c r="J44" s="9" t="s">
        <v>25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9">
        <v>3274</v>
      </c>
      <c r="B45" s="9" t="s">
        <v>155</v>
      </c>
      <c r="C45" s="9" t="s">
        <v>128</v>
      </c>
      <c r="D45" s="10">
        <v>45391</v>
      </c>
      <c r="E45" s="9" t="s">
        <v>25</v>
      </c>
      <c r="F45" s="11">
        <v>10</v>
      </c>
      <c r="G45" s="9" t="s">
        <v>30</v>
      </c>
      <c r="H45" s="9" t="s">
        <v>28</v>
      </c>
      <c r="I45" s="11" t="s">
        <v>126</v>
      </c>
      <c r="J45" s="9" t="s">
        <v>25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9">
        <v>3275</v>
      </c>
      <c r="B46" s="9" t="s">
        <v>156</v>
      </c>
      <c r="C46" s="9" t="s">
        <v>125</v>
      </c>
      <c r="D46" s="10">
        <v>45392</v>
      </c>
      <c r="E46" s="9" t="s">
        <v>28</v>
      </c>
      <c r="F46" s="11">
        <v>5</v>
      </c>
      <c r="G46" s="9" t="s">
        <v>26</v>
      </c>
      <c r="H46" s="9" t="s">
        <v>28</v>
      </c>
      <c r="I46" s="11" t="s">
        <v>126</v>
      </c>
      <c r="J46" s="9" t="s">
        <v>28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9">
        <v>3276</v>
      </c>
      <c r="B47" s="9" t="s">
        <v>44</v>
      </c>
      <c r="C47" s="9" t="s">
        <v>24</v>
      </c>
      <c r="D47" s="10">
        <v>45393</v>
      </c>
      <c r="E47" s="9" t="s">
        <v>25</v>
      </c>
      <c r="F47" s="11">
        <v>15</v>
      </c>
      <c r="G47" s="9" t="s">
        <v>33</v>
      </c>
      <c r="H47" s="9" t="s">
        <v>25</v>
      </c>
      <c r="I47" s="11">
        <v>30</v>
      </c>
      <c r="J47" s="9" t="s">
        <v>25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9">
        <v>3277</v>
      </c>
      <c r="B48" s="9" t="s">
        <v>157</v>
      </c>
      <c r="C48" s="9" t="s">
        <v>128</v>
      </c>
      <c r="D48" s="10">
        <v>45394</v>
      </c>
      <c r="E48" s="9" t="s">
        <v>28</v>
      </c>
      <c r="F48" s="11">
        <v>10</v>
      </c>
      <c r="G48" s="9" t="s">
        <v>26</v>
      </c>
      <c r="H48" s="9" t="s">
        <v>28</v>
      </c>
      <c r="I48" s="11" t="s">
        <v>126</v>
      </c>
      <c r="J48" s="9" t="s">
        <v>25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9">
        <v>3278</v>
      </c>
      <c r="B49" s="9" t="s">
        <v>158</v>
      </c>
      <c r="C49" s="9" t="s">
        <v>125</v>
      </c>
      <c r="D49" s="10">
        <v>45395</v>
      </c>
      <c r="E49" s="9" t="s">
        <v>25</v>
      </c>
      <c r="F49" s="11">
        <v>5</v>
      </c>
      <c r="G49" s="9" t="s">
        <v>30</v>
      </c>
      <c r="H49" s="9" t="s">
        <v>28</v>
      </c>
      <c r="I49" s="11" t="s">
        <v>126</v>
      </c>
      <c r="J49" s="9" t="s">
        <v>28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9">
        <v>3279</v>
      </c>
      <c r="B50" s="9" t="s">
        <v>45</v>
      </c>
      <c r="C50" s="9" t="s">
        <v>24</v>
      </c>
      <c r="D50" s="10">
        <v>45396</v>
      </c>
      <c r="E50" s="9" t="s">
        <v>28</v>
      </c>
      <c r="F50" s="11">
        <v>15</v>
      </c>
      <c r="G50" s="9" t="s">
        <v>26</v>
      </c>
      <c r="H50" s="9" t="s">
        <v>25</v>
      </c>
      <c r="I50" s="11">
        <v>30</v>
      </c>
      <c r="J50" s="9" t="s">
        <v>25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9">
        <v>3280</v>
      </c>
      <c r="B51" s="9" t="s">
        <v>159</v>
      </c>
      <c r="C51" s="9" t="s">
        <v>128</v>
      </c>
      <c r="D51" s="10">
        <v>45397</v>
      </c>
      <c r="E51" s="9" t="s">
        <v>25</v>
      </c>
      <c r="F51" s="11">
        <v>10</v>
      </c>
      <c r="G51" s="9" t="s">
        <v>33</v>
      </c>
      <c r="H51" s="9" t="s">
        <v>28</v>
      </c>
      <c r="I51" s="11" t="s">
        <v>126</v>
      </c>
      <c r="J51" s="9" t="s">
        <v>25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9">
        <v>3281</v>
      </c>
      <c r="B52" s="9" t="s">
        <v>160</v>
      </c>
      <c r="C52" s="9" t="s">
        <v>125</v>
      </c>
      <c r="D52" s="10">
        <v>45398</v>
      </c>
      <c r="E52" s="9" t="s">
        <v>28</v>
      </c>
      <c r="F52" s="11">
        <v>5</v>
      </c>
      <c r="G52" s="9" t="s">
        <v>26</v>
      </c>
      <c r="H52" s="9" t="s">
        <v>28</v>
      </c>
      <c r="I52" s="11" t="s">
        <v>126</v>
      </c>
      <c r="J52" s="9" t="s">
        <v>28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9">
        <v>3282</v>
      </c>
      <c r="B53" s="9" t="s">
        <v>46</v>
      </c>
      <c r="C53" s="9" t="s">
        <v>24</v>
      </c>
      <c r="D53" s="10">
        <v>45399</v>
      </c>
      <c r="E53" s="9" t="s">
        <v>25</v>
      </c>
      <c r="F53" s="11">
        <v>15</v>
      </c>
      <c r="G53" s="9" t="s">
        <v>30</v>
      </c>
      <c r="H53" s="9" t="s">
        <v>25</v>
      </c>
      <c r="I53" s="11">
        <v>30</v>
      </c>
      <c r="J53" s="9" t="s">
        <v>25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9">
        <v>3283</v>
      </c>
      <c r="B54" s="9" t="s">
        <v>161</v>
      </c>
      <c r="C54" s="9" t="s">
        <v>128</v>
      </c>
      <c r="D54" s="10">
        <v>45400</v>
      </c>
      <c r="E54" s="9" t="s">
        <v>28</v>
      </c>
      <c r="F54" s="11">
        <v>10</v>
      </c>
      <c r="G54" s="9" t="s">
        <v>26</v>
      </c>
      <c r="H54" s="9" t="s">
        <v>28</v>
      </c>
      <c r="I54" s="11" t="s">
        <v>126</v>
      </c>
      <c r="J54" s="9" t="s">
        <v>25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9">
        <v>3284</v>
      </c>
      <c r="B55" s="9" t="s">
        <v>162</v>
      </c>
      <c r="C55" s="9" t="s">
        <v>125</v>
      </c>
      <c r="D55" s="10">
        <v>45401</v>
      </c>
      <c r="E55" s="9" t="s">
        <v>25</v>
      </c>
      <c r="F55" s="11">
        <v>5</v>
      </c>
      <c r="G55" s="9" t="s">
        <v>33</v>
      </c>
      <c r="H55" s="9" t="s">
        <v>28</v>
      </c>
      <c r="I55" s="11" t="s">
        <v>126</v>
      </c>
      <c r="J55" s="9" t="s">
        <v>28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9">
        <v>3285</v>
      </c>
      <c r="B56" s="9" t="s">
        <v>47</v>
      </c>
      <c r="C56" s="9" t="s">
        <v>24</v>
      </c>
      <c r="D56" s="10">
        <v>45402</v>
      </c>
      <c r="E56" s="9" t="s">
        <v>28</v>
      </c>
      <c r="F56" s="11">
        <v>15</v>
      </c>
      <c r="G56" s="9" t="s">
        <v>26</v>
      </c>
      <c r="H56" s="9" t="s">
        <v>25</v>
      </c>
      <c r="I56" s="11">
        <v>30</v>
      </c>
      <c r="J56" s="9" t="s">
        <v>25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9">
        <v>3286</v>
      </c>
      <c r="B57" s="9" t="s">
        <v>163</v>
      </c>
      <c r="C57" s="9" t="s">
        <v>128</v>
      </c>
      <c r="D57" s="10">
        <v>45403</v>
      </c>
      <c r="E57" s="9" t="s">
        <v>25</v>
      </c>
      <c r="F57" s="11">
        <v>10</v>
      </c>
      <c r="G57" s="9" t="s">
        <v>30</v>
      </c>
      <c r="H57" s="9" t="s">
        <v>28</v>
      </c>
      <c r="I57" s="11" t="s">
        <v>126</v>
      </c>
      <c r="J57" s="9" t="s">
        <v>25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9">
        <v>3287</v>
      </c>
      <c r="B58" s="9" t="s">
        <v>164</v>
      </c>
      <c r="C58" s="9" t="s">
        <v>125</v>
      </c>
      <c r="D58" s="10">
        <v>45404</v>
      </c>
      <c r="E58" s="9" t="s">
        <v>28</v>
      </c>
      <c r="F58" s="11">
        <v>5</v>
      </c>
      <c r="G58" s="9" t="s">
        <v>26</v>
      </c>
      <c r="H58" s="9" t="s">
        <v>28</v>
      </c>
      <c r="I58" s="11" t="s">
        <v>126</v>
      </c>
      <c r="J58" s="9" t="s">
        <v>28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9">
        <v>3288</v>
      </c>
      <c r="B59" s="9" t="s">
        <v>48</v>
      </c>
      <c r="C59" s="9" t="s">
        <v>24</v>
      </c>
      <c r="D59" s="10">
        <v>45405</v>
      </c>
      <c r="E59" s="9" t="s">
        <v>25</v>
      </c>
      <c r="F59" s="11">
        <v>15</v>
      </c>
      <c r="G59" s="9" t="s">
        <v>33</v>
      </c>
      <c r="H59" s="9" t="s">
        <v>25</v>
      </c>
      <c r="I59" s="11">
        <v>30</v>
      </c>
      <c r="J59" s="9" t="s">
        <v>25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9">
        <v>3289</v>
      </c>
      <c r="B60" s="9" t="s">
        <v>81</v>
      </c>
      <c r="C60" s="9" t="s">
        <v>128</v>
      </c>
      <c r="D60" s="10">
        <v>45406</v>
      </c>
      <c r="E60" s="9" t="s">
        <v>28</v>
      </c>
      <c r="F60" s="11">
        <v>10</v>
      </c>
      <c r="G60" s="9" t="s">
        <v>26</v>
      </c>
      <c r="H60" s="9" t="s">
        <v>28</v>
      </c>
      <c r="I60" s="11" t="s">
        <v>126</v>
      </c>
      <c r="J60" s="9" t="s">
        <v>25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9">
        <v>3290</v>
      </c>
      <c r="B61" s="9" t="s">
        <v>165</v>
      </c>
      <c r="C61" s="9" t="s">
        <v>125</v>
      </c>
      <c r="D61" s="10">
        <v>45407</v>
      </c>
      <c r="E61" s="9" t="s">
        <v>25</v>
      </c>
      <c r="F61" s="11">
        <v>5</v>
      </c>
      <c r="G61" s="9" t="s">
        <v>30</v>
      </c>
      <c r="H61" s="9" t="s">
        <v>28</v>
      </c>
      <c r="I61" s="11" t="s">
        <v>126</v>
      </c>
      <c r="J61" s="9" t="s">
        <v>28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9">
        <v>3291</v>
      </c>
      <c r="B62" s="9" t="s">
        <v>49</v>
      </c>
      <c r="C62" s="9" t="s">
        <v>24</v>
      </c>
      <c r="D62" s="10">
        <v>45408</v>
      </c>
      <c r="E62" s="9" t="s">
        <v>28</v>
      </c>
      <c r="F62" s="11">
        <v>15</v>
      </c>
      <c r="G62" s="9" t="s">
        <v>26</v>
      </c>
      <c r="H62" s="9" t="s">
        <v>25</v>
      </c>
      <c r="I62" s="11">
        <v>30</v>
      </c>
      <c r="J62" s="9" t="s">
        <v>25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9">
        <v>3292</v>
      </c>
      <c r="B63" s="9" t="s">
        <v>166</v>
      </c>
      <c r="C63" s="9" t="s">
        <v>128</v>
      </c>
      <c r="D63" s="10">
        <v>45409</v>
      </c>
      <c r="E63" s="9" t="s">
        <v>25</v>
      </c>
      <c r="F63" s="11">
        <v>10</v>
      </c>
      <c r="G63" s="9" t="s">
        <v>33</v>
      </c>
      <c r="H63" s="9" t="s">
        <v>28</v>
      </c>
      <c r="I63" s="11" t="s">
        <v>126</v>
      </c>
      <c r="J63" s="9" t="s">
        <v>25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9">
        <v>3293</v>
      </c>
      <c r="B64" s="9" t="s">
        <v>167</v>
      </c>
      <c r="C64" s="9" t="s">
        <v>125</v>
      </c>
      <c r="D64" s="10">
        <v>45410</v>
      </c>
      <c r="E64" s="9" t="s">
        <v>28</v>
      </c>
      <c r="F64" s="11">
        <v>5</v>
      </c>
      <c r="G64" s="9" t="s">
        <v>26</v>
      </c>
      <c r="H64" s="9" t="s">
        <v>28</v>
      </c>
      <c r="I64" s="11" t="s">
        <v>126</v>
      </c>
      <c r="J64" s="9" t="s">
        <v>28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9">
        <v>3294</v>
      </c>
      <c r="B65" s="9" t="s">
        <v>50</v>
      </c>
      <c r="C65" s="9" t="s">
        <v>24</v>
      </c>
      <c r="D65" s="10">
        <v>45411</v>
      </c>
      <c r="E65" s="9" t="s">
        <v>25</v>
      </c>
      <c r="F65" s="11">
        <v>15</v>
      </c>
      <c r="G65" s="9" t="s">
        <v>30</v>
      </c>
      <c r="H65" s="9" t="s">
        <v>25</v>
      </c>
      <c r="I65" s="11">
        <v>30</v>
      </c>
      <c r="J65" s="9" t="s">
        <v>25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9">
        <v>3295</v>
      </c>
      <c r="B66" s="9" t="s">
        <v>168</v>
      </c>
      <c r="C66" s="9" t="s">
        <v>128</v>
      </c>
      <c r="D66" s="10">
        <v>45412</v>
      </c>
      <c r="E66" s="9" t="s">
        <v>28</v>
      </c>
      <c r="F66" s="11">
        <v>10</v>
      </c>
      <c r="G66" s="9" t="s">
        <v>26</v>
      </c>
      <c r="H66" s="9" t="s">
        <v>28</v>
      </c>
      <c r="I66" s="11" t="s">
        <v>126</v>
      </c>
      <c r="J66" s="9" t="s">
        <v>25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9">
        <v>3296</v>
      </c>
      <c r="B67" s="9" t="s">
        <v>169</v>
      </c>
      <c r="C67" s="9" t="s">
        <v>125</v>
      </c>
      <c r="D67" s="10">
        <v>45413</v>
      </c>
      <c r="E67" s="9" t="s">
        <v>28</v>
      </c>
      <c r="F67" s="11">
        <v>5</v>
      </c>
      <c r="G67" s="9" t="s">
        <v>26</v>
      </c>
      <c r="H67" s="9" t="s">
        <v>28</v>
      </c>
      <c r="I67" s="11" t="s">
        <v>126</v>
      </c>
      <c r="J67" s="9" t="s">
        <v>28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9">
        <v>3297</v>
      </c>
      <c r="B68" s="9" t="s">
        <v>51</v>
      </c>
      <c r="C68" s="9" t="s">
        <v>24</v>
      </c>
      <c r="D68" s="10">
        <v>45414</v>
      </c>
      <c r="E68" s="9" t="s">
        <v>25</v>
      </c>
      <c r="F68" s="11">
        <v>15</v>
      </c>
      <c r="G68" s="9" t="s">
        <v>30</v>
      </c>
      <c r="H68" s="9" t="s">
        <v>25</v>
      </c>
      <c r="I68" s="11">
        <v>30</v>
      </c>
      <c r="J68" s="9" t="s">
        <v>25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9">
        <v>3298</v>
      </c>
      <c r="B69" s="9" t="s">
        <v>170</v>
      </c>
      <c r="C69" s="9" t="s">
        <v>128</v>
      </c>
      <c r="D69" s="10">
        <v>45415</v>
      </c>
      <c r="E69" s="9" t="s">
        <v>28</v>
      </c>
      <c r="F69" s="11">
        <v>10</v>
      </c>
      <c r="G69" s="9" t="s">
        <v>33</v>
      </c>
      <c r="H69" s="9" t="s">
        <v>28</v>
      </c>
      <c r="I69" s="11" t="s">
        <v>126</v>
      </c>
      <c r="J69" s="9" t="s">
        <v>25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9">
        <v>3299</v>
      </c>
      <c r="B70" s="9" t="s">
        <v>171</v>
      </c>
      <c r="C70" s="9" t="s">
        <v>125</v>
      </c>
      <c r="D70" s="10">
        <v>45416</v>
      </c>
      <c r="E70" s="9" t="s">
        <v>25</v>
      </c>
      <c r="F70" s="11">
        <v>5</v>
      </c>
      <c r="G70" s="9" t="s">
        <v>30</v>
      </c>
      <c r="H70" s="9" t="s">
        <v>28</v>
      </c>
      <c r="I70" s="11" t="s">
        <v>126</v>
      </c>
      <c r="J70" s="9" t="s">
        <v>28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9">
        <v>3300</v>
      </c>
      <c r="B71" s="9" t="s">
        <v>52</v>
      </c>
      <c r="C71" s="9" t="s">
        <v>24</v>
      </c>
      <c r="D71" s="10">
        <v>45417</v>
      </c>
      <c r="E71" s="9" t="s">
        <v>28</v>
      </c>
      <c r="F71" s="11">
        <v>15</v>
      </c>
      <c r="G71" s="9" t="s">
        <v>26</v>
      </c>
      <c r="H71" s="9" t="s">
        <v>25</v>
      </c>
      <c r="I71" s="11">
        <v>30</v>
      </c>
      <c r="J71" s="9" t="s">
        <v>25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9">
        <v>3301</v>
      </c>
      <c r="B72" s="9" t="s">
        <v>172</v>
      </c>
      <c r="C72" s="9" t="s">
        <v>128</v>
      </c>
      <c r="D72" s="10">
        <v>45418</v>
      </c>
      <c r="E72" s="9" t="s">
        <v>25</v>
      </c>
      <c r="F72" s="11">
        <v>10</v>
      </c>
      <c r="G72" s="9" t="s">
        <v>26</v>
      </c>
      <c r="H72" s="9" t="s">
        <v>28</v>
      </c>
      <c r="I72" s="11" t="s">
        <v>126</v>
      </c>
      <c r="J72" s="9" t="s">
        <v>25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9">
        <v>3302</v>
      </c>
      <c r="B73" s="9" t="s">
        <v>173</v>
      </c>
      <c r="C73" s="9" t="s">
        <v>125</v>
      </c>
      <c r="D73" s="10">
        <v>45419</v>
      </c>
      <c r="E73" s="9" t="s">
        <v>28</v>
      </c>
      <c r="F73" s="11">
        <v>5</v>
      </c>
      <c r="G73" s="9" t="s">
        <v>33</v>
      </c>
      <c r="H73" s="9" t="s">
        <v>28</v>
      </c>
      <c r="I73" s="11" t="s">
        <v>126</v>
      </c>
      <c r="J73" s="9" t="s">
        <v>28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9">
        <v>3303</v>
      </c>
      <c r="B74" s="9" t="s">
        <v>53</v>
      </c>
      <c r="C74" s="9" t="s">
        <v>24</v>
      </c>
      <c r="D74" s="10">
        <v>45420</v>
      </c>
      <c r="E74" s="9" t="s">
        <v>25</v>
      </c>
      <c r="F74" s="11">
        <v>15</v>
      </c>
      <c r="G74" s="9" t="s">
        <v>30</v>
      </c>
      <c r="H74" s="9" t="s">
        <v>25</v>
      </c>
      <c r="I74" s="11">
        <v>30</v>
      </c>
      <c r="J74" s="9" t="s">
        <v>25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9">
        <v>3304</v>
      </c>
      <c r="B75" s="9" t="s">
        <v>174</v>
      </c>
      <c r="C75" s="9" t="s">
        <v>128</v>
      </c>
      <c r="D75" s="10">
        <v>45421</v>
      </c>
      <c r="E75" s="9" t="s">
        <v>28</v>
      </c>
      <c r="F75" s="11">
        <v>10</v>
      </c>
      <c r="G75" s="9" t="s">
        <v>30</v>
      </c>
      <c r="H75" s="9" t="s">
        <v>28</v>
      </c>
      <c r="I75" s="11" t="s">
        <v>126</v>
      </c>
      <c r="J75" s="9" t="s">
        <v>25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9">
        <v>3305</v>
      </c>
      <c r="B76" s="9" t="s">
        <v>175</v>
      </c>
      <c r="C76" s="9" t="s">
        <v>125</v>
      </c>
      <c r="D76" s="10">
        <v>45422</v>
      </c>
      <c r="E76" s="9" t="s">
        <v>25</v>
      </c>
      <c r="F76" s="11">
        <v>5</v>
      </c>
      <c r="G76" s="9" t="s">
        <v>26</v>
      </c>
      <c r="H76" s="9" t="s">
        <v>28</v>
      </c>
      <c r="I76" s="11" t="s">
        <v>126</v>
      </c>
      <c r="J76" s="9" t="s">
        <v>28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9">
        <v>3306</v>
      </c>
      <c r="B77" s="9" t="s">
        <v>54</v>
      </c>
      <c r="C77" s="9" t="s">
        <v>24</v>
      </c>
      <c r="D77" s="10">
        <v>45423</v>
      </c>
      <c r="E77" s="9" t="s">
        <v>28</v>
      </c>
      <c r="F77" s="11">
        <v>15</v>
      </c>
      <c r="G77" s="9" t="s">
        <v>33</v>
      </c>
      <c r="H77" s="9" t="s">
        <v>25</v>
      </c>
      <c r="I77" s="11">
        <v>30</v>
      </c>
      <c r="J77" s="9" t="s">
        <v>25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9">
        <v>3307</v>
      </c>
      <c r="B78" s="9" t="s">
        <v>176</v>
      </c>
      <c r="C78" s="9" t="s">
        <v>128</v>
      </c>
      <c r="D78" s="10">
        <v>45424</v>
      </c>
      <c r="E78" s="9" t="s">
        <v>25</v>
      </c>
      <c r="F78" s="11">
        <v>10</v>
      </c>
      <c r="G78" s="9" t="s">
        <v>26</v>
      </c>
      <c r="H78" s="9" t="s">
        <v>28</v>
      </c>
      <c r="I78" s="11" t="s">
        <v>126</v>
      </c>
      <c r="J78" s="9" t="s">
        <v>25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9">
        <v>3308</v>
      </c>
      <c r="B79" s="9" t="s">
        <v>177</v>
      </c>
      <c r="C79" s="9" t="s">
        <v>125</v>
      </c>
      <c r="D79" s="10">
        <v>45425</v>
      </c>
      <c r="E79" s="9" t="s">
        <v>28</v>
      </c>
      <c r="F79" s="11">
        <v>5</v>
      </c>
      <c r="G79" s="9" t="s">
        <v>30</v>
      </c>
      <c r="H79" s="9" t="s">
        <v>28</v>
      </c>
      <c r="I79" s="11" t="s">
        <v>126</v>
      </c>
      <c r="J79" s="9" t="s">
        <v>28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9">
        <v>3309</v>
      </c>
      <c r="B80" s="9" t="s">
        <v>55</v>
      </c>
      <c r="C80" s="9" t="s">
        <v>24</v>
      </c>
      <c r="D80" s="10">
        <v>45426</v>
      </c>
      <c r="E80" s="9" t="s">
        <v>25</v>
      </c>
      <c r="F80" s="11">
        <v>15</v>
      </c>
      <c r="G80" s="9" t="s">
        <v>26</v>
      </c>
      <c r="H80" s="9" t="s">
        <v>25</v>
      </c>
      <c r="I80" s="11">
        <v>30</v>
      </c>
      <c r="J80" s="9" t="s">
        <v>25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9">
        <v>3310</v>
      </c>
      <c r="B81" s="9" t="s">
        <v>178</v>
      </c>
      <c r="C81" s="9" t="s">
        <v>128</v>
      </c>
      <c r="D81" s="10">
        <v>45427</v>
      </c>
      <c r="E81" s="9" t="s">
        <v>28</v>
      </c>
      <c r="F81" s="11">
        <v>10</v>
      </c>
      <c r="G81" s="9" t="s">
        <v>33</v>
      </c>
      <c r="H81" s="9" t="s">
        <v>28</v>
      </c>
      <c r="I81" s="11" t="s">
        <v>126</v>
      </c>
      <c r="J81" s="9" t="s">
        <v>25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9">
        <v>3311</v>
      </c>
      <c r="B82" s="9" t="s">
        <v>179</v>
      </c>
      <c r="C82" s="9" t="s">
        <v>125</v>
      </c>
      <c r="D82" s="10">
        <v>45428</v>
      </c>
      <c r="E82" s="9" t="s">
        <v>25</v>
      </c>
      <c r="F82" s="11">
        <v>5</v>
      </c>
      <c r="G82" s="9" t="s">
        <v>26</v>
      </c>
      <c r="H82" s="9" t="s">
        <v>28</v>
      </c>
      <c r="I82" s="11" t="s">
        <v>126</v>
      </c>
      <c r="J82" s="9" t="s">
        <v>28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9">
        <v>3312</v>
      </c>
      <c r="B83" s="9" t="s">
        <v>56</v>
      </c>
      <c r="C83" s="9" t="s">
        <v>24</v>
      </c>
      <c r="D83" s="10">
        <v>45429</v>
      </c>
      <c r="E83" s="9" t="s">
        <v>28</v>
      </c>
      <c r="F83" s="11">
        <v>15</v>
      </c>
      <c r="G83" s="9" t="s">
        <v>30</v>
      </c>
      <c r="H83" s="9" t="s">
        <v>25</v>
      </c>
      <c r="I83" s="11">
        <v>30</v>
      </c>
      <c r="J83" s="9" t="s">
        <v>25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9">
        <v>3313</v>
      </c>
      <c r="B84" s="9" t="s">
        <v>180</v>
      </c>
      <c r="C84" s="9" t="s">
        <v>128</v>
      </c>
      <c r="D84" s="10">
        <v>45430</v>
      </c>
      <c r="E84" s="9" t="s">
        <v>25</v>
      </c>
      <c r="F84" s="11">
        <v>10</v>
      </c>
      <c r="G84" s="9" t="s">
        <v>26</v>
      </c>
      <c r="H84" s="9" t="s">
        <v>28</v>
      </c>
      <c r="I84" s="11" t="s">
        <v>126</v>
      </c>
      <c r="J84" s="9" t="s">
        <v>25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9">
        <v>3314</v>
      </c>
      <c r="B85" s="9" t="s">
        <v>181</v>
      </c>
      <c r="C85" s="9" t="s">
        <v>125</v>
      </c>
      <c r="D85" s="10">
        <v>45431</v>
      </c>
      <c r="E85" s="9" t="s">
        <v>28</v>
      </c>
      <c r="F85" s="11">
        <v>5</v>
      </c>
      <c r="G85" s="9" t="s">
        <v>33</v>
      </c>
      <c r="H85" s="9" t="s">
        <v>28</v>
      </c>
      <c r="I85" s="11" t="s">
        <v>126</v>
      </c>
      <c r="J85" s="9" t="s">
        <v>28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9">
        <v>3315</v>
      </c>
      <c r="B86" s="9" t="s">
        <v>57</v>
      </c>
      <c r="C86" s="9" t="s">
        <v>24</v>
      </c>
      <c r="D86" s="10">
        <v>45432</v>
      </c>
      <c r="E86" s="9" t="s">
        <v>25</v>
      </c>
      <c r="F86" s="11">
        <v>15</v>
      </c>
      <c r="G86" s="9" t="s">
        <v>26</v>
      </c>
      <c r="H86" s="9" t="s">
        <v>25</v>
      </c>
      <c r="I86" s="11">
        <v>30</v>
      </c>
      <c r="J86" s="9" t="s">
        <v>25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9">
        <v>3316</v>
      </c>
      <c r="B87" s="9" t="s">
        <v>182</v>
      </c>
      <c r="C87" s="9" t="s">
        <v>128</v>
      </c>
      <c r="D87" s="10">
        <v>45433</v>
      </c>
      <c r="E87" s="9" t="s">
        <v>28</v>
      </c>
      <c r="F87" s="11">
        <v>10</v>
      </c>
      <c r="G87" s="9" t="s">
        <v>30</v>
      </c>
      <c r="H87" s="9" t="s">
        <v>28</v>
      </c>
      <c r="I87" s="11" t="s">
        <v>126</v>
      </c>
      <c r="J87" s="9" t="s">
        <v>25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9">
        <v>3317</v>
      </c>
      <c r="B88" s="9" t="s">
        <v>183</v>
      </c>
      <c r="C88" s="9" t="s">
        <v>125</v>
      </c>
      <c r="D88" s="10">
        <v>45434</v>
      </c>
      <c r="E88" s="9" t="s">
        <v>25</v>
      </c>
      <c r="F88" s="11">
        <v>5</v>
      </c>
      <c r="G88" s="9" t="s">
        <v>26</v>
      </c>
      <c r="H88" s="9" t="s">
        <v>28</v>
      </c>
      <c r="I88" s="11" t="s">
        <v>126</v>
      </c>
      <c r="J88" s="9" t="s">
        <v>28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9">
        <v>3318</v>
      </c>
      <c r="B89" s="9" t="s">
        <v>58</v>
      </c>
      <c r="C89" s="9" t="s">
        <v>24</v>
      </c>
      <c r="D89" s="10">
        <v>45435</v>
      </c>
      <c r="E89" s="9" t="s">
        <v>28</v>
      </c>
      <c r="F89" s="11">
        <v>15</v>
      </c>
      <c r="G89" s="9" t="s">
        <v>33</v>
      </c>
      <c r="H89" s="9" t="s">
        <v>25</v>
      </c>
      <c r="I89" s="11">
        <v>30</v>
      </c>
      <c r="J89" s="9" t="s">
        <v>25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9">
        <v>3319</v>
      </c>
      <c r="B90" s="9" t="s">
        <v>184</v>
      </c>
      <c r="C90" s="9" t="s">
        <v>128</v>
      </c>
      <c r="D90" s="10">
        <v>45436</v>
      </c>
      <c r="E90" s="9" t="s">
        <v>25</v>
      </c>
      <c r="F90" s="11">
        <v>10</v>
      </c>
      <c r="G90" s="9" t="s">
        <v>26</v>
      </c>
      <c r="H90" s="9" t="s">
        <v>28</v>
      </c>
      <c r="I90" s="11" t="s">
        <v>126</v>
      </c>
      <c r="J90" s="9" t="s">
        <v>25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9">
        <v>3320</v>
      </c>
      <c r="B91" s="9" t="s">
        <v>185</v>
      </c>
      <c r="C91" s="9" t="s">
        <v>125</v>
      </c>
      <c r="D91" s="10">
        <v>45437</v>
      </c>
      <c r="E91" s="9" t="s">
        <v>28</v>
      </c>
      <c r="F91" s="11">
        <v>5</v>
      </c>
      <c r="G91" s="9" t="s">
        <v>30</v>
      </c>
      <c r="H91" s="9" t="s">
        <v>28</v>
      </c>
      <c r="I91" s="11" t="s">
        <v>126</v>
      </c>
      <c r="J91" s="9" t="s">
        <v>28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9">
        <v>3321</v>
      </c>
      <c r="B92" s="9" t="s">
        <v>59</v>
      </c>
      <c r="C92" s="9" t="s">
        <v>24</v>
      </c>
      <c r="D92" s="10">
        <v>45438</v>
      </c>
      <c r="E92" s="9" t="s">
        <v>25</v>
      </c>
      <c r="F92" s="11">
        <v>15</v>
      </c>
      <c r="G92" s="9" t="s">
        <v>26</v>
      </c>
      <c r="H92" s="9" t="s">
        <v>25</v>
      </c>
      <c r="I92" s="11">
        <v>30</v>
      </c>
      <c r="J92" s="9" t="s">
        <v>25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9">
        <v>3322</v>
      </c>
      <c r="B93" s="9" t="s">
        <v>186</v>
      </c>
      <c r="C93" s="9" t="s">
        <v>128</v>
      </c>
      <c r="D93" s="10">
        <v>45439</v>
      </c>
      <c r="E93" s="9" t="s">
        <v>28</v>
      </c>
      <c r="F93" s="11">
        <v>10</v>
      </c>
      <c r="G93" s="9" t="s">
        <v>33</v>
      </c>
      <c r="H93" s="9" t="s">
        <v>28</v>
      </c>
      <c r="I93" s="11" t="s">
        <v>126</v>
      </c>
      <c r="J93" s="9" t="s">
        <v>25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9">
        <v>3323</v>
      </c>
      <c r="B94" s="9" t="s">
        <v>187</v>
      </c>
      <c r="C94" s="9" t="s">
        <v>125</v>
      </c>
      <c r="D94" s="10">
        <v>45440</v>
      </c>
      <c r="E94" s="9" t="s">
        <v>25</v>
      </c>
      <c r="F94" s="11">
        <v>5</v>
      </c>
      <c r="G94" s="9" t="s">
        <v>26</v>
      </c>
      <c r="H94" s="9" t="s">
        <v>28</v>
      </c>
      <c r="I94" s="11" t="s">
        <v>126</v>
      </c>
      <c r="J94" s="9" t="s">
        <v>28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9">
        <v>3324</v>
      </c>
      <c r="B95" s="9" t="s">
        <v>60</v>
      </c>
      <c r="C95" s="9" t="s">
        <v>24</v>
      </c>
      <c r="D95" s="10">
        <v>45441</v>
      </c>
      <c r="E95" s="9" t="s">
        <v>28</v>
      </c>
      <c r="F95" s="11">
        <v>15</v>
      </c>
      <c r="G95" s="9" t="s">
        <v>30</v>
      </c>
      <c r="H95" s="9" t="s">
        <v>25</v>
      </c>
      <c r="I95" s="11">
        <v>30</v>
      </c>
      <c r="J95" s="9" t="s">
        <v>25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9">
        <v>3325</v>
      </c>
      <c r="B96" s="9" t="s">
        <v>188</v>
      </c>
      <c r="C96" s="9" t="s">
        <v>128</v>
      </c>
      <c r="D96" s="10">
        <v>45442</v>
      </c>
      <c r="E96" s="9" t="s">
        <v>25</v>
      </c>
      <c r="F96" s="11">
        <v>10</v>
      </c>
      <c r="G96" s="9" t="s">
        <v>30</v>
      </c>
      <c r="H96" s="9" t="s">
        <v>28</v>
      </c>
      <c r="I96" s="11" t="s">
        <v>126</v>
      </c>
      <c r="J96" s="9" t="s">
        <v>25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9">
        <v>3326</v>
      </c>
      <c r="B97" s="9" t="s">
        <v>189</v>
      </c>
      <c r="C97" s="9" t="s">
        <v>125</v>
      </c>
      <c r="D97" s="10">
        <v>45443</v>
      </c>
      <c r="E97" s="9" t="s">
        <v>28</v>
      </c>
      <c r="F97" s="11">
        <v>5</v>
      </c>
      <c r="G97" s="9" t="s">
        <v>33</v>
      </c>
      <c r="H97" s="9" t="s">
        <v>28</v>
      </c>
      <c r="I97" s="11" t="s">
        <v>126</v>
      </c>
      <c r="J97" s="9" t="s">
        <v>28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9">
        <v>3327</v>
      </c>
      <c r="B98" s="9" t="s">
        <v>61</v>
      </c>
      <c r="C98" s="9" t="s">
        <v>24</v>
      </c>
      <c r="D98" s="10">
        <v>45444</v>
      </c>
      <c r="E98" s="9" t="s">
        <v>25</v>
      </c>
      <c r="F98" s="11">
        <v>15</v>
      </c>
      <c r="G98" s="9" t="s">
        <v>26</v>
      </c>
      <c r="H98" s="9" t="s">
        <v>25</v>
      </c>
      <c r="I98" s="11">
        <v>30</v>
      </c>
      <c r="J98" s="9" t="s">
        <v>25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9">
        <v>3328</v>
      </c>
      <c r="B99" s="9" t="s">
        <v>190</v>
      </c>
      <c r="C99" s="9" t="s">
        <v>128</v>
      </c>
      <c r="D99" s="10">
        <v>45445</v>
      </c>
      <c r="E99" s="9" t="s">
        <v>28</v>
      </c>
      <c r="F99" s="11">
        <v>10</v>
      </c>
      <c r="G99" s="9" t="s">
        <v>33</v>
      </c>
      <c r="H99" s="9" t="s">
        <v>28</v>
      </c>
      <c r="I99" s="11" t="s">
        <v>126</v>
      </c>
      <c r="J99" s="9" t="s">
        <v>25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9">
        <v>3329</v>
      </c>
      <c r="B100" s="9" t="s">
        <v>191</v>
      </c>
      <c r="C100" s="9" t="s">
        <v>125</v>
      </c>
      <c r="D100" s="10">
        <v>45446</v>
      </c>
      <c r="E100" s="9" t="s">
        <v>25</v>
      </c>
      <c r="F100" s="11">
        <v>5</v>
      </c>
      <c r="G100" s="9" t="s">
        <v>30</v>
      </c>
      <c r="H100" s="9" t="s">
        <v>28</v>
      </c>
      <c r="I100" s="11" t="s">
        <v>126</v>
      </c>
      <c r="J100" s="9" t="s">
        <v>28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9">
        <v>3330</v>
      </c>
      <c r="B101" s="9" t="s">
        <v>62</v>
      </c>
      <c r="C101" s="9" t="s">
        <v>24</v>
      </c>
      <c r="D101" s="10">
        <v>45447</v>
      </c>
      <c r="E101" s="9" t="s">
        <v>28</v>
      </c>
      <c r="F101" s="11">
        <v>15</v>
      </c>
      <c r="G101" s="9" t="s">
        <v>26</v>
      </c>
      <c r="H101" s="9" t="s">
        <v>25</v>
      </c>
      <c r="I101" s="11">
        <v>30</v>
      </c>
      <c r="J101" s="9" t="s">
        <v>25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9">
        <v>3331</v>
      </c>
      <c r="B102" s="9" t="s">
        <v>192</v>
      </c>
      <c r="C102" s="9" t="s">
        <v>128</v>
      </c>
      <c r="D102" s="10">
        <v>45448</v>
      </c>
      <c r="E102" s="9" t="s">
        <v>25</v>
      </c>
      <c r="F102" s="11">
        <v>10</v>
      </c>
      <c r="G102" s="9" t="s">
        <v>26</v>
      </c>
      <c r="H102" s="9" t="s">
        <v>28</v>
      </c>
      <c r="I102" s="11" t="s">
        <v>126</v>
      </c>
      <c r="J102" s="9" t="s">
        <v>25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9">
        <v>3332</v>
      </c>
      <c r="B103" s="9" t="s">
        <v>193</v>
      </c>
      <c r="C103" s="9" t="s">
        <v>125</v>
      </c>
      <c r="D103" s="10">
        <v>45449</v>
      </c>
      <c r="E103" s="9" t="s">
        <v>28</v>
      </c>
      <c r="F103" s="11">
        <v>5</v>
      </c>
      <c r="G103" s="9" t="s">
        <v>33</v>
      </c>
      <c r="H103" s="9" t="s">
        <v>28</v>
      </c>
      <c r="I103" s="11" t="s">
        <v>126</v>
      </c>
      <c r="J103" s="9" t="s">
        <v>28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9">
        <v>3333</v>
      </c>
      <c r="B104" s="9" t="s">
        <v>63</v>
      </c>
      <c r="C104" s="9" t="s">
        <v>24</v>
      </c>
      <c r="D104" s="10">
        <v>45450</v>
      </c>
      <c r="E104" s="9" t="s">
        <v>25</v>
      </c>
      <c r="F104" s="11">
        <v>15</v>
      </c>
      <c r="G104" s="9" t="s">
        <v>30</v>
      </c>
      <c r="H104" s="9" t="s">
        <v>25</v>
      </c>
      <c r="I104" s="11">
        <v>30</v>
      </c>
      <c r="J104" s="9" t="s">
        <v>25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9">
        <v>3334</v>
      </c>
      <c r="B105" s="9" t="s">
        <v>194</v>
      </c>
      <c r="C105" s="9" t="s">
        <v>128</v>
      </c>
      <c r="D105" s="10">
        <v>45451</v>
      </c>
      <c r="E105" s="9" t="s">
        <v>28</v>
      </c>
      <c r="F105" s="11">
        <v>10</v>
      </c>
      <c r="G105" s="9" t="s">
        <v>30</v>
      </c>
      <c r="H105" s="9" t="s">
        <v>28</v>
      </c>
      <c r="I105" s="11" t="s">
        <v>126</v>
      </c>
      <c r="J105" s="9" t="s">
        <v>25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9">
        <v>3335</v>
      </c>
      <c r="B106" s="9" t="s">
        <v>195</v>
      </c>
      <c r="C106" s="9" t="s">
        <v>125</v>
      </c>
      <c r="D106" s="10">
        <v>45452</v>
      </c>
      <c r="E106" s="9" t="s">
        <v>25</v>
      </c>
      <c r="F106" s="11">
        <v>5</v>
      </c>
      <c r="G106" s="9" t="s">
        <v>26</v>
      </c>
      <c r="H106" s="9" t="s">
        <v>28</v>
      </c>
      <c r="I106" s="11" t="s">
        <v>126</v>
      </c>
      <c r="J106" s="9" t="s">
        <v>28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9">
        <v>3336</v>
      </c>
      <c r="B107" s="9" t="s">
        <v>196</v>
      </c>
      <c r="C107" s="9" t="s">
        <v>125</v>
      </c>
      <c r="D107" s="10">
        <v>45453</v>
      </c>
      <c r="E107" s="9" t="s">
        <v>25</v>
      </c>
      <c r="F107" s="11">
        <v>5</v>
      </c>
      <c r="G107" s="9" t="s">
        <v>26</v>
      </c>
      <c r="H107" s="9" t="s">
        <v>28</v>
      </c>
      <c r="I107" s="11" t="s">
        <v>126</v>
      </c>
      <c r="J107" s="9" t="s">
        <v>28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9">
        <v>3337</v>
      </c>
      <c r="B108" s="9" t="s">
        <v>64</v>
      </c>
      <c r="C108" s="9" t="s">
        <v>24</v>
      </c>
      <c r="D108" s="10">
        <v>45454</v>
      </c>
      <c r="E108" s="9" t="s">
        <v>28</v>
      </c>
      <c r="F108" s="11">
        <v>15</v>
      </c>
      <c r="G108" s="9" t="s">
        <v>30</v>
      </c>
      <c r="H108" s="9" t="s">
        <v>25</v>
      </c>
      <c r="I108" s="11">
        <v>30</v>
      </c>
      <c r="J108" s="9" t="s">
        <v>25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9">
        <v>3338</v>
      </c>
      <c r="B109" s="9" t="s">
        <v>197</v>
      </c>
      <c r="C109" s="9" t="s">
        <v>128</v>
      </c>
      <c r="D109" s="10">
        <v>45455</v>
      </c>
      <c r="E109" s="9" t="s">
        <v>25</v>
      </c>
      <c r="F109" s="11">
        <v>10</v>
      </c>
      <c r="G109" s="9" t="s">
        <v>33</v>
      </c>
      <c r="H109" s="9" t="s">
        <v>28</v>
      </c>
      <c r="I109" s="11" t="s">
        <v>126</v>
      </c>
      <c r="J109" s="9" t="s">
        <v>25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9">
        <v>3339</v>
      </c>
      <c r="B110" s="9" t="s">
        <v>198</v>
      </c>
      <c r="C110" s="9" t="s">
        <v>125</v>
      </c>
      <c r="D110" s="10">
        <v>45456</v>
      </c>
      <c r="E110" s="9" t="s">
        <v>28</v>
      </c>
      <c r="F110" s="11">
        <v>5</v>
      </c>
      <c r="G110" s="9" t="s">
        <v>30</v>
      </c>
      <c r="H110" s="9" t="s">
        <v>28</v>
      </c>
      <c r="I110" s="11" t="s">
        <v>126</v>
      </c>
      <c r="J110" s="9" t="s">
        <v>28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9">
        <v>3340</v>
      </c>
      <c r="B111" s="9" t="s">
        <v>65</v>
      </c>
      <c r="C111" s="9" t="s">
        <v>24</v>
      </c>
      <c r="D111" s="10">
        <v>45457</v>
      </c>
      <c r="E111" s="9" t="s">
        <v>25</v>
      </c>
      <c r="F111" s="11">
        <v>15</v>
      </c>
      <c r="G111" s="9" t="s">
        <v>26</v>
      </c>
      <c r="H111" s="9" t="s">
        <v>25</v>
      </c>
      <c r="I111" s="11">
        <v>30</v>
      </c>
      <c r="J111" s="9" t="s">
        <v>25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9">
        <v>3341</v>
      </c>
      <c r="B112" s="9" t="s">
        <v>199</v>
      </c>
      <c r="C112" s="9" t="s">
        <v>128</v>
      </c>
      <c r="D112" s="10">
        <v>45458</v>
      </c>
      <c r="E112" s="9" t="s">
        <v>28</v>
      </c>
      <c r="F112" s="11">
        <v>10</v>
      </c>
      <c r="G112" s="9" t="s">
        <v>26</v>
      </c>
      <c r="H112" s="9" t="s">
        <v>28</v>
      </c>
      <c r="I112" s="11" t="s">
        <v>126</v>
      </c>
      <c r="J112" s="9" t="s">
        <v>25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9">
        <v>3342</v>
      </c>
      <c r="B113" s="9" t="s">
        <v>200</v>
      </c>
      <c r="C113" s="9" t="s">
        <v>125</v>
      </c>
      <c r="D113" s="10">
        <v>45459</v>
      </c>
      <c r="E113" s="9" t="s">
        <v>25</v>
      </c>
      <c r="F113" s="11">
        <v>5</v>
      </c>
      <c r="G113" s="9" t="s">
        <v>33</v>
      </c>
      <c r="H113" s="9" t="s">
        <v>28</v>
      </c>
      <c r="I113" s="11" t="s">
        <v>126</v>
      </c>
      <c r="J113" s="9" t="s">
        <v>28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9">
        <v>3343</v>
      </c>
      <c r="B114" s="9" t="s">
        <v>66</v>
      </c>
      <c r="C114" s="9" t="s">
        <v>24</v>
      </c>
      <c r="D114" s="10">
        <v>45460</v>
      </c>
      <c r="E114" s="9" t="s">
        <v>28</v>
      </c>
      <c r="F114" s="11">
        <v>15</v>
      </c>
      <c r="G114" s="9" t="s">
        <v>30</v>
      </c>
      <c r="H114" s="9" t="s">
        <v>25</v>
      </c>
      <c r="I114" s="11">
        <v>30</v>
      </c>
      <c r="J114" s="9" t="s">
        <v>25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9">
        <v>3344</v>
      </c>
      <c r="B115" s="9" t="s">
        <v>201</v>
      </c>
      <c r="C115" s="9" t="s">
        <v>128</v>
      </c>
      <c r="D115" s="10">
        <v>45461</v>
      </c>
      <c r="E115" s="9" t="s">
        <v>25</v>
      </c>
      <c r="F115" s="11">
        <v>10</v>
      </c>
      <c r="G115" s="9" t="s">
        <v>30</v>
      </c>
      <c r="H115" s="9" t="s">
        <v>28</v>
      </c>
      <c r="I115" s="11" t="s">
        <v>126</v>
      </c>
      <c r="J115" s="9" t="s">
        <v>25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9">
        <v>3345</v>
      </c>
      <c r="B116" s="9" t="s">
        <v>202</v>
      </c>
      <c r="C116" s="9" t="s">
        <v>125</v>
      </c>
      <c r="D116" s="10">
        <v>45462</v>
      </c>
      <c r="E116" s="9" t="s">
        <v>28</v>
      </c>
      <c r="F116" s="11">
        <v>5</v>
      </c>
      <c r="G116" s="9" t="s">
        <v>26</v>
      </c>
      <c r="H116" s="9" t="s">
        <v>28</v>
      </c>
      <c r="I116" s="11" t="s">
        <v>126</v>
      </c>
      <c r="J116" s="9" t="s">
        <v>28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9">
        <v>3346</v>
      </c>
      <c r="B117" s="9" t="s">
        <v>67</v>
      </c>
      <c r="C117" s="9" t="s">
        <v>24</v>
      </c>
      <c r="D117" s="10">
        <v>45463</v>
      </c>
      <c r="E117" s="9" t="s">
        <v>25</v>
      </c>
      <c r="F117" s="11">
        <v>15</v>
      </c>
      <c r="G117" s="9" t="s">
        <v>33</v>
      </c>
      <c r="H117" s="9" t="s">
        <v>25</v>
      </c>
      <c r="I117" s="11">
        <v>30</v>
      </c>
      <c r="J117" s="9" t="s">
        <v>25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9">
        <v>3347</v>
      </c>
      <c r="B118" s="9" t="s">
        <v>203</v>
      </c>
      <c r="C118" s="9" t="s">
        <v>128</v>
      </c>
      <c r="D118" s="10">
        <v>45464</v>
      </c>
      <c r="E118" s="9" t="s">
        <v>28</v>
      </c>
      <c r="F118" s="11">
        <v>10</v>
      </c>
      <c r="G118" s="9" t="s">
        <v>26</v>
      </c>
      <c r="H118" s="9" t="s">
        <v>28</v>
      </c>
      <c r="I118" s="11" t="s">
        <v>126</v>
      </c>
      <c r="J118" s="9" t="s">
        <v>25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9">
        <v>3348</v>
      </c>
      <c r="B119" s="9" t="s">
        <v>204</v>
      </c>
      <c r="C119" s="9" t="s">
        <v>125</v>
      </c>
      <c r="D119" s="10">
        <v>45465</v>
      </c>
      <c r="E119" s="9" t="s">
        <v>25</v>
      </c>
      <c r="F119" s="11">
        <v>5</v>
      </c>
      <c r="G119" s="9" t="s">
        <v>30</v>
      </c>
      <c r="H119" s="9" t="s">
        <v>28</v>
      </c>
      <c r="I119" s="11" t="s">
        <v>126</v>
      </c>
      <c r="J119" s="9" t="s">
        <v>28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9">
        <v>3349</v>
      </c>
      <c r="B120" s="9" t="s">
        <v>60</v>
      </c>
      <c r="C120" s="9" t="s">
        <v>24</v>
      </c>
      <c r="D120" s="10">
        <v>45466</v>
      </c>
      <c r="E120" s="9" t="s">
        <v>28</v>
      </c>
      <c r="F120" s="11">
        <v>15</v>
      </c>
      <c r="G120" s="9" t="s">
        <v>26</v>
      </c>
      <c r="H120" s="9" t="s">
        <v>25</v>
      </c>
      <c r="I120" s="11">
        <v>30</v>
      </c>
      <c r="J120" s="9" t="s">
        <v>25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9">
        <v>3350</v>
      </c>
      <c r="B121" s="9" t="s">
        <v>205</v>
      </c>
      <c r="C121" s="9" t="s">
        <v>128</v>
      </c>
      <c r="D121" s="10">
        <v>45467</v>
      </c>
      <c r="E121" s="9" t="s">
        <v>25</v>
      </c>
      <c r="F121" s="11">
        <v>10</v>
      </c>
      <c r="G121" s="9" t="s">
        <v>33</v>
      </c>
      <c r="H121" s="9" t="s">
        <v>28</v>
      </c>
      <c r="I121" s="11" t="s">
        <v>126</v>
      </c>
      <c r="J121" s="9" t="s">
        <v>25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9">
        <v>3351</v>
      </c>
      <c r="B122" s="9" t="s">
        <v>206</v>
      </c>
      <c r="C122" s="9" t="s">
        <v>125</v>
      </c>
      <c r="D122" s="10">
        <v>45468</v>
      </c>
      <c r="E122" s="9" t="s">
        <v>28</v>
      </c>
      <c r="F122" s="11">
        <v>5</v>
      </c>
      <c r="G122" s="9" t="s">
        <v>26</v>
      </c>
      <c r="H122" s="9" t="s">
        <v>28</v>
      </c>
      <c r="I122" s="11" t="s">
        <v>126</v>
      </c>
      <c r="J122" s="9" t="s">
        <v>28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9">
        <v>3352</v>
      </c>
      <c r="B123" s="9" t="s">
        <v>68</v>
      </c>
      <c r="C123" s="9" t="s">
        <v>24</v>
      </c>
      <c r="D123" s="10">
        <v>45469</v>
      </c>
      <c r="E123" s="9" t="s">
        <v>25</v>
      </c>
      <c r="F123" s="11">
        <v>15</v>
      </c>
      <c r="G123" s="9" t="s">
        <v>30</v>
      </c>
      <c r="H123" s="9" t="s">
        <v>25</v>
      </c>
      <c r="I123" s="11">
        <v>30</v>
      </c>
      <c r="J123" s="9" t="s">
        <v>25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9">
        <v>3353</v>
      </c>
      <c r="B124" s="9" t="s">
        <v>207</v>
      </c>
      <c r="C124" s="9" t="s">
        <v>128</v>
      </c>
      <c r="D124" s="10">
        <v>45470</v>
      </c>
      <c r="E124" s="9" t="s">
        <v>28</v>
      </c>
      <c r="F124" s="11">
        <v>10</v>
      </c>
      <c r="G124" s="9" t="s">
        <v>26</v>
      </c>
      <c r="H124" s="9" t="s">
        <v>28</v>
      </c>
      <c r="I124" s="11" t="s">
        <v>126</v>
      </c>
      <c r="J124" s="9" t="s">
        <v>25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9">
        <v>3354</v>
      </c>
      <c r="B125" s="9" t="s">
        <v>208</v>
      </c>
      <c r="C125" s="9" t="s">
        <v>125</v>
      </c>
      <c r="D125" s="10">
        <v>45471</v>
      </c>
      <c r="E125" s="9" t="s">
        <v>25</v>
      </c>
      <c r="F125" s="11">
        <v>5</v>
      </c>
      <c r="G125" s="9" t="s">
        <v>33</v>
      </c>
      <c r="H125" s="9" t="s">
        <v>28</v>
      </c>
      <c r="I125" s="11" t="s">
        <v>126</v>
      </c>
      <c r="J125" s="9" t="s">
        <v>28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9">
        <v>3355</v>
      </c>
      <c r="B126" s="9" t="s">
        <v>69</v>
      </c>
      <c r="C126" s="9" t="s">
        <v>24</v>
      </c>
      <c r="D126" s="10">
        <v>45472</v>
      </c>
      <c r="E126" s="9" t="s">
        <v>28</v>
      </c>
      <c r="F126" s="11">
        <v>15</v>
      </c>
      <c r="G126" s="9" t="s">
        <v>26</v>
      </c>
      <c r="H126" s="9" t="s">
        <v>25</v>
      </c>
      <c r="I126" s="11">
        <v>30</v>
      </c>
      <c r="J126" s="9" t="s">
        <v>25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9">
        <v>3356</v>
      </c>
      <c r="B127" s="9" t="s">
        <v>209</v>
      </c>
      <c r="C127" s="9" t="s">
        <v>128</v>
      </c>
      <c r="D127" s="10">
        <v>45473</v>
      </c>
      <c r="E127" s="9" t="s">
        <v>25</v>
      </c>
      <c r="F127" s="11">
        <v>10</v>
      </c>
      <c r="G127" s="9" t="s">
        <v>30</v>
      </c>
      <c r="H127" s="9" t="s">
        <v>28</v>
      </c>
      <c r="I127" s="11" t="s">
        <v>126</v>
      </c>
      <c r="J127" s="9" t="s">
        <v>25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9">
        <v>3357</v>
      </c>
      <c r="B128" s="9" t="s">
        <v>210</v>
      </c>
      <c r="C128" s="9" t="s">
        <v>125</v>
      </c>
      <c r="D128" s="10">
        <v>45474</v>
      </c>
      <c r="E128" s="9" t="s">
        <v>28</v>
      </c>
      <c r="F128" s="11">
        <v>5</v>
      </c>
      <c r="G128" s="9" t="s">
        <v>26</v>
      </c>
      <c r="H128" s="9" t="s">
        <v>28</v>
      </c>
      <c r="I128" s="11" t="s">
        <v>126</v>
      </c>
      <c r="J128" s="9" t="s">
        <v>28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9">
        <v>3358</v>
      </c>
      <c r="B129" s="9" t="s">
        <v>70</v>
      </c>
      <c r="C129" s="9" t="s">
        <v>24</v>
      </c>
      <c r="D129" s="10">
        <v>45475</v>
      </c>
      <c r="E129" s="9" t="s">
        <v>25</v>
      </c>
      <c r="F129" s="11">
        <v>15</v>
      </c>
      <c r="G129" s="9" t="s">
        <v>33</v>
      </c>
      <c r="H129" s="9" t="s">
        <v>25</v>
      </c>
      <c r="I129" s="11">
        <v>30</v>
      </c>
      <c r="J129" s="9" t="s">
        <v>25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9">
        <v>3359</v>
      </c>
      <c r="B130" s="9" t="s">
        <v>211</v>
      </c>
      <c r="C130" s="9" t="s">
        <v>128</v>
      </c>
      <c r="D130" s="10">
        <v>45476</v>
      </c>
      <c r="E130" s="9" t="s">
        <v>28</v>
      </c>
      <c r="F130" s="11">
        <v>10</v>
      </c>
      <c r="G130" s="9" t="s">
        <v>26</v>
      </c>
      <c r="H130" s="9" t="s">
        <v>28</v>
      </c>
      <c r="I130" s="11" t="s">
        <v>126</v>
      </c>
      <c r="J130" s="9" t="s">
        <v>25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9">
        <v>3360</v>
      </c>
      <c r="B131" s="9" t="s">
        <v>212</v>
      </c>
      <c r="C131" s="9" t="s">
        <v>125</v>
      </c>
      <c r="D131" s="10">
        <v>45477</v>
      </c>
      <c r="E131" s="9" t="s">
        <v>25</v>
      </c>
      <c r="F131" s="11">
        <v>5</v>
      </c>
      <c r="G131" s="9" t="s">
        <v>30</v>
      </c>
      <c r="H131" s="9" t="s">
        <v>28</v>
      </c>
      <c r="I131" s="11" t="s">
        <v>126</v>
      </c>
      <c r="J131" s="9" t="s">
        <v>28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9">
        <v>3361</v>
      </c>
      <c r="B132" s="9" t="s">
        <v>71</v>
      </c>
      <c r="C132" s="9" t="s">
        <v>24</v>
      </c>
      <c r="D132" s="10">
        <v>45478</v>
      </c>
      <c r="E132" s="9" t="s">
        <v>28</v>
      </c>
      <c r="F132" s="11">
        <v>15</v>
      </c>
      <c r="G132" s="9" t="s">
        <v>26</v>
      </c>
      <c r="H132" s="9" t="s">
        <v>25</v>
      </c>
      <c r="I132" s="11">
        <v>30</v>
      </c>
      <c r="J132" s="9" t="s">
        <v>25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9">
        <v>3362</v>
      </c>
      <c r="B133" s="9" t="s">
        <v>213</v>
      </c>
      <c r="C133" s="9" t="s">
        <v>128</v>
      </c>
      <c r="D133" s="10">
        <v>45479</v>
      </c>
      <c r="E133" s="9" t="s">
        <v>25</v>
      </c>
      <c r="F133" s="11">
        <v>10</v>
      </c>
      <c r="G133" s="9" t="s">
        <v>33</v>
      </c>
      <c r="H133" s="9" t="s">
        <v>28</v>
      </c>
      <c r="I133" s="11" t="s">
        <v>126</v>
      </c>
      <c r="J133" s="9" t="s">
        <v>25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9">
        <v>3363</v>
      </c>
      <c r="B134" s="9" t="s">
        <v>214</v>
      </c>
      <c r="C134" s="9" t="s">
        <v>125</v>
      </c>
      <c r="D134" s="10">
        <v>45480</v>
      </c>
      <c r="E134" s="9" t="s">
        <v>28</v>
      </c>
      <c r="F134" s="11">
        <v>5</v>
      </c>
      <c r="G134" s="9" t="s">
        <v>26</v>
      </c>
      <c r="H134" s="9" t="s">
        <v>28</v>
      </c>
      <c r="I134" s="11" t="s">
        <v>126</v>
      </c>
      <c r="J134" s="9" t="s">
        <v>28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9">
        <v>3364</v>
      </c>
      <c r="B135" s="9" t="s">
        <v>72</v>
      </c>
      <c r="C135" s="9" t="s">
        <v>24</v>
      </c>
      <c r="D135" s="10">
        <v>45481</v>
      </c>
      <c r="E135" s="9" t="s">
        <v>25</v>
      </c>
      <c r="F135" s="11">
        <v>15</v>
      </c>
      <c r="G135" s="9" t="s">
        <v>30</v>
      </c>
      <c r="H135" s="9" t="s">
        <v>25</v>
      </c>
      <c r="I135" s="11">
        <v>30</v>
      </c>
      <c r="J135" s="9" t="s">
        <v>25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9">
        <v>3365</v>
      </c>
      <c r="B136" s="9" t="s">
        <v>215</v>
      </c>
      <c r="C136" s="9" t="s">
        <v>128</v>
      </c>
      <c r="D136" s="10">
        <v>45482</v>
      </c>
      <c r="E136" s="9" t="s">
        <v>28</v>
      </c>
      <c r="F136" s="11">
        <v>10</v>
      </c>
      <c r="G136" s="9" t="s">
        <v>26</v>
      </c>
      <c r="H136" s="9" t="s">
        <v>28</v>
      </c>
      <c r="I136" s="11" t="s">
        <v>126</v>
      </c>
      <c r="J136" s="9" t="s">
        <v>25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9">
        <v>3366</v>
      </c>
      <c r="B137" s="9" t="s">
        <v>216</v>
      </c>
      <c r="C137" s="9" t="s">
        <v>125</v>
      </c>
      <c r="D137" s="10">
        <v>45483</v>
      </c>
      <c r="E137" s="9" t="s">
        <v>25</v>
      </c>
      <c r="F137" s="11">
        <v>5</v>
      </c>
      <c r="G137" s="9" t="s">
        <v>26</v>
      </c>
      <c r="H137" s="9" t="s">
        <v>28</v>
      </c>
      <c r="I137" s="11" t="s">
        <v>126</v>
      </c>
      <c r="J137" s="9" t="s">
        <v>28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9">
        <v>3367</v>
      </c>
      <c r="B138" s="9" t="s">
        <v>73</v>
      </c>
      <c r="C138" s="9" t="s">
        <v>24</v>
      </c>
      <c r="D138" s="10">
        <v>45484</v>
      </c>
      <c r="E138" s="9" t="s">
        <v>28</v>
      </c>
      <c r="F138" s="11">
        <v>15</v>
      </c>
      <c r="G138" s="9" t="s">
        <v>30</v>
      </c>
      <c r="H138" s="9" t="s">
        <v>25</v>
      </c>
      <c r="I138" s="11">
        <v>30</v>
      </c>
      <c r="J138" s="9" t="s">
        <v>25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9">
        <v>3368</v>
      </c>
      <c r="B139" s="9" t="s">
        <v>217</v>
      </c>
      <c r="C139" s="9" t="s">
        <v>128</v>
      </c>
      <c r="D139" s="10">
        <v>45485</v>
      </c>
      <c r="E139" s="9" t="s">
        <v>25</v>
      </c>
      <c r="F139" s="11">
        <v>10</v>
      </c>
      <c r="G139" s="9" t="s">
        <v>33</v>
      </c>
      <c r="H139" s="9" t="s">
        <v>28</v>
      </c>
      <c r="I139" s="11" t="s">
        <v>126</v>
      </c>
      <c r="J139" s="9" t="s">
        <v>25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9">
        <v>3369</v>
      </c>
      <c r="B140" s="9" t="s">
        <v>218</v>
      </c>
      <c r="C140" s="9" t="s">
        <v>125</v>
      </c>
      <c r="D140" s="10">
        <v>45486</v>
      </c>
      <c r="E140" s="9" t="s">
        <v>28</v>
      </c>
      <c r="F140" s="11">
        <v>5</v>
      </c>
      <c r="G140" s="9" t="s">
        <v>30</v>
      </c>
      <c r="H140" s="9" t="s">
        <v>28</v>
      </c>
      <c r="I140" s="11" t="s">
        <v>126</v>
      </c>
      <c r="J140" s="9" t="s">
        <v>28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9">
        <v>3370</v>
      </c>
      <c r="B141" s="9" t="s">
        <v>74</v>
      </c>
      <c r="C141" s="9" t="s">
        <v>24</v>
      </c>
      <c r="D141" s="10">
        <v>45487</v>
      </c>
      <c r="E141" s="9" t="s">
        <v>25</v>
      </c>
      <c r="F141" s="11">
        <v>15</v>
      </c>
      <c r="G141" s="9" t="s">
        <v>26</v>
      </c>
      <c r="H141" s="9" t="s">
        <v>25</v>
      </c>
      <c r="I141" s="11">
        <v>30</v>
      </c>
      <c r="J141" s="9" t="s">
        <v>25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9">
        <v>3371</v>
      </c>
      <c r="B142" s="9" t="s">
        <v>219</v>
      </c>
      <c r="C142" s="9" t="s">
        <v>128</v>
      </c>
      <c r="D142" s="10">
        <v>45488</v>
      </c>
      <c r="E142" s="9" t="s">
        <v>28</v>
      </c>
      <c r="F142" s="11">
        <v>10</v>
      </c>
      <c r="G142" s="9" t="s">
        <v>26</v>
      </c>
      <c r="H142" s="9" t="s">
        <v>28</v>
      </c>
      <c r="I142" s="11" t="s">
        <v>126</v>
      </c>
      <c r="J142" s="9" t="s">
        <v>25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9">
        <v>3372</v>
      </c>
      <c r="B143" s="9" t="s">
        <v>106</v>
      </c>
      <c r="C143" s="9" t="s">
        <v>125</v>
      </c>
      <c r="D143" s="10">
        <v>45489</v>
      </c>
      <c r="E143" s="9" t="s">
        <v>25</v>
      </c>
      <c r="F143" s="11">
        <v>5</v>
      </c>
      <c r="G143" s="9" t="s">
        <v>33</v>
      </c>
      <c r="H143" s="9" t="s">
        <v>28</v>
      </c>
      <c r="I143" s="11" t="s">
        <v>126</v>
      </c>
      <c r="J143" s="9" t="s">
        <v>28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9">
        <v>3373</v>
      </c>
      <c r="B144" s="9" t="s">
        <v>75</v>
      </c>
      <c r="C144" s="9" t="s">
        <v>24</v>
      </c>
      <c r="D144" s="10">
        <v>45490</v>
      </c>
      <c r="E144" s="9" t="s">
        <v>28</v>
      </c>
      <c r="F144" s="11">
        <v>15</v>
      </c>
      <c r="G144" s="9" t="s">
        <v>30</v>
      </c>
      <c r="H144" s="9" t="s">
        <v>25</v>
      </c>
      <c r="I144" s="11">
        <v>30</v>
      </c>
      <c r="J144" s="9" t="s">
        <v>25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9">
        <v>3374</v>
      </c>
      <c r="B145" s="9" t="s">
        <v>220</v>
      </c>
      <c r="C145" s="9" t="s">
        <v>128</v>
      </c>
      <c r="D145" s="10">
        <v>45491</v>
      </c>
      <c r="E145" s="9" t="s">
        <v>25</v>
      </c>
      <c r="F145" s="11">
        <v>10</v>
      </c>
      <c r="G145" s="9" t="s">
        <v>30</v>
      </c>
      <c r="H145" s="9" t="s">
        <v>28</v>
      </c>
      <c r="I145" s="11" t="s">
        <v>126</v>
      </c>
      <c r="J145" s="9" t="s">
        <v>25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9">
        <v>3375</v>
      </c>
      <c r="B146" s="9" t="s">
        <v>221</v>
      </c>
      <c r="C146" s="9" t="s">
        <v>125</v>
      </c>
      <c r="D146" s="10">
        <v>45492</v>
      </c>
      <c r="E146" s="9" t="s">
        <v>28</v>
      </c>
      <c r="F146" s="11">
        <v>5</v>
      </c>
      <c r="G146" s="9" t="s">
        <v>26</v>
      </c>
      <c r="H146" s="9" t="s">
        <v>28</v>
      </c>
      <c r="I146" s="11" t="s">
        <v>126</v>
      </c>
      <c r="J146" s="9" t="s">
        <v>28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9">
        <v>3376</v>
      </c>
      <c r="B147" s="9" t="s">
        <v>76</v>
      </c>
      <c r="C147" s="9" t="s">
        <v>24</v>
      </c>
      <c r="D147" s="10">
        <v>45493</v>
      </c>
      <c r="E147" s="9" t="s">
        <v>25</v>
      </c>
      <c r="F147" s="11">
        <v>15</v>
      </c>
      <c r="G147" s="9" t="s">
        <v>33</v>
      </c>
      <c r="H147" s="9" t="s">
        <v>25</v>
      </c>
      <c r="I147" s="11">
        <v>30</v>
      </c>
      <c r="J147" s="9" t="s">
        <v>25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9">
        <v>3377</v>
      </c>
      <c r="B148" s="9" t="s">
        <v>222</v>
      </c>
      <c r="C148" s="9" t="s">
        <v>128</v>
      </c>
      <c r="D148" s="10">
        <v>45494</v>
      </c>
      <c r="E148" s="9" t="s">
        <v>28</v>
      </c>
      <c r="F148" s="11">
        <v>10</v>
      </c>
      <c r="G148" s="9" t="s">
        <v>26</v>
      </c>
      <c r="H148" s="9" t="s">
        <v>28</v>
      </c>
      <c r="I148" s="11" t="s">
        <v>126</v>
      </c>
      <c r="J148" s="9" t="s">
        <v>25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9">
        <v>3378</v>
      </c>
      <c r="B149" s="9" t="s">
        <v>223</v>
      </c>
      <c r="C149" s="9" t="s">
        <v>125</v>
      </c>
      <c r="D149" s="10">
        <v>45495</v>
      </c>
      <c r="E149" s="9" t="s">
        <v>25</v>
      </c>
      <c r="F149" s="11">
        <v>5</v>
      </c>
      <c r="G149" s="9" t="s">
        <v>30</v>
      </c>
      <c r="H149" s="9" t="s">
        <v>28</v>
      </c>
      <c r="I149" s="11" t="s">
        <v>126</v>
      </c>
      <c r="J149" s="9" t="s">
        <v>28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9">
        <v>3379</v>
      </c>
      <c r="B150" s="9" t="s">
        <v>77</v>
      </c>
      <c r="C150" s="9" t="s">
        <v>24</v>
      </c>
      <c r="D150" s="10">
        <v>45496</v>
      </c>
      <c r="E150" s="9" t="s">
        <v>28</v>
      </c>
      <c r="F150" s="11">
        <v>15</v>
      </c>
      <c r="G150" s="9" t="s">
        <v>26</v>
      </c>
      <c r="H150" s="9" t="s">
        <v>25</v>
      </c>
      <c r="I150" s="11">
        <v>30</v>
      </c>
      <c r="J150" s="9" t="s">
        <v>25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9">
        <v>3380</v>
      </c>
      <c r="B151" s="9" t="s">
        <v>224</v>
      </c>
      <c r="C151" s="9" t="s">
        <v>128</v>
      </c>
      <c r="D151" s="10">
        <v>45497</v>
      </c>
      <c r="E151" s="9" t="s">
        <v>25</v>
      </c>
      <c r="F151" s="11">
        <v>10</v>
      </c>
      <c r="G151" s="9" t="s">
        <v>33</v>
      </c>
      <c r="H151" s="9" t="s">
        <v>28</v>
      </c>
      <c r="I151" s="11" t="s">
        <v>126</v>
      </c>
      <c r="J151" s="9" t="s">
        <v>25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9">
        <v>3381</v>
      </c>
      <c r="B152" s="9" t="s">
        <v>225</v>
      </c>
      <c r="C152" s="9" t="s">
        <v>125</v>
      </c>
      <c r="D152" s="10">
        <v>45498</v>
      </c>
      <c r="E152" s="9" t="s">
        <v>28</v>
      </c>
      <c r="F152" s="11">
        <v>5</v>
      </c>
      <c r="G152" s="9" t="s">
        <v>26</v>
      </c>
      <c r="H152" s="9" t="s">
        <v>28</v>
      </c>
      <c r="I152" s="11" t="s">
        <v>126</v>
      </c>
      <c r="J152" s="9" t="s">
        <v>28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9">
        <v>3382</v>
      </c>
      <c r="B153" s="9" t="s">
        <v>78</v>
      </c>
      <c r="C153" s="9" t="s">
        <v>24</v>
      </c>
      <c r="D153" s="10">
        <v>45499</v>
      </c>
      <c r="E153" s="9" t="s">
        <v>25</v>
      </c>
      <c r="F153" s="11">
        <v>15</v>
      </c>
      <c r="G153" s="9" t="s">
        <v>30</v>
      </c>
      <c r="H153" s="9" t="s">
        <v>25</v>
      </c>
      <c r="I153" s="11">
        <v>30</v>
      </c>
      <c r="J153" s="9" t="s">
        <v>25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9">
        <v>3383</v>
      </c>
      <c r="B154" s="9" t="s">
        <v>226</v>
      </c>
      <c r="C154" s="9" t="s">
        <v>128</v>
      </c>
      <c r="D154" s="10">
        <v>45500</v>
      </c>
      <c r="E154" s="9" t="s">
        <v>28</v>
      </c>
      <c r="F154" s="11">
        <v>10</v>
      </c>
      <c r="G154" s="9" t="s">
        <v>26</v>
      </c>
      <c r="H154" s="9" t="s">
        <v>28</v>
      </c>
      <c r="I154" s="11" t="s">
        <v>126</v>
      </c>
      <c r="J154" s="9" t="s">
        <v>25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9">
        <v>3384</v>
      </c>
      <c r="B155" s="9" t="s">
        <v>227</v>
      </c>
      <c r="C155" s="9" t="s">
        <v>125</v>
      </c>
      <c r="D155" s="10">
        <v>45501</v>
      </c>
      <c r="E155" s="9" t="s">
        <v>25</v>
      </c>
      <c r="F155" s="11">
        <v>5</v>
      </c>
      <c r="G155" s="9" t="s">
        <v>33</v>
      </c>
      <c r="H155" s="9" t="s">
        <v>28</v>
      </c>
      <c r="I155" s="11" t="s">
        <v>126</v>
      </c>
      <c r="J155" s="9" t="s">
        <v>28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9">
        <v>3385</v>
      </c>
      <c r="B156" s="9" t="s">
        <v>79</v>
      </c>
      <c r="C156" s="9" t="s">
        <v>24</v>
      </c>
      <c r="D156" s="10">
        <v>45502</v>
      </c>
      <c r="E156" s="9" t="s">
        <v>28</v>
      </c>
      <c r="F156" s="11">
        <v>15</v>
      </c>
      <c r="G156" s="9" t="s">
        <v>26</v>
      </c>
      <c r="H156" s="9" t="s">
        <v>25</v>
      </c>
      <c r="I156" s="11">
        <v>30</v>
      </c>
      <c r="J156" s="9" t="s">
        <v>25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9">
        <v>3386</v>
      </c>
      <c r="B157" s="9" t="s">
        <v>228</v>
      </c>
      <c r="C157" s="9" t="s">
        <v>128</v>
      </c>
      <c r="D157" s="10">
        <v>45503</v>
      </c>
      <c r="E157" s="9" t="s">
        <v>25</v>
      </c>
      <c r="F157" s="11">
        <v>10</v>
      </c>
      <c r="G157" s="9" t="s">
        <v>30</v>
      </c>
      <c r="H157" s="9" t="s">
        <v>28</v>
      </c>
      <c r="I157" s="11" t="s">
        <v>126</v>
      </c>
      <c r="J157" s="9" t="s">
        <v>25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9">
        <v>3387</v>
      </c>
      <c r="B158" s="9" t="s">
        <v>229</v>
      </c>
      <c r="C158" s="9" t="s">
        <v>125</v>
      </c>
      <c r="D158" s="10">
        <v>45504</v>
      </c>
      <c r="E158" s="9" t="s">
        <v>28</v>
      </c>
      <c r="F158" s="11">
        <v>5</v>
      </c>
      <c r="G158" s="9" t="s">
        <v>26</v>
      </c>
      <c r="H158" s="9" t="s">
        <v>28</v>
      </c>
      <c r="I158" s="11" t="s">
        <v>126</v>
      </c>
      <c r="J158" s="9" t="s">
        <v>28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9">
        <v>3388</v>
      </c>
      <c r="B159" s="9" t="s">
        <v>80</v>
      </c>
      <c r="C159" s="9" t="s">
        <v>24</v>
      </c>
      <c r="D159" s="10">
        <v>45505</v>
      </c>
      <c r="E159" s="9" t="s">
        <v>25</v>
      </c>
      <c r="F159" s="11">
        <v>15</v>
      </c>
      <c r="G159" s="9" t="s">
        <v>33</v>
      </c>
      <c r="H159" s="9" t="s">
        <v>25</v>
      </c>
      <c r="I159" s="11">
        <v>30</v>
      </c>
      <c r="J159" s="9" t="s">
        <v>25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9">
        <v>3389</v>
      </c>
      <c r="B160" s="9" t="s">
        <v>230</v>
      </c>
      <c r="C160" s="9" t="s">
        <v>128</v>
      </c>
      <c r="D160" s="10">
        <v>45506</v>
      </c>
      <c r="E160" s="9" t="s">
        <v>28</v>
      </c>
      <c r="F160" s="11">
        <v>10</v>
      </c>
      <c r="G160" s="9" t="s">
        <v>26</v>
      </c>
      <c r="H160" s="9" t="s">
        <v>28</v>
      </c>
      <c r="I160" s="11" t="s">
        <v>126</v>
      </c>
      <c r="J160" s="9" t="s">
        <v>25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9">
        <v>3390</v>
      </c>
      <c r="B161" s="9" t="s">
        <v>231</v>
      </c>
      <c r="C161" s="9" t="s">
        <v>125</v>
      </c>
      <c r="D161" s="10">
        <v>45507</v>
      </c>
      <c r="E161" s="9" t="s">
        <v>25</v>
      </c>
      <c r="F161" s="11">
        <v>5</v>
      </c>
      <c r="G161" s="9" t="s">
        <v>30</v>
      </c>
      <c r="H161" s="9" t="s">
        <v>28</v>
      </c>
      <c r="I161" s="11" t="s">
        <v>126</v>
      </c>
      <c r="J161" s="9" t="s">
        <v>28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9">
        <v>3391</v>
      </c>
      <c r="B162" s="9" t="s">
        <v>81</v>
      </c>
      <c r="C162" s="9" t="s">
        <v>24</v>
      </c>
      <c r="D162" s="10">
        <v>45508</v>
      </c>
      <c r="E162" s="9" t="s">
        <v>28</v>
      </c>
      <c r="F162" s="11">
        <v>15</v>
      </c>
      <c r="G162" s="9" t="s">
        <v>26</v>
      </c>
      <c r="H162" s="9" t="s">
        <v>25</v>
      </c>
      <c r="I162" s="11">
        <v>30</v>
      </c>
      <c r="J162" s="9" t="s">
        <v>25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9">
        <v>3392</v>
      </c>
      <c r="B163" s="9" t="s">
        <v>232</v>
      </c>
      <c r="C163" s="9" t="s">
        <v>128</v>
      </c>
      <c r="D163" s="10">
        <v>45509</v>
      </c>
      <c r="E163" s="9" t="s">
        <v>25</v>
      </c>
      <c r="F163" s="11">
        <v>10</v>
      </c>
      <c r="G163" s="9" t="s">
        <v>33</v>
      </c>
      <c r="H163" s="9" t="s">
        <v>28</v>
      </c>
      <c r="I163" s="11" t="s">
        <v>126</v>
      </c>
      <c r="J163" s="9" t="s">
        <v>25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9">
        <v>3393</v>
      </c>
      <c r="B164" s="9" t="s">
        <v>233</v>
      </c>
      <c r="C164" s="9" t="s">
        <v>125</v>
      </c>
      <c r="D164" s="10">
        <v>45510</v>
      </c>
      <c r="E164" s="9" t="s">
        <v>28</v>
      </c>
      <c r="F164" s="11">
        <v>5</v>
      </c>
      <c r="G164" s="9" t="s">
        <v>26</v>
      </c>
      <c r="H164" s="9" t="s">
        <v>28</v>
      </c>
      <c r="I164" s="11" t="s">
        <v>126</v>
      </c>
      <c r="J164" s="9" t="s">
        <v>28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9">
        <v>3394</v>
      </c>
      <c r="B165" s="9" t="s">
        <v>82</v>
      </c>
      <c r="C165" s="9" t="s">
        <v>24</v>
      </c>
      <c r="D165" s="10">
        <v>45511</v>
      </c>
      <c r="E165" s="9" t="s">
        <v>25</v>
      </c>
      <c r="F165" s="11">
        <v>15</v>
      </c>
      <c r="G165" s="9" t="s">
        <v>30</v>
      </c>
      <c r="H165" s="9" t="s">
        <v>25</v>
      </c>
      <c r="I165" s="11">
        <v>30</v>
      </c>
      <c r="J165" s="9" t="s">
        <v>25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9">
        <v>3395</v>
      </c>
      <c r="B166" s="9" t="s">
        <v>234</v>
      </c>
      <c r="C166" s="9" t="s">
        <v>128</v>
      </c>
      <c r="D166" s="10">
        <v>45512</v>
      </c>
      <c r="E166" s="9" t="s">
        <v>28</v>
      </c>
      <c r="F166" s="11">
        <v>10</v>
      </c>
      <c r="G166" s="9" t="s">
        <v>26</v>
      </c>
      <c r="H166" s="9" t="s">
        <v>28</v>
      </c>
      <c r="I166" s="11" t="s">
        <v>126</v>
      </c>
      <c r="J166" s="9" t="s">
        <v>25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9">
        <v>3396</v>
      </c>
      <c r="B167" s="9" t="s">
        <v>235</v>
      </c>
      <c r="C167" s="9" t="s">
        <v>125</v>
      </c>
      <c r="D167" s="10">
        <v>45513</v>
      </c>
      <c r="E167" s="9" t="s">
        <v>25</v>
      </c>
      <c r="F167" s="11">
        <v>5</v>
      </c>
      <c r="G167" s="9" t="s">
        <v>33</v>
      </c>
      <c r="H167" s="9" t="s">
        <v>28</v>
      </c>
      <c r="I167" s="11" t="s">
        <v>126</v>
      </c>
      <c r="J167" s="9" t="s">
        <v>28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9">
        <v>3397</v>
      </c>
      <c r="B168" s="9" t="s">
        <v>59</v>
      </c>
      <c r="C168" s="9" t="s">
        <v>24</v>
      </c>
      <c r="D168" s="10">
        <v>45514</v>
      </c>
      <c r="E168" s="9" t="s">
        <v>28</v>
      </c>
      <c r="F168" s="11">
        <v>15</v>
      </c>
      <c r="G168" s="9" t="s">
        <v>26</v>
      </c>
      <c r="H168" s="9" t="s">
        <v>25</v>
      </c>
      <c r="I168" s="11">
        <v>30</v>
      </c>
      <c r="J168" s="9" t="s">
        <v>25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9">
        <v>3398</v>
      </c>
      <c r="B169" s="9" t="s">
        <v>236</v>
      </c>
      <c r="C169" s="9" t="s">
        <v>128</v>
      </c>
      <c r="D169" s="10">
        <v>45515</v>
      </c>
      <c r="E169" s="9" t="s">
        <v>25</v>
      </c>
      <c r="F169" s="11">
        <v>10</v>
      </c>
      <c r="G169" s="9" t="s">
        <v>30</v>
      </c>
      <c r="H169" s="9" t="s">
        <v>28</v>
      </c>
      <c r="I169" s="11" t="s">
        <v>126</v>
      </c>
      <c r="J169" s="9" t="s">
        <v>25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9">
        <v>3399</v>
      </c>
      <c r="B170" s="9" t="s">
        <v>237</v>
      </c>
      <c r="C170" s="9" t="s">
        <v>125</v>
      </c>
      <c r="D170" s="10">
        <v>45516</v>
      </c>
      <c r="E170" s="9" t="s">
        <v>28</v>
      </c>
      <c r="F170" s="11">
        <v>5</v>
      </c>
      <c r="G170" s="9" t="s">
        <v>26</v>
      </c>
      <c r="H170" s="9" t="s">
        <v>28</v>
      </c>
      <c r="I170" s="11" t="s">
        <v>126</v>
      </c>
      <c r="J170" s="9" t="s">
        <v>28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9">
        <v>3400</v>
      </c>
      <c r="B171" s="9" t="s">
        <v>83</v>
      </c>
      <c r="C171" s="9" t="s">
        <v>24</v>
      </c>
      <c r="D171" s="10">
        <v>45517</v>
      </c>
      <c r="E171" s="9" t="s">
        <v>25</v>
      </c>
      <c r="F171" s="11">
        <v>15</v>
      </c>
      <c r="G171" s="9" t="s">
        <v>33</v>
      </c>
      <c r="H171" s="9" t="s">
        <v>25</v>
      </c>
      <c r="I171" s="11">
        <v>30</v>
      </c>
      <c r="J171" s="9" t="s">
        <v>25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9">
        <v>3401</v>
      </c>
      <c r="B172" s="9" t="s">
        <v>238</v>
      </c>
      <c r="C172" s="9" t="s">
        <v>128</v>
      </c>
      <c r="D172" s="10">
        <v>45518</v>
      </c>
      <c r="E172" s="9" t="s">
        <v>28</v>
      </c>
      <c r="F172" s="11">
        <v>10</v>
      </c>
      <c r="G172" s="9" t="s">
        <v>26</v>
      </c>
      <c r="H172" s="9" t="s">
        <v>28</v>
      </c>
      <c r="I172" s="11" t="s">
        <v>126</v>
      </c>
      <c r="J172" s="9" t="s">
        <v>25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9">
        <v>3402</v>
      </c>
      <c r="B173" s="9" t="s">
        <v>239</v>
      </c>
      <c r="C173" s="9" t="s">
        <v>125</v>
      </c>
      <c r="D173" s="10">
        <v>45519</v>
      </c>
      <c r="E173" s="9" t="s">
        <v>25</v>
      </c>
      <c r="F173" s="11">
        <v>5</v>
      </c>
      <c r="G173" s="9" t="s">
        <v>30</v>
      </c>
      <c r="H173" s="9" t="s">
        <v>28</v>
      </c>
      <c r="I173" s="11" t="s">
        <v>126</v>
      </c>
      <c r="J173" s="9" t="s">
        <v>28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9">
        <v>3403</v>
      </c>
      <c r="B174" s="9" t="s">
        <v>84</v>
      </c>
      <c r="C174" s="9" t="s">
        <v>24</v>
      </c>
      <c r="D174" s="10">
        <v>45520</v>
      </c>
      <c r="E174" s="9" t="s">
        <v>28</v>
      </c>
      <c r="F174" s="11">
        <v>15</v>
      </c>
      <c r="G174" s="9" t="s">
        <v>26</v>
      </c>
      <c r="H174" s="9" t="s">
        <v>25</v>
      </c>
      <c r="I174" s="11">
        <v>30</v>
      </c>
      <c r="J174" s="9" t="s">
        <v>25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9">
        <v>3404</v>
      </c>
      <c r="B175" s="9" t="s">
        <v>240</v>
      </c>
      <c r="C175" s="9" t="s">
        <v>128</v>
      </c>
      <c r="D175" s="10">
        <v>45521</v>
      </c>
      <c r="E175" s="9" t="s">
        <v>25</v>
      </c>
      <c r="F175" s="11">
        <v>10</v>
      </c>
      <c r="G175" s="9" t="s">
        <v>33</v>
      </c>
      <c r="H175" s="9" t="s">
        <v>28</v>
      </c>
      <c r="I175" s="11" t="s">
        <v>126</v>
      </c>
      <c r="J175" s="9" t="s">
        <v>25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9">
        <v>3405</v>
      </c>
      <c r="B176" s="9" t="s">
        <v>241</v>
      </c>
      <c r="C176" s="9" t="s">
        <v>125</v>
      </c>
      <c r="D176" s="10">
        <v>45522</v>
      </c>
      <c r="E176" s="9" t="s">
        <v>28</v>
      </c>
      <c r="F176" s="11">
        <v>5</v>
      </c>
      <c r="G176" s="9" t="s">
        <v>26</v>
      </c>
      <c r="H176" s="9" t="s">
        <v>28</v>
      </c>
      <c r="I176" s="11" t="s">
        <v>126</v>
      </c>
      <c r="J176" s="9" t="s">
        <v>28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9">
        <v>3406</v>
      </c>
      <c r="B177" s="9" t="s">
        <v>242</v>
      </c>
      <c r="C177" s="9" t="s">
        <v>125</v>
      </c>
      <c r="D177" s="10">
        <v>45523</v>
      </c>
      <c r="E177" s="9" t="s">
        <v>25</v>
      </c>
      <c r="F177" s="11">
        <v>5</v>
      </c>
      <c r="G177" s="9" t="s">
        <v>26</v>
      </c>
      <c r="H177" s="9" t="s">
        <v>28</v>
      </c>
      <c r="I177" s="11" t="s">
        <v>126</v>
      </c>
      <c r="J177" s="9" t="s">
        <v>28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9">
        <v>3407</v>
      </c>
      <c r="B178" s="9" t="s">
        <v>85</v>
      </c>
      <c r="C178" s="9" t="s">
        <v>24</v>
      </c>
      <c r="D178" s="10">
        <v>45524</v>
      </c>
      <c r="E178" s="9" t="s">
        <v>28</v>
      </c>
      <c r="F178" s="11">
        <v>15</v>
      </c>
      <c r="G178" s="9" t="s">
        <v>30</v>
      </c>
      <c r="H178" s="9" t="s">
        <v>25</v>
      </c>
      <c r="I178" s="11">
        <v>30</v>
      </c>
      <c r="J178" s="9" t="s">
        <v>25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9">
        <v>3408</v>
      </c>
      <c r="B179" s="9" t="s">
        <v>243</v>
      </c>
      <c r="C179" s="9" t="s">
        <v>128</v>
      </c>
      <c r="D179" s="10">
        <v>45525</v>
      </c>
      <c r="E179" s="9" t="s">
        <v>25</v>
      </c>
      <c r="F179" s="11">
        <v>10</v>
      </c>
      <c r="G179" s="9" t="s">
        <v>33</v>
      </c>
      <c r="H179" s="9" t="s">
        <v>28</v>
      </c>
      <c r="I179" s="11" t="s">
        <v>126</v>
      </c>
      <c r="J179" s="9" t="s">
        <v>25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9">
        <v>3409</v>
      </c>
      <c r="B180" s="9" t="s">
        <v>244</v>
      </c>
      <c r="C180" s="9" t="s">
        <v>125</v>
      </c>
      <c r="D180" s="10">
        <v>45526</v>
      </c>
      <c r="E180" s="9" t="s">
        <v>28</v>
      </c>
      <c r="F180" s="11">
        <v>5</v>
      </c>
      <c r="G180" s="9" t="s">
        <v>30</v>
      </c>
      <c r="H180" s="9" t="s">
        <v>28</v>
      </c>
      <c r="I180" s="11" t="s">
        <v>126</v>
      </c>
      <c r="J180" s="9" t="s">
        <v>28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9">
        <v>3410</v>
      </c>
      <c r="B181" s="9" t="s">
        <v>86</v>
      </c>
      <c r="C181" s="9" t="s">
        <v>24</v>
      </c>
      <c r="D181" s="10">
        <v>45527</v>
      </c>
      <c r="E181" s="9" t="s">
        <v>25</v>
      </c>
      <c r="F181" s="11">
        <v>15</v>
      </c>
      <c r="G181" s="9" t="s">
        <v>26</v>
      </c>
      <c r="H181" s="9" t="s">
        <v>25</v>
      </c>
      <c r="I181" s="11">
        <v>30</v>
      </c>
      <c r="J181" s="9" t="s">
        <v>25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9">
        <v>3411</v>
      </c>
      <c r="B182" s="9" t="s">
        <v>245</v>
      </c>
      <c r="C182" s="9" t="s">
        <v>128</v>
      </c>
      <c r="D182" s="10">
        <v>45528</v>
      </c>
      <c r="E182" s="9" t="s">
        <v>28</v>
      </c>
      <c r="F182" s="11">
        <v>10</v>
      </c>
      <c r="G182" s="9" t="s">
        <v>26</v>
      </c>
      <c r="H182" s="9" t="s">
        <v>28</v>
      </c>
      <c r="I182" s="11" t="s">
        <v>126</v>
      </c>
      <c r="J182" s="9" t="s">
        <v>25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9">
        <v>3412</v>
      </c>
      <c r="B183" s="9" t="s">
        <v>246</v>
      </c>
      <c r="C183" s="9" t="s">
        <v>125</v>
      </c>
      <c r="D183" s="10">
        <v>45529</v>
      </c>
      <c r="E183" s="9" t="s">
        <v>25</v>
      </c>
      <c r="F183" s="11">
        <v>5</v>
      </c>
      <c r="G183" s="9" t="s">
        <v>33</v>
      </c>
      <c r="H183" s="9" t="s">
        <v>28</v>
      </c>
      <c r="I183" s="11" t="s">
        <v>126</v>
      </c>
      <c r="J183" s="9" t="s">
        <v>28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9">
        <v>3413</v>
      </c>
      <c r="B184" s="9" t="s">
        <v>87</v>
      </c>
      <c r="C184" s="9" t="s">
        <v>24</v>
      </c>
      <c r="D184" s="10">
        <v>45530</v>
      </c>
      <c r="E184" s="9" t="s">
        <v>28</v>
      </c>
      <c r="F184" s="11">
        <v>15</v>
      </c>
      <c r="G184" s="9" t="s">
        <v>30</v>
      </c>
      <c r="H184" s="9" t="s">
        <v>25</v>
      </c>
      <c r="I184" s="11">
        <v>30</v>
      </c>
      <c r="J184" s="9" t="s">
        <v>25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9">
        <v>3414</v>
      </c>
      <c r="B185" s="9" t="s">
        <v>247</v>
      </c>
      <c r="C185" s="9" t="s">
        <v>128</v>
      </c>
      <c r="D185" s="10">
        <v>45531</v>
      </c>
      <c r="E185" s="9" t="s">
        <v>25</v>
      </c>
      <c r="F185" s="11">
        <v>10</v>
      </c>
      <c r="G185" s="9" t="s">
        <v>30</v>
      </c>
      <c r="H185" s="9" t="s">
        <v>28</v>
      </c>
      <c r="I185" s="11" t="s">
        <v>126</v>
      </c>
      <c r="J185" s="9" t="s">
        <v>25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9">
        <v>3415</v>
      </c>
      <c r="B186" s="9" t="s">
        <v>121</v>
      </c>
      <c r="C186" s="9" t="s">
        <v>125</v>
      </c>
      <c r="D186" s="10">
        <v>45532</v>
      </c>
      <c r="E186" s="9" t="s">
        <v>28</v>
      </c>
      <c r="F186" s="11">
        <v>5</v>
      </c>
      <c r="G186" s="9" t="s">
        <v>26</v>
      </c>
      <c r="H186" s="9" t="s">
        <v>28</v>
      </c>
      <c r="I186" s="11" t="s">
        <v>126</v>
      </c>
      <c r="J186" s="9" t="s">
        <v>28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9">
        <v>3416</v>
      </c>
      <c r="B187" s="9" t="s">
        <v>88</v>
      </c>
      <c r="C187" s="9" t="s">
        <v>24</v>
      </c>
      <c r="D187" s="10">
        <v>45533</v>
      </c>
      <c r="E187" s="9" t="s">
        <v>25</v>
      </c>
      <c r="F187" s="11">
        <v>15</v>
      </c>
      <c r="G187" s="9" t="s">
        <v>33</v>
      </c>
      <c r="H187" s="9" t="s">
        <v>25</v>
      </c>
      <c r="I187" s="11">
        <v>30</v>
      </c>
      <c r="J187" s="9" t="s">
        <v>25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9">
        <v>3417</v>
      </c>
      <c r="B188" s="9" t="s">
        <v>248</v>
      </c>
      <c r="C188" s="9" t="s">
        <v>128</v>
      </c>
      <c r="D188" s="10">
        <v>45534</v>
      </c>
      <c r="E188" s="9" t="s">
        <v>28</v>
      </c>
      <c r="F188" s="11">
        <v>10</v>
      </c>
      <c r="G188" s="9" t="s">
        <v>26</v>
      </c>
      <c r="H188" s="9" t="s">
        <v>28</v>
      </c>
      <c r="I188" s="11" t="s">
        <v>126</v>
      </c>
      <c r="J188" s="9" t="s">
        <v>25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9">
        <v>3418</v>
      </c>
      <c r="B189" s="9" t="s">
        <v>249</v>
      </c>
      <c r="C189" s="9" t="s">
        <v>125</v>
      </c>
      <c r="D189" s="10">
        <v>45535</v>
      </c>
      <c r="E189" s="9" t="s">
        <v>25</v>
      </c>
      <c r="F189" s="11">
        <v>5</v>
      </c>
      <c r="G189" s="9" t="s">
        <v>30</v>
      </c>
      <c r="H189" s="9" t="s">
        <v>28</v>
      </c>
      <c r="I189" s="11" t="s">
        <v>126</v>
      </c>
      <c r="J189" s="9" t="s">
        <v>28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9">
        <v>3419</v>
      </c>
      <c r="B190" s="9" t="s">
        <v>89</v>
      </c>
      <c r="C190" s="9" t="s">
        <v>24</v>
      </c>
      <c r="D190" s="10">
        <v>45536</v>
      </c>
      <c r="E190" s="9" t="s">
        <v>28</v>
      </c>
      <c r="F190" s="11">
        <v>15</v>
      </c>
      <c r="G190" s="9" t="s">
        <v>26</v>
      </c>
      <c r="H190" s="9" t="s">
        <v>25</v>
      </c>
      <c r="I190" s="11">
        <v>30</v>
      </c>
      <c r="J190" s="9" t="s">
        <v>25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9">
        <v>3420</v>
      </c>
      <c r="B191" s="9" t="s">
        <v>250</v>
      </c>
      <c r="C191" s="9" t="s">
        <v>128</v>
      </c>
      <c r="D191" s="10">
        <v>45537</v>
      </c>
      <c r="E191" s="9" t="s">
        <v>25</v>
      </c>
      <c r="F191" s="11">
        <v>10</v>
      </c>
      <c r="G191" s="9" t="s">
        <v>33</v>
      </c>
      <c r="H191" s="9" t="s">
        <v>28</v>
      </c>
      <c r="I191" s="11" t="s">
        <v>126</v>
      </c>
      <c r="J191" s="9" t="s">
        <v>25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9">
        <v>3421</v>
      </c>
      <c r="B192" s="9" t="s">
        <v>136</v>
      </c>
      <c r="C192" s="9" t="s">
        <v>125</v>
      </c>
      <c r="D192" s="10">
        <v>45538</v>
      </c>
      <c r="E192" s="9" t="s">
        <v>28</v>
      </c>
      <c r="F192" s="11">
        <v>5</v>
      </c>
      <c r="G192" s="9" t="s">
        <v>26</v>
      </c>
      <c r="H192" s="9" t="s">
        <v>28</v>
      </c>
      <c r="I192" s="11" t="s">
        <v>126</v>
      </c>
      <c r="J192" s="9" t="s">
        <v>28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9">
        <v>3422</v>
      </c>
      <c r="B193" s="9" t="s">
        <v>90</v>
      </c>
      <c r="C193" s="9" t="s">
        <v>24</v>
      </c>
      <c r="D193" s="10">
        <v>45539</v>
      </c>
      <c r="E193" s="9" t="s">
        <v>25</v>
      </c>
      <c r="F193" s="11">
        <v>15</v>
      </c>
      <c r="G193" s="9" t="s">
        <v>30</v>
      </c>
      <c r="H193" s="9" t="s">
        <v>25</v>
      </c>
      <c r="I193" s="11">
        <v>30</v>
      </c>
      <c r="J193" s="9" t="s">
        <v>25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9">
        <v>3423</v>
      </c>
      <c r="B194" s="9" t="s">
        <v>251</v>
      </c>
      <c r="C194" s="9" t="s">
        <v>128</v>
      </c>
      <c r="D194" s="10">
        <v>45540</v>
      </c>
      <c r="E194" s="9" t="s">
        <v>28</v>
      </c>
      <c r="F194" s="11">
        <v>10</v>
      </c>
      <c r="G194" s="9" t="s">
        <v>26</v>
      </c>
      <c r="H194" s="9" t="s">
        <v>28</v>
      </c>
      <c r="I194" s="11" t="s">
        <v>126</v>
      </c>
      <c r="J194" s="9" t="s">
        <v>25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9">
        <v>3424</v>
      </c>
      <c r="B195" s="9" t="s">
        <v>34</v>
      </c>
      <c r="C195" s="9" t="s">
        <v>125</v>
      </c>
      <c r="D195" s="10">
        <v>45541</v>
      </c>
      <c r="E195" s="9" t="s">
        <v>25</v>
      </c>
      <c r="F195" s="11">
        <v>5</v>
      </c>
      <c r="G195" s="9" t="s">
        <v>33</v>
      </c>
      <c r="H195" s="9" t="s">
        <v>28</v>
      </c>
      <c r="I195" s="11" t="s">
        <v>126</v>
      </c>
      <c r="J195" s="9" t="s">
        <v>28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9">
        <v>3425</v>
      </c>
      <c r="B196" s="9" t="s">
        <v>91</v>
      </c>
      <c r="C196" s="9" t="s">
        <v>24</v>
      </c>
      <c r="D196" s="10">
        <v>45542</v>
      </c>
      <c r="E196" s="9" t="s">
        <v>28</v>
      </c>
      <c r="F196" s="11">
        <v>15</v>
      </c>
      <c r="G196" s="9" t="s">
        <v>26</v>
      </c>
      <c r="H196" s="9" t="s">
        <v>25</v>
      </c>
      <c r="I196" s="11">
        <v>30</v>
      </c>
      <c r="J196" s="9" t="s">
        <v>25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9">
        <v>3426</v>
      </c>
      <c r="B197" s="9" t="s">
        <v>238</v>
      </c>
      <c r="C197" s="9" t="s">
        <v>128</v>
      </c>
      <c r="D197" s="10">
        <v>45543</v>
      </c>
      <c r="E197" s="9" t="s">
        <v>25</v>
      </c>
      <c r="F197" s="11">
        <v>10</v>
      </c>
      <c r="G197" s="9" t="s">
        <v>30</v>
      </c>
      <c r="H197" s="9" t="s">
        <v>28</v>
      </c>
      <c r="I197" s="11" t="s">
        <v>126</v>
      </c>
      <c r="J197" s="9" t="s">
        <v>25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9">
        <v>3427</v>
      </c>
      <c r="B198" s="9" t="s">
        <v>252</v>
      </c>
      <c r="C198" s="9" t="s">
        <v>125</v>
      </c>
      <c r="D198" s="10">
        <v>45544</v>
      </c>
      <c r="E198" s="9" t="s">
        <v>28</v>
      </c>
      <c r="F198" s="11">
        <v>5</v>
      </c>
      <c r="G198" s="9" t="s">
        <v>26</v>
      </c>
      <c r="H198" s="9" t="s">
        <v>28</v>
      </c>
      <c r="I198" s="11" t="s">
        <v>126</v>
      </c>
      <c r="J198" s="9" t="s">
        <v>28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9">
        <v>3428</v>
      </c>
      <c r="B199" s="9" t="s">
        <v>92</v>
      </c>
      <c r="C199" s="9" t="s">
        <v>24</v>
      </c>
      <c r="D199" s="10">
        <v>45545</v>
      </c>
      <c r="E199" s="9" t="s">
        <v>25</v>
      </c>
      <c r="F199" s="11">
        <v>15</v>
      </c>
      <c r="G199" s="9" t="s">
        <v>33</v>
      </c>
      <c r="H199" s="9" t="s">
        <v>25</v>
      </c>
      <c r="I199" s="11">
        <v>30</v>
      </c>
      <c r="J199" s="9" t="s">
        <v>25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9">
        <v>3429</v>
      </c>
      <c r="B200" s="9" t="s">
        <v>253</v>
      </c>
      <c r="C200" s="9" t="s">
        <v>128</v>
      </c>
      <c r="D200" s="10">
        <v>45546</v>
      </c>
      <c r="E200" s="9" t="s">
        <v>28</v>
      </c>
      <c r="F200" s="11">
        <v>10</v>
      </c>
      <c r="G200" s="9" t="s">
        <v>26</v>
      </c>
      <c r="H200" s="9" t="s">
        <v>28</v>
      </c>
      <c r="I200" s="11" t="s">
        <v>126</v>
      </c>
      <c r="J200" s="9" t="s">
        <v>25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9">
        <v>3430</v>
      </c>
      <c r="B201" s="9" t="s">
        <v>254</v>
      </c>
      <c r="C201" s="9" t="s">
        <v>125</v>
      </c>
      <c r="D201" s="10">
        <v>45547</v>
      </c>
      <c r="E201" s="9" t="s">
        <v>25</v>
      </c>
      <c r="F201" s="11">
        <v>5</v>
      </c>
      <c r="G201" s="9" t="s">
        <v>30</v>
      </c>
      <c r="H201" s="9" t="s">
        <v>28</v>
      </c>
      <c r="I201" s="11" t="s">
        <v>126</v>
      </c>
      <c r="J201" s="9" t="s">
        <v>28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9">
        <v>3431</v>
      </c>
      <c r="B202" s="9" t="s">
        <v>93</v>
      </c>
      <c r="C202" s="9" t="s">
        <v>24</v>
      </c>
      <c r="D202" s="10">
        <v>45548</v>
      </c>
      <c r="E202" s="9" t="s">
        <v>28</v>
      </c>
      <c r="F202" s="11">
        <v>15</v>
      </c>
      <c r="G202" s="9" t="s">
        <v>26</v>
      </c>
      <c r="H202" s="9" t="s">
        <v>25</v>
      </c>
      <c r="I202" s="11">
        <v>30</v>
      </c>
      <c r="J202" s="9" t="s">
        <v>25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9">
        <v>3432</v>
      </c>
      <c r="B203" s="9" t="s">
        <v>255</v>
      </c>
      <c r="C203" s="9" t="s">
        <v>128</v>
      </c>
      <c r="D203" s="10">
        <v>45549</v>
      </c>
      <c r="E203" s="9" t="s">
        <v>25</v>
      </c>
      <c r="F203" s="11">
        <v>10</v>
      </c>
      <c r="G203" s="9" t="s">
        <v>33</v>
      </c>
      <c r="H203" s="9" t="s">
        <v>28</v>
      </c>
      <c r="I203" s="11" t="s">
        <v>126</v>
      </c>
      <c r="J203" s="9" t="s">
        <v>25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9">
        <v>3433</v>
      </c>
      <c r="B204" s="9" t="s">
        <v>256</v>
      </c>
      <c r="C204" s="9" t="s">
        <v>125</v>
      </c>
      <c r="D204" s="10">
        <v>45550</v>
      </c>
      <c r="E204" s="9" t="s">
        <v>28</v>
      </c>
      <c r="F204" s="11">
        <v>5</v>
      </c>
      <c r="G204" s="9" t="s">
        <v>26</v>
      </c>
      <c r="H204" s="9" t="s">
        <v>28</v>
      </c>
      <c r="I204" s="11" t="s">
        <v>126</v>
      </c>
      <c r="J204" s="9" t="s">
        <v>28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9">
        <v>3434</v>
      </c>
      <c r="B205" s="9" t="s">
        <v>94</v>
      </c>
      <c r="C205" s="9" t="s">
        <v>24</v>
      </c>
      <c r="D205" s="10">
        <v>45551</v>
      </c>
      <c r="E205" s="9" t="s">
        <v>25</v>
      </c>
      <c r="F205" s="11">
        <v>15</v>
      </c>
      <c r="G205" s="9" t="s">
        <v>30</v>
      </c>
      <c r="H205" s="9" t="s">
        <v>25</v>
      </c>
      <c r="I205" s="11">
        <v>30</v>
      </c>
      <c r="J205" s="9" t="s">
        <v>25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9">
        <v>3435</v>
      </c>
      <c r="B206" s="9" t="s">
        <v>257</v>
      </c>
      <c r="C206" s="9" t="s">
        <v>128</v>
      </c>
      <c r="D206" s="10">
        <v>45552</v>
      </c>
      <c r="E206" s="9" t="s">
        <v>28</v>
      </c>
      <c r="F206" s="11">
        <v>10</v>
      </c>
      <c r="G206" s="9" t="s">
        <v>26</v>
      </c>
      <c r="H206" s="9" t="s">
        <v>28</v>
      </c>
      <c r="I206" s="11" t="s">
        <v>126</v>
      </c>
      <c r="J206" s="9" t="s">
        <v>25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9">
        <v>3436</v>
      </c>
      <c r="B207" s="9" t="s">
        <v>258</v>
      </c>
      <c r="C207" s="9" t="s">
        <v>125</v>
      </c>
      <c r="D207" s="10">
        <v>45553</v>
      </c>
      <c r="E207" s="9" t="s">
        <v>25</v>
      </c>
      <c r="F207" s="11">
        <v>5</v>
      </c>
      <c r="G207" s="9" t="s">
        <v>26</v>
      </c>
      <c r="H207" s="9" t="s">
        <v>28</v>
      </c>
      <c r="I207" s="11" t="s">
        <v>126</v>
      </c>
      <c r="J207" s="9" t="s">
        <v>28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9">
        <v>3437</v>
      </c>
      <c r="B208" s="9" t="s">
        <v>95</v>
      </c>
      <c r="C208" s="9" t="s">
        <v>24</v>
      </c>
      <c r="D208" s="10">
        <v>45554</v>
      </c>
      <c r="E208" s="9" t="s">
        <v>28</v>
      </c>
      <c r="F208" s="11">
        <v>15</v>
      </c>
      <c r="G208" s="9" t="s">
        <v>30</v>
      </c>
      <c r="H208" s="9" t="s">
        <v>25</v>
      </c>
      <c r="I208" s="11">
        <v>30</v>
      </c>
      <c r="J208" s="9" t="s">
        <v>25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9">
        <v>3438</v>
      </c>
      <c r="B209" s="9" t="s">
        <v>259</v>
      </c>
      <c r="C209" s="9" t="s">
        <v>128</v>
      </c>
      <c r="D209" s="10">
        <v>45555</v>
      </c>
      <c r="E209" s="9" t="s">
        <v>25</v>
      </c>
      <c r="F209" s="11">
        <v>10</v>
      </c>
      <c r="G209" s="9" t="s">
        <v>33</v>
      </c>
      <c r="H209" s="9" t="s">
        <v>28</v>
      </c>
      <c r="I209" s="11" t="s">
        <v>126</v>
      </c>
      <c r="J209" s="9" t="s">
        <v>25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9">
        <v>3439</v>
      </c>
      <c r="B210" s="9" t="s">
        <v>260</v>
      </c>
      <c r="C210" s="9" t="s">
        <v>125</v>
      </c>
      <c r="D210" s="10">
        <v>45556</v>
      </c>
      <c r="E210" s="9" t="s">
        <v>28</v>
      </c>
      <c r="F210" s="11">
        <v>5</v>
      </c>
      <c r="G210" s="9" t="s">
        <v>30</v>
      </c>
      <c r="H210" s="9" t="s">
        <v>28</v>
      </c>
      <c r="I210" s="11" t="s">
        <v>126</v>
      </c>
      <c r="J210" s="9" t="s">
        <v>28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9">
        <v>3440</v>
      </c>
      <c r="B211" s="9" t="s">
        <v>96</v>
      </c>
      <c r="C211" s="9" t="s">
        <v>24</v>
      </c>
      <c r="D211" s="10">
        <v>45557</v>
      </c>
      <c r="E211" s="9" t="s">
        <v>25</v>
      </c>
      <c r="F211" s="11">
        <v>15</v>
      </c>
      <c r="G211" s="9" t="s">
        <v>26</v>
      </c>
      <c r="H211" s="9" t="s">
        <v>25</v>
      </c>
      <c r="I211" s="11">
        <v>30</v>
      </c>
      <c r="J211" s="9" t="s">
        <v>25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9">
        <v>3441</v>
      </c>
      <c r="B212" s="9" t="s">
        <v>261</v>
      </c>
      <c r="C212" s="9" t="s">
        <v>128</v>
      </c>
      <c r="D212" s="10">
        <v>45558</v>
      </c>
      <c r="E212" s="9" t="s">
        <v>28</v>
      </c>
      <c r="F212" s="11">
        <v>10</v>
      </c>
      <c r="G212" s="9" t="s">
        <v>26</v>
      </c>
      <c r="H212" s="9" t="s">
        <v>28</v>
      </c>
      <c r="I212" s="11" t="s">
        <v>126</v>
      </c>
      <c r="J212" s="9" t="s">
        <v>25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9">
        <v>3442</v>
      </c>
      <c r="B213" s="9" t="s">
        <v>262</v>
      </c>
      <c r="C213" s="9" t="s">
        <v>125</v>
      </c>
      <c r="D213" s="10">
        <v>45559</v>
      </c>
      <c r="E213" s="9" t="s">
        <v>25</v>
      </c>
      <c r="F213" s="11">
        <v>5</v>
      </c>
      <c r="G213" s="9" t="s">
        <v>33</v>
      </c>
      <c r="H213" s="9" t="s">
        <v>28</v>
      </c>
      <c r="I213" s="11" t="s">
        <v>126</v>
      </c>
      <c r="J213" s="9" t="s">
        <v>28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9">
        <v>3443</v>
      </c>
      <c r="B214" s="9" t="s">
        <v>97</v>
      </c>
      <c r="C214" s="9" t="s">
        <v>24</v>
      </c>
      <c r="D214" s="10">
        <v>45560</v>
      </c>
      <c r="E214" s="9" t="s">
        <v>28</v>
      </c>
      <c r="F214" s="11">
        <v>15</v>
      </c>
      <c r="G214" s="9" t="s">
        <v>30</v>
      </c>
      <c r="H214" s="9" t="s">
        <v>25</v>
      </c>
      <c r="I214" s="11">
        <v>30</v>
      </c>
      <c r="J214" s="9" t="s">
        <v>25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9">
        <v>3444</v>
      </c>
      <c r="B215" s="9" t="s">
        <v>263</v>
      </c>
      <c r="C215" s="9" t="s">
        <v>128</v>
      </c>
      <c r="D215" s="10">
        <v>45561</v>
      </c>
      <c r="E215" s="9" t="s">
        <v>25</v>
      </c>
      <c r="F215" s="11">
        <v>10</v>
      </c>
      <c r="G215" s="9" t="s">
        <v>30</v>
      </c>
      <c r="H215" s="9" t="s">
        <v>28</v>
      </c>
      <c r="I215" s="11" t="s">
        <v>126</v>
      </c>
      <c r="J215" s="9" t="s">
        <v>25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9">
        <v>3445</v>
      </c>
      <c r="B216" s="9" t="s">
        <v>151</v>
      </c>
      <c r="C216" s="9" t="s">
        <v>125</v>
      </c>
      <c r="D216" s="10">
        <v>45562</v>
      </c>
      <c r="E216" s="9" t="s">
        <v>28</v>
      </c>
      <c r="F216" s="11">
        <v>5</v>
      </c>
      <c r="G216" s="9" t="s">
        <v>26</v>
      </c>
      <c r="H216" s="9" t="s">
        <v>28</v>
      </c>
      <c r="I216" s="11" t="s">
        <v>126</v>
      </c>
      <c r="J216" s="9" t="s">
        <v>28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9">
        <v>3446</v>
      </c>
      <c r="B217" s="9" t="s">
        <v>98</v>
      </c>
      <c r="C217" s="9" t="s">
        <v>24</v>
      </c>
      <c r="D217" s="10">
        <v>45563</v>
      </c>
      <c r="E217" s="9" t="s">
        <v>25</v>
      </c>
      <c r="F217" s="11">
        <v>15</v>
      </c>
      <c r="G217" s="9" t="s">
        <v>33</v>
      </c>
      <c r="H217" s="9" t="s">
        <v>25</v>
      </c>
      <c r="I217" s="11">
        <v>30</v>
      </c>
      <c r="J217" s="9" t="s">
        <v>25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9">
        <v>3447</v>
      </c>
      <c r="B218" s="9" t="s">
        <v>264</v>
      </c>
      <c r="C218" s="9" t="s">
        <v>128</v>
      </c>
      <c r="D218" s="10">
        <v>45564</v>
      </c>
      <c r="E218" s="9" t="s">
        <v>28</v>
      </c>
      <c r="F218" s="11">
        <v>10</v>
      </c>
      <c r="G218" s="9" t="s">
        <v>26</v>
      </c>
      <c r="H218" s="9" t="s">
        <v>28</v>
      </c>
      <c r="I218" s="11" t="s">
        <v>126</v>
      </c>
      <c r="J218" s="9" t="s">
        <v>25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9">
        <v>3448</v>
      </c>
      <c r="B219" s="9" t="s">
        <v>265</v>
      </c>
      <c r="C219" s="9" t="s">
        <v>125</v>
      </c>
      <c r="D219" s="10">
        <v>45565</v>
      </c>
      <c r="E219" s="9" t="s">
        <v>25</v>
      </c>
      <c r="F219" s="11">
        <v>5</v>
      </c>
      <c r="G219" s="9" t="s">
        <v>30</v>
      </c>
      <c r="H219" s="9" t="s">
        <v>28</v>
      </c>
      <c r="I219" s="11" t="s">
        <v>126</v>
      </c>
      <c r="J219" s="9" t="s">
        <v>28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9">
        <v>3449</v>
      </c>
      <c r="B220" s="9" t="s">
        <v>99</v>
      </c>
      <c r="C220" s="9" t="s">
        <v>24</v>
      </c>
      <c r="D220" s="10">
        <v>45566</v>
      </c>
      <c r="E220" s="9" t="s">
        <v>28</v>
      </c>
      <c r="F220" s="11">
        <v>15</v>
      </c>
      <c r="G220" s="9" t="s">
        <v>26</v>
      </c>
      <c r="H220" s="9" t="s">
        <v>25</v>
      </c>
      <c r="I220" s="11">
        <v>30</v>
      </c>
      <c r="J220" s="9" t="s">
        <v>25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9">
        <v>3450</v>
      </c>
      <c r="B221" s="9" t="s">
        <v>266</v>
      </c>
      <c r="C221" s="9" t="s">
        <v>128</v>
      </c>
      <c r="D221" s="10">
        <v>45567</v>
      </c>
      <c r="E221" s="9" t="s">
        <v>25</v>
      </c>
      <c r="F221" s="11">
        <v>10</v>
      </c>
      <c r="G221" s="9" t="s">
        <v>33</v>
      </c>
      <c r="H221" s="9" t="s">
        <v>28</v>
      </c>
      <c r="I221" s="11" t="s">
        <v>126</v>
      </c>
      <c r="J221" s="9" t="s">
        <v>25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9">
        <v>3451</v>
      </c>
      <c r="B222" s="9" t="s">
        <v>267</v>
      </c>
      <c r="C222" s="9" t="s">
        <v>125</v>
      </c>
      <c r="D222" s="10">
        <v>45568</v>
      </c>
      <c r="E222" s="9" t="s">
        <v>28</v>
      </c>
      <c r="F222" s="11">
        <v>5</v>
      </c>
      <c r="G222" s="9" t="s">
        <v>26</v>
      </c>
      <c r="H222" s="9" t="s">
        <v>28</v>
      </c>
      <c r="I222" s="11" t="s">
        <v>126</v>
      </c>
      <c r="J222" s="9" t="s">
        <v>28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9">
        <v>3452</v>
      </c>
      <c r="B223" s="9" t="s">
        <v>92</v>
      </c>
      <c r="C223" s="9" t="s">
        <v>24</v>
      </c>
      <c r="D223" s="10">
        <v>45569</v>
      </c>
      <c r="E223" s="9" t="s">
        <v>25</v>
      </c>
      <c r="F223" s="11">
        <v>15</v>
      </c>
      <c r="G223" s="9" t="s">
        <v>30</v>
      </c>
      <c r="H223" s="9" t="s">
        <v>25</v>
      </c>
      <c r="I223" s="11">
        <v>30</v>
      </c>
      <c r="J223" s="9" t="s">
        <v>25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9">
        <v>3453</v>
      </c>
      <c r="B224" s="9" t="s">
        <v>44</v>
      </c>
      <c r="C224" s="9" t="s">
        <v>128</v>
      </c>
      <c r="D224" s="10">
        <v>45570</v>
      </c>
      <c r="E224" s="9" t="s">
        <v>28</v>
      </c>
      <c r="F224" s="11">
        <v>10</v>
      </c>
      <c r="G224" s="9" t="s">
        <v>26</v>
      </c>
      <c r="H224" s="9" t="s">
        <v>28</v>
      </c>
      <c r="I224" s="11" t="s">
        <v>126</v>
      </c>
      <c r="J224" s="9" t="s">
        <v>25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9">
        <v>3454</v>
      </c>
      <c r="B225" s="9" t="s">
        <v>268</v>
      </c>
      <c r="C225" s="9" t="s">
        <v>125</v>
      </c>
      <c r="D225" s="10">
        <v>45571</v>
      </c>
      <c r="E225" s="9" t="s">
        <v>25</v>
      </c>
      <c r="F225" s="11">
        <v>5</v>
      </c>
      <c r="G225" s="9" t="s">
        <v>33</v>
      </c>
      <c r="H225" s="9" t="s">
        <v>28</v>
      </c>
      <c r="I225" s="11" t="s">
        <v>126</v>
      </c>
      <c r="J225" s="9" t="s">
        <v>28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9">
        <v>3455</v>
      </c>
      <c r="B226" s="9" t="s">
        <v>100</v>
      </c>
      <c r="C226" s="9" t="s">
        <v>24</v>
      </c>
      <c r="D226" s="10">
        <v>45572</v>
      </c>
      <c r="E226" s="9" t="s">
        <v>28</v>
      </c>
      <c r="F226" s="11">
        <v>15</v>
      </c>
      <c r="G226" s="9" t="s">
        <v>26</v>
      </c>
      <c r="H226" s="9" t="s">
        <v>25</v>
      </c>
      <c r="I226" s="11">
        <v>30</v>
      </c>
      <c r="J226" s="9" t="s">
        <v>25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9">
        <v>3456</v>
      </c>
      <c r="B227" s="9" t="s">
        <v>269</v>
      </c>
      <c r="C227" s="9" t="s">
        <v>128</v>
      </c>
      <c r="D227" s="10">
        <v>45573</v>
      </c>
      <c r="E227" s="9" t="s">
        <v>25</v>
      </c>
      <c r="F227" s="11">
        <v>10</v>
      </c>
      <c r="G227" s="9" t="s">
        <v>30</v>
      </c>
      <c r="H227" s="9" t="s">
        <v>28</v>
      </c>
      <c r="I227" s="11" t="s">
        <v>126</v>
      </c>
      <c r="J227" s="9" t="s">
        <v>25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9">
        <v>3457</v>
      </c>
      <c r="B228" s="9" t="s">
        <v>270</v>
      </c>
      <c r="C228" s="9" t="s">
        <v>125</v>
      </c>
      <c r="D228" s="10">
        <v>45574</v>
      </c>
      <c r="E228" s="9" t="s">
        <v>28</v>
      </c>
      <c r="F228" s="11">
        <v>5</v>
      </c>
      <c r="G228" s="9" t="s">
        <v>26</v>
      </c>
      <c r="H228" s="9" t="s">
        <v>28</v>
      </c>
      <c r="I228" s="11" t="s">
        <v>126</v>
      </c>
      <c r="J228" s="9" t="s">
        <v>28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9">
        <v>3458</v>
      </c>
      <c r="B229" s="9" t="s">
        <v>101</v>
      </c>
      <c r="C229" s="9" t="s">
        <v>24</v>
      </c>
      <c r="D229" s="10">
        <v>45575</v>
      </c>
      <c r="E229" s="9" t="s">
        <v>25</v>
      </c>
      <c r="F229" s="11">
        <v>15</v>
      </c>
      <c r="G229" s="9" t="s">
        <v>33</v>
      </c>
      <c r="H229" s="9" t="s">
        <v>25</v>
      </c>
      <c r="I229" s="11">
        <v>30</v>
      </c>
      <c r="J229" s="9" t="s">
        <v>25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9">
        <v>3459</v>
      </c>
      <c r="B230" s="9" t="s">
        <v>271</v>
      </c>
      <c r="C230" s="9" t="s">
        <v>128</v>
      </c>
      <c r="D230" s="10">
        <v>45576</v>
      </c>
      <c r="E230" s="9" t="s">
        <v>28</v>
      </c>
      <c r="F230" s="11">
        <v>10</v>
      </c>
      <c r="G230" s="9" t="s">
        <v>26</v>
      </c>
      <c r="H230" s="9" t="s">
        <v>28</v>
      </c>
      <c r="I230" s="11" t="s">
        <v>126</v>
      </c>
      <c r="J230" s="9" t="s">
        <v>25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9">
        <v>3460</v>
      </c>
      <c r="B231" s="9" t="s">
        <v>211</v>
      </c>
      <c r="C231" s="9" t="s">
        <v>125</v>
      </c>
      <c r="D231" s="10">
        <v>45577</v>
      </c>
      <c r="E231" s="9" t="s">
        <v>25</v>
      </c>
      <c r="F231" s="11">
        <v>5</v>
      </c>
      <c r="G231" s="9" t="s">
        <v>30</v>
      </c>
      <c r="H231" s="9" t="s">
        <v>28</v>
      </c>
      <c r="I231" s="11" t="s">
        <v>126</v>
      </c>
      <c r="J231" s="9" t="s">
        <v>28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9">
        <v>3461</v>
      </c>
      <c r="B232" s="9" t="s">
        <v>102</v>
      </c>
      <c r="C232" s="9" t="s">
        <v>24</v>
      </c>
      <c r="D232" s="10">
        <v>45578</v>
      </c>
      <c r="E232" s="9" t="s">
        <v>28</v>
      </c>
      <c r="F232" s="11">
        <v>15</v>
      </c>
      <c r="G232" s="9" t="s">
        <v>26</v>
      </c>
      <c r="H232" s="9" t="s">
        <v>25</v>
      </c>
      <c r="I232" s="11">
        <v>30</v>
      </c>
      <c r="J232" s="9" t="s">
        <v>25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9">
        <v>3462</v>
      </c>
      <c r="B233" s="9" t="s">
        <v>272</v>
      </c>
      <c r="C233" s="9" t="s">
        <v>128</v>
      </c>
      <c r="D233" s="10">
        <v>45579</v>
      </c>
      <c r="E233" s="9" t="s">
        <v>25</v>
      </c>
      <c r="F233" s="11">
        <v>10</v>
      </c>
      <c r="G233" s="9" t="s">
        <v>33</v>
      </c>
      <c r="H233" s="9" t="s">
        <v>28</v>
      </c>
      <c r="I233" s="11" t="s">
        <v>126</v>
      </c>
      <c r="J233" s="9" t="s">
        <v>25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9">
        <v>3463</v>
      </c>
      <c r="B234" s="9" t="s">
        <v>273</v>
      </c>
      <c r="C234" s="9" t="s">
        <v>125</v>
      </c>
      <c r="D234" s="10">
        <v>45580</v>
      </c>
      <c r="E234" s="9" t="s">
        <v>28</v>
      </c>
      <c r="F234" s="11">
        <v>5</v>
      </c>
      <c r="G234" s="9" t="s">
        <v>26</v>
      </c>
      <c r="H234" s="9" t="s">
        <v>28</v>
      </c>
      <c r="I234" s="11" t="s">
        <v>126</v>
      </c>
      <c r="J234" s="9" t="s">
        <v>28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9">
        <v>3464</v>
      </c>
      <c r="B235" s="9" t="s">
        <v>103</v>
      </c>
      <c r="C235" s="9" t="s">
        <v>24</v>
      </c>
      <c r="D235" s="10">
        <v>45581</v>
      </c>
      <c r="E235" s="9" t="s">
        <v>25</v>
      </c>
      <c r="F235" s="11">
        <v>15</v>
      </c>
      <c r="G235" s="9" t="s">
        <v>30</v>
      </c>
      <c r="H235" s="9" t="s">
        <v>25</v>
      </c>
      <c r="I235" s="11">
        <v>30</v>
      </c>
      <c r="J235" s="9" t="s">
        <v>25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9">
        <v>3465</v>
      </c>
      <c r="B236" s="9" t="s">
        <v>274</v>
      </c>
      <c r="C236" s="9" t="s">
        <v>128</v>
      </c>
      <c r="D236" s="10">
        <v>45582</v>
      </c>
      <c r="E236" s="9" t="s">
        <v>28</v>
      </c>
      <c r="F236" s="11">
        <v>10</v>
      </c>
      <c r="G236" s="9" t="s">
        <v>26</v>
      </c>
      <c r="H236" s="9" t="s">
        <v>28</v>
      </c>
      <c r="I236" s="11" t="s">
        <v>126</v>
      </c>
      <c r="J236" s="9" t="s">
        <v>25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9">
        <v>3466</v>
      </c>
      <c r="B237" s="9" t="s">
        <v>275</v>
      </c>
      <c r="C237" s="9" t="s">
        <v>125</v>
      </c>
      <c r="D237" s="10">
        <v>45583</v>
      </c>
      <c r="E237" s="9" t="s">
        <v>25</v>
      </c>
      <c r="F237" s="11">
        <v>5</v>
      </c>
      <c r="G237" s="9" t="s">
        <v>33</v>
      </c>
      <c r="H237" s="9" t="s">
        <v>28</v>
      </c>
      <c r="I237" s="11" t="s">
        <v>126</v>
      </c>
      <c r="J237" s="9" t="s">
        <v>28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9">
        <v>3467</v>
      </c>
      <c r="B238" s="9" t="s">
        <v>104</v>
      </c>
      <c r="C238" s="9" t="s">
        <v>24</v>
      </c>
      <c r="D238" s="10">
        <v>45584</v>
      </c>
      <c r="E238" s="9" t="s">
        <v>28</v>
      </c>
      <c r="F238" s="11">
        <v>15</v>
      </c>
      <c r="G238" s="9" t="s">
        <v>26</v>
      </c>
      <c r="H238" s="9" t="s">
        <v>25</v>
      </c>
      <c r="I238" s="11">
        <v>30</v>
      </c>
      <c r="J238" s="9" t="s">
        <v>25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9">
        <v>3468</v>
      </c>
      <c r="B239" s="9" t="s">
        <v>276</v>
      </c>
      <c r="C239" s="9" t="s">
        <v>128</v>
      </c>
      <c r="D239" s="10">
        <v>45585</v>
      </c>
      <c r="E239" s="9" t="s">
        <v>25</v>
      </c>
      <c r="F239" s="11">
        <v>10</v>
      </c>
      <c r="G239" s="9" t="s">
        <v>30</v>
      </c>
      <c r="H239" s="9" t="s">
        <v>28</v>
      </c>
      <c r="I239" s="11" t="s">
        <v>126</v>
      </c>
      <c r="J239" s="9" t="s">
        <v>25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9">
        <v>3469</v>
      </c>
      <c r="B240" s="9" t="s">
        <v>277</v>
      </c>
      <c r="C240" s="9" t="s">
        <v>125</v>
      </c>
      <c r="D240" s="10">
        <v>45586</v>
      </c>
      <c r="E240" s="9" t="s">
        <v>28</v>
      </c>
      <c r="F240" s="11">
        <v>5</v>
      </c>
      <c r="G240" s="9" t="s">
        <v>26</v>
      </c>
      <c r="H240" s="9" t="s">
        <v>28</v>
      </c>
      <c r="I240" s="11" t="s">
        <v>126</v>
      </c>
      <c r="J240" s="9" t="s">
        <v>28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9">
        <v>3470</v>
      </c>
      <c r="B241" s="9" t="s">
        <v>105</v>
      </c>
      <c r="C241" s="9" t="s">
        <v>24</v>
      </c>
      <c r="D241" s="10">
        <v>45587</v>
      </c>
      <c r="E241" s="9" t="s">
        <v>25</v>
      </c>
      <c r="F241" s="11">
        <v>15</v>
      </c>
      <c r="G241" s="9" t="s">
        <v>33</v>
      </c>
      <c r="H241" s="9" t="s">
        <v>25</v>
      </c>
      <c r="I241" s="11">
        <v>30</v>
      </c>
      <c r="J241" s="9" t="s">
        <v>25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9">
        <v>3471</v>
      </c>
      <c r="B242" s="9" t="s">
        <v>278</v>
      </c>
      <c r="C242" s="9" t="s">
        <v>128</v>
      </c>
      <c r="D242" s="10">
        <v>45588</v>
      </c>
      <c r="E242" s="9" t="s">
        <v>28</v>
      </c>
      <c r="F242" s="11">
        <v>10</v>
      </c>
      <c r="G242" s="9" t="s">
        <v>26</v>
      </c>
      <c r="H242" s="9" t="s">
        <v>28</v>
      </c>
      <c r="I242" s="11" t="s">
        <v>126</v>
      </c>
      <c r="J242" s="9" t="s">
        <v>25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9">
        <v>3472</v>
      </c>
      <c r="B243" s="9" t="s">
        <v>279</v>
      </c>
      <c r="C243" s="9" t="s">
        <v>125</v>
      </c>
      <c r="D243" s="10">
        <v>45589</v>
      </c>
      <c r="E243" s="9" t="s">
        <v>25</v>
      </c>
      <c r="F243" s="11">
        <v>5</v>
      </c>
      <c r="G243" s="9" t="s">
        <v>30</v>
      </c>
      <c r="H243" s="9" t="s">
        <v>28</v>
      </c>
      <c r="I243" s="11" t="s">
        <v>126</v>
      </c>
      <c r="J243" s="9" t="s">
        <v>28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9">
        <v>3473</v>
      </c>
      <c r="B244" s="9" t="s">
        <v>106</v>
      </c>
      <c r="C244" s="9" t="s">
        <v>24</v>
      </c>
      <c r="D244" s="10">
        <v>45590</v>
      </c>
      <c r="E244" s="9" t="s">
        <v>28</v>
      </c>
      <c r="F244" s="11">
        <v>15</v>
      </c>
      <c r="G244" s="9" t="s">
        <v>26</v>
      </c>
      <c r="H244" s="9" t="s">
        <v>25</v>
      </c>
      <c r="I244" s="11">
        <v>30</v>
      </c>
      <c r="J244" s="9" t="s">
        <v>25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9">
        <v>3474</v>
      </c>
      <c r="B245" s="9" t="s">
        <v>280</v>
      </c>
      <c r="C245" s="9" t="s">
        <v>128</v>
      </c>
      <c r="D245" s="10">
        <v>45591</v>
      </c>
      <c r="E245" s="9" t="s">
        <v>25</v>
      </c>
      <c r="F245" s="11">
        <v>10</v>
      </c>
      <c r="G245" s="9" t="s">
        <v>33</v>
      </c>
      <c r="H245" s="9" t="s">
        <v>28</v>
      </c>
      <c r="I245" s="11" t="s">
        <v>126</v>
      </c>
      <c r="J245" s="9" t="s">
        <v>25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9">
        <v>3475</v>
      </c>
      <c r="B246" s="9" t="s">
        <v>281</v>
      </c>
      <c r="C246" s="9" t="s">
        <v>125</v>
      </c>
      <c r="D246" s="10">
        <v>45592</v>
      </c>
      <c r="E246" s="9" t="s">
        <v>28</v>
      </c>
      <c r="F246" s="11">
        <v>5</v>
      </c>
      <c r="G246" s="9" t="s">
        <v>26</v>
      </c>
      <c r="H246" s="9" t="s">
        <v>28</v>
      </c>
      <c r="I246" s="11" t="s">
        <v>126</v>
      </c>
      <c r="J246" s="9" t="s">
        <v>28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9">
        <v>3476</v>
      </c>
      <c r="B247" s="9" t="s">
        <v>107</v>
      </c>
      <c r="C247" s="9" t="s">
        <v>24</v>
      </c>
      <c r="D247" s="10">
        <v>45593</v>
      </c>
      <c r="E247" s="9" t="s">
        <v>25</v>
      </c>
      <c r="F247" s="11">
        <v>15</v>
      </c>
      <c r="G247" s="9" t="s">
        <v>30</v>
      </c>
      <c r="H247" s="9" t="s">
        <v>25</v>
      </c>
      <c r="I247" s="11">
        <v>30</v>
      </c>
      <c r="J247" s="9" t="s">
        <v>25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9">
        <v>3477</v>
      </c>
      <c r="B248" s="9" t="s">
        <v>282</v>
      </c>
      <c r="C248" s="9" t="s">
        <v>128</v>
      </c>
      <c r="D248" s="10">
        <v>45594</v>
      </c>
      <c r="E248" s="9" t="s">
        <v>28</v>
      </c>
      <c r="F248" s="11">
        <v>10</v>
      </c>
      <c r="G248" s="9" t="s">
        <v>26</v>
      </c>
      <c r="H248" s="9" t="s">
        <v>28</v>
      </c>
      <c r="I248" s="11" t="s">
        <v>126</v>
      </c>
      <c r="J248" s="9" t="s">
        <v>25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9">
        <v>3478</v>
      </c>
      <c r="B249" s="9" t="s">
        <v>283</v>
      </c>
      <c r="C249" s="9" t="s">
        <v>125</v>
      </c>
      <c r="D249" s="10">
        <v>45595</v>
      </c>
      <c r="E249" s="9" t="s">
        <v>25</v>
      </c>
      <c r="F249" s="11">
        <v>5</v>
      </c>
      <c r="G249" s="9" t="s">
        <v>33</v>
      </c>
      <c r="H249" s="9" t="s">
        <v>28</v>
      </c>
      <c r="I249" s="11" t="s">
        <v>126</v>
      </c>
      <c r="J249" s="9" t="s">
        <v>28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9">
        <v>3479</v>
      </c>
      <c r="B250" s="9" t="s">
        <v>108</v>
      </c>
      <c r="C250" s="9" t="s">
        <v>24</v>
      </c>
      <c r="D250" s="10">
        <v>45596</v>
      </c>
      <c r="E250" s="9" t="s">
        <v>28</v>
      </c>
      <c r="F250" s="11">
        <v>15</v>
      </c>
      <c r="G250" s="9" t="s">
        <v>26</v>
      </c>
      <c r="H250" s="9" t="s">
        <v>25</v>
      </c>
      <c r="I250" s="11">
        <v>30</v>
      </c>
      <c r="J250" s="9" t="s">
        <v>25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9">
        <v>3480</v>
      </c>
      <c r="B251" s="9" t="s">
        <v>284</v>
      </c>
      <c r="C251" s="9" t="s">
        <v>128</v>
      </c>
      <c r="D251" s="10">
        <v>45597</v>
      </c>
      <c r="E251" s="9" t="s">
        <v>25</v>
      </c>
      <c r="F251" s="11">
        <v>10</v>
      </c>
      <c r="G251" s="9" t="s">
        <v>30</v>
      </c>
      <c r="H251" s="9" t="s">
        <v>28</v>
      </c>
      <c r="I251" s="11" t="s">
        <v>126</v>
      </c>
      <c r="J251" s="9" t="s">
        <v>25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9">
        <v>3481</v>
      </c>
      <c r="B252" s="9" t="s">
        <v>285</v>
      </c>
      <c r="C252" s="9" t="s">
        <v>125</v>
      </c>
      <c r="D252" s="10">
        <v>45598</v>
      </c>
      <c r="E252" s="9" t="s">
        <v>28</v>
      </c>
      <c r="F252" s="11">
        <v>5</v>
      </c>
      <c r="G252" s="9" t="s">
        <v>26</v>
      </c>
      <c r="H252" s="9" t="s">
        <v>28</v>
      </c>
      <c r="I252" s="11" t="s">
        <v>126</v>
      </c>
      <c r="J252" s="9" t="s">
        <v>28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9">
        <v>3482</v>
      </c>
      <c r="B253" s="9" t="s">
        <v>109</v>
      </c>
      <c r="C253" s="9" t="s">
        <v>24</v>
      </c>
      <c r="D253" s="10">
        <v>45599</v>
      </c>
      <c r="E253" s="9" t="s">
        <v>25</v>
      </c>
      <c r="F253" s="11">
        <v>15</v>
      </c>
      <c r="G253" s="9" t="s">
        <v>33</v>
      </c>
      <c r="H253" s="9" t="s">
        <v>25</v>
      </c>
      <c r="I253" s="11">
        <v>30</v>
      </c>
      <c r="J253" s="9" t="s">
        <v>25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9">
        <v>3483</v>
      </c>
      <c r="B254" s="9" t="s">
        <v>286</v>
      </c>
      <c r="C254" s="9" t="s">
        <v>128</v>
      </c>
      <c r="D254" s="10">
        <v>45600</v>
      </c>
      <c r="E254" s="9" t="s">
        <v>28</v>
      </c>
      <c r="F254" s="11">
        <v>10</v>
      </c>
      <c r="G254" s="9" t="s">
        <v>26</v>
      </c>
      <c r="H254" s="9" t="s">
        <v>28</v>
      </c>
      <c r="I254" s="11" t="s">
        <v>126</v>
      </c>
      <c r="J254" s="9" t="s">
        <v>25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9">
        <v>3484</v>
      </c>
      <c r="B255" s="9" t="s">
        <v>287</v>
      </c>
      <c r="C255" s="9" t="s">
        <v>125</v>
      </c>
      <c r="D255" s="10">
        <v>45601</v>
      </c>
      <c r="E255" s="9" t="s">
        <v>25</v>
      </c>
      <c r="F255" s="11">
        <v>5</v>
      </c>
      <c r="G255" s="9" t="s">
        <v>30</v>
      </c>
      <c r="H255" s="9" t="s">
        <v>28</v>
      </c>
      <c r="I255" s="11" t="s">
        <v>126</v>
      </c>
      <c r="J255" s="9" t="s">
        <v>28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9">
        <v>3485</v>
      </c>
      <c r="B256" s="9" t="s">
        <v>110</v>
      </c>
      <c r="C256" s="9" t="s">
        <v>24</v>
      </c>
      <c r="D256" s="10">
        <v>45602</v>
      </c>
      <c r="E256" s="9" t="s">
        <v>28</v>
      </c>
      <c r="F256" s="11">
        <v>15</v>
      </c>
      <c r="G256" s="9" t="s">
        <v>26</v>
      </c>
      <c r="H256" s="9" t="s">
        <v>25</v>
      </c>
      <c r="I256" s="11">
        <v>30</v>
      </c>
      <c r="J256" s="9" t="s">
        <v>25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9">
        <v>3486</v>
      </c>
      <c r="B257" s="9" t="s">
        <v>288</v>
      </c>
      <c r="C257" s="9" t="s">
        <v>125</v>
      </c>
      <c r="D257" s="10">
        <v>45603</v>
      </c>
      <c r="E257" s="9" t="s">
        <v>25</v>
      </c>
      <c r="F257" s="11">
        <v>5</v>
      </c>
      <c r="G257" s="9" t="s">
        <v>26</v>
      </c>
      <c r="H257" s="9" t="s">
        <v>28</v>
      </c>
      <c r="I257" s="11" t="s">
        <v>126</v>
      </c>
      <c r="J257" s="9" t="s">
        <v>28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9">
        <v>3487</v>
      </c>
      <c r="B258" s="9" t="s">
        <v>111</v>
      </c>
      <c r="C258" s="9" t="s">
        <v>24</v>
      </c>
      <c r="D258" s="10">
        <v>45604</v>
      </c>
      <c r="E258" s="9" t="s">
        <v>28</v>
      </c>
      <c r="F258" s="11">
        <v>15</v>
      </c>
      <c r="G258" s="9" t="s">
        <v>30</v>
      </c>
      <c r="H258" s="9" t="s">
        <v>25</v>
      </c>
      <c r="I258" s="11">
        <v>30</v>
      </c>
      <c r="J258" s="9" t="s">
        <v>25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9">
        <v>3488</v>
      </c>
      <c r="B259" s="9" t="s">
        <v>289</v>
      </c>
      <c r="C259" s="9" t="s">
        <v>128</v>
      </c>
      <c r="D259" s="10">
        <v>45605</v>
      </c>
      <c r="E259" s="9" t="s">
        <v>25</v>
      </c>
      <c r="F259" s="11">
        <v>10</v>
      </c>
      <c r="G259" s="9" t="s">
        <v>33</v>
      </c>
      <c r="H259" s="9" t="s">
        <v>28</v>
      </c>
      <c r="I259" s="11" t="s">
        <v>126</v>
      </c>
      <c r="J259" s="9" t="s">
        <v>25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9">
        <v>3489</v>
      </c>
      <c r="B260" s="9" t="s">
        <v>290</v>
      </c>
      <c r="C260" s="9" t="s">
        <v>125</v>
      </c>
      <c r="D260" s="10">
        <v>45606</v>
      </c>
      <c r="E260" s="9" t="s">
        <v>28</v>
      </c>
      <c r="F260" s="11">
        <v>5</v>
      </c>
      <c r="G260" s="9" t="s">
        <v>30</v>
      </c>
      <c r="H260" s="9" t="s">
        <v>28</v>
      </c>
      <c r="I260" s="11" t="s">
        <v>126</v>
      </c>
      <c r="J260" s="9" t="s">
        <v>28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9">
        <v>3490</v>
      </c>
      <c r="B261" s="9" t="s">
        <v>112</v>
      </c>
      <c r="C261" s="9" t="s">
        <v>24</v>
      </c>
      <c r="D261" s="10">
        <v>45607</v>
      </c>
      <c r="E261" s="9" t="s">
        <v>25</v>
      </c>
      <c r="F261" s="11">
        <v>15</v>
      </c>
      <c r="G261" s="9" t="s">
        <v>26</v>
      </c>
      <c r="H261" s="9" t="s">
        <v>25</v>
      </c>
      <c r="I261" s="11">
        <v>30</v>
      </c>
      <c r="J261" s="9" t="s">
        <v>25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9">
        <v>3491</v>
      </c>
      <c r="B262" s="9" t="s">
        <v>291</v>
      </c>
      <c r="C262" s="9" t="s">
        <v>128</v>
      </c>
      <c r="D262" s="10">
        <v>45608</v>
      </c>
      <c r="E262" s="9" t="s">
        <v>28</v>
      </c>
      <c r="F262" s="11">
        <v>10</v>
      </c>
      <c r="G262" s="9" t="s">
        <v>26</v>
      </c>
      <c r="H262" s="9" t="s">
        <v>28</v>
      </c>
      <c r="I262" s="11" t="s">
        <v>126</v>
      </c>
      <c r="J262" s="9" t="s">
        <v>25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9">
        <v>3492</v>
      </c>
      <c r="B263" s="9" t="s">
        <v>292</v>
      </c>
      <c r="C263" s="9" t="s">
        <v>125</v>
      </c>
      <c r="D263" s="10">
        <v>45609</v>
      </c>
      <c r="E263" s="9" t="s">
        <v>25</v>
      </c>
      <c r="F263" s="11">
        <v>5</v>
      </c>
      <c r="G263" s="9" t="s">
        <v>33</v>
      </c>
      <c r="H263" s="9" t="s">
        <v>28</v>
      </c>
      <c r="I263" s="11" t="s">
        <v>126</v>
      </c>
      <c r="J263" s="9" t="s">
        <v>28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9">
        <v>3493</v>
      </c>
      <c r="B264" s="9" t="s">
        <v>113</v>
      </c>
      <c r="C264" s="9" t="s">
        <v>24</v>
      </c>
      <c r="D264" s="10">
        <v>45610</v>
      </c>
      <c r="E264" s="9" t="s">
        <v>28</v>
      </c>
      <c r="F264" s="11">
        <v>15</v>
      </c>
      <c r="G264" s="9" t="s">
        <v>30</v>
      </c>
      <c r="H264" s="9" t="s">
        <v>25</v>
      </c>
      <c r="I264" s="11">
        <v>30</v>
      </c>
      <c r="J264" s="9" t="s">
        <v>25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9">
        <v>3494</v>
      </c>
      <c r="B265" s="9" t="s">
        <v>293</v>
      </c>
      <c r="C265" s="9" t="s">
        <v>128</v>
      </c>
      <c r="D265" s="10">
        <v>45611</v>
      </c>
      <c r="E265" s="9" t="s">
        <v>25</v>
      </c>
      <c r="F265" s="11">
        <v>10</v>
      </c>
      <c r="G265" s="9" t="s">
        <v>30</v>
      </c>
      <c r="H265" s="9" t="s">
        <v>28</v>
      </c>
      <c r="I265" s="11" t="s">
        <v>126</v>
      </c>
      <c r="J265" s="9" t="s">
        <v>25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9">
        <v>3495</v>
      </c>
      <c r="B266" s="9" t="s">
        <v>294</v>
      </c>
      <c r="C266" s="9" t="s">
        <v>125</v>
      </c>
      <c r="D266" s="10">
        <v>45612</v>
      </c>
      <c r="E266" s="9" t="s">
        <v>28</v>
      </c>
      <c r="F266" s="11">
        <v>5</v>
      </c>
      <c r="G266" s="9" t="s">
        <v>26</v>
      </c>
      <c r="H266" s="9" t="s">
        <v>28</v>
      </c>
      <c r="I266" s="11" t="s">
        <v>126</v>
      </c>
      <c r="J266" s="9" t="s">
        <v>28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9">
        <v>3496</v>
      </c>
      <c r="B267" s="9" t="s">
        <v>114</v>
      </c>
      <c r="C267" s="9" t="s">
        <v>24</v>
      </c>
      <c r="D267" s="10">
        <v>45613</v>
      </c>
      <c r="E267" s="9" t="s">
        <v>25</v>
      </c>
      <c r="F267" s="11">
        <v>15</v>
      </c>
      <c r="G267" s="9" t="s">
        <v>33</v>
      </c>
      <c r="H267" s="9" t="s">
        <v>25</v>
      </c>
      <c r="I267" s="11">
        <v>30</v>
      </c>
      <c r="J267" s="9" t="s">
        <v>25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9">
        <v>3497</v>
      </c>
      <c r="B268" s="9" t="s">
        <v>295</v>
      </c>
      <c r="C268" s="9" t="s">
        <v>128</v>
      </c>
      <c r="D268" s="10">
        <v>45614</v>
      </c>
      <c r="E268" s="9" t="s">
        <v>28</v>
      </c>
      <c r="F268" s="11">
        <v>10</v>
      </c>
      <c r="G268" s="9" t="s">
        <v>26</v>
      </c>
      <c r="H268" s="9" t="s">
        <v>28</v>
      </c>
      <c r="I268" s="11" t="s">
        <v>126</v>
      </c>
      <c r="J268" s="9" t="s">
        <v>25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9">
        <v>3498</v>
      </c>
      <c r="B269" s="9" t="s">
        <v>296</v>
      </c>
      <c r="C269" s="9" t="s">
        <v>125</v>
      </c>
      <c r="D269" s="10">
        <v>45615</v>
      </c>
      <c r="E269" s="9" t="s">
        <v>25</v>
      </c>
      <c r="F269" s="11">
        <v>5</v>
      </c>
      <c r="G269" s="9" t="s">
        <v>30</v>
      </c>
      <c r="H269" s="9" t="s">
        <v>28</v>
      </c>
      <c r="I269" s="11" t="s">
        <v>126</v>
      </c>
      <c r="J269" s="9" t="s">
        <v>28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9">
        <v>3499</v>
      </c>
      <c r="B270" s="9" t="s">
        <v>115</v>
      </c>
      <c r="C270" s="9" t="s">
        <v>24</v>
      </c>
      <c r="D270" s="10">
        <v>45616</v>
      </c>
      <c r="E270" s="9" t="s">
        <v>28</v>
      </c>
      <c r="F270" s="11">
        <v>15</v>
      </c>
      <c r="G270" s="9" t="s">
        <v>26</v>
      </c>
      <c r="H270" s="9" t="s">
        <v>25</v>
      </c>
      <c r="I270" s="11">
        <v>30</v>
      </c>
      <c r="J270" s="9" t="s">
        <v>25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9">
        <v>3500</v>
      </c>
      <c r="B271" s="9" t="s">
        <v>297</v>
      </c>
      <c r="C271" s="9" t="s">
        <v>128</v>
      </c>
      <c r="D271" s="10">
        <v>45617</v>
      </c>
      <c r="E271" s="9" t="s">
        <v>25</v>
      </c>
      <c r="F271" s="11">
        <v>10</v>
      </c>
      <c r="G271" s="9" t="s">
        <v>33</v>
      </c>
      <c r="H271" s="9" t="s">
        <v>28</v>
      </c>
      <c r="I271" s="11" t="s">
        <v>126</v>
      </c>
      <c r="J271" s="9" t="s">
        <v>25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9">
        <v>3501</v>
      </c>
      <c r="B272" s="9" t="s">
        <v>298</v>
      </c>
      <c r="C272" s="9" t="s">
        <v>125</v>
      </c>
      <c r="D272" s="10">
        <v>45618</v>
      </c>
      <c r="E272" s="9" t="s">
        <v>28</v>
      </c>
      <c r="F272" s="11">
        <v>5</v>
      </c>
      <c r="G272" s="9" t="s">
        <v>26</v>
      </c>
      <c r="H272" s="9" t="s">
        <v>28</v>
      </c>
      <c r="I272" s="11" t="s">
        <v>126</v>
      </c>
      <c r="J272" s="9" t="s">
        <v>28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9">
        <v>3502</v>
      </c>
      <c r="B273" s="9" t="s">
        <v>116</v>
      </c>
      <c r="C273" s="9" t="s">
        <v>24</v>
      </c>
      <c r="D273" s="10">
        <v>45619</v>
      </c>
      <c r="E273" s="9" t="s">
        <v>25</v>
      </c>
      <c r="F273" s="11">
        <v>15</v>
      </c>
      <c r="G273" s="9" t="s">
        <v>30</v>
      </c>
      <c r="H273" s="9" t="s">
        <v>25</v>
      </c>
      <c r="I273" s="11">
        <v>30</v>
      </c>
      <c r="J273" s="9" t="s">
        <v>25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9">
        <v>3503</v>
      </c>
      <c r="B274" s="9" t="s">
        <v>206</v>
      </c>
      <c r="C274" s="9" t="s">
        <v>128</v>
      </c>
      <c r="D274" s="10">
        <v>45620</v>
      </c>
      <c r="E274" s="9" t="s">
        <v>28</v>
      </c>
      <c r="F274" s="11">
        <v>10</v>
      </c>
      <c r="G274" s="9" t="s">
        <v>26</v>
      </c>
      <c r="H274" s="9" t="s">
        <v>28</v>
      </c>
      <c r="I274" s="11" t="s">
        <v>126</v>
      </c>
      <c r="J274" s="9" t="s">
        <v>25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9">
        <v>3504</v>
      </c>
      <c r="B275" s="9" t="s">
        <v>299</v>
      </c>
      <c r="C275" s="9" t="s">
        <v>125</v>
      </c>
      <c r="D275" s="10">
        <v>45621</v>
      </c>
      <c r="E275" s="9" t="s">
        <v>25</v>
      </c>
      <c r="F275" s="11">
        <v>5</v>
      </c>
      <c r="G275" s="9" t="s">
        <v>33</v>
      </c>
      <c r="H275" s="9" t="s">
        <v>28</v>
      </c>
      <c r="I275" s="11" t="s">
        <v>126</v>
      </c>
      <c r="J275" s="9" t="s">
        <v>28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9">
        <v>3505</v>
      </c>
      <c r="B276" s="9" t="s">
        <v>117</v>
      </c>
      <c r="C276" s="9" t="s">
        <v>24</v>
      </c>
      <c r="D276" s="10">
        <v>45622</v>
      </c>
      <c r="E276" s="9" t="s">
        <v>28</v>
      </c>
      <c r="F276" s="11">
        <v>15</v>
      </c>
      <c r="G276" s="9" t="s">
        <v>26</v>
      </c>
      <c r="H276" s="9" t="s">
        <v>25</v>
      </c>
      <c r="I276" s="11">
        <v>30</v>
      </c>
      <c r="J276" s="9" t="s">
        <v>25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9">
        <v>3506</v>
      </c>
      <c r="B277" s="9" t="s">
        <v>300</v>
      </c>
      <c r="C277" s="9" t="s">
        <v>128</v>
      </c>
      <c r="D277" s="10">
        <v>45623</v>
      </c>
      <c r="E277" s="9" t="s">
        <v>25</v>
      </c>
      <c r="F277" s="11">
        <v>10</v>
      </c>
      <c r="G277" s="9" t="s">
        <v>30</v>
      </c>
      <c r="H277" s="9" t="s">
        <v>28</v>
      </c>
      <c r="I277" s="11" t="s">
        <v>126</v>
      </c>
      <c r="J277" s="9" t="s">
        <v>25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9">
        <v>3507</v>
      </c>
      <c r="B278" s="9" t="s">
        <v>301</v>
      </c>
      <c r="C278" s="9" t="s">
        <v>125</v>
      </c>
      <c r="D278" s="10">
        <v>45624</v>
      </c>
      <c r="E278" s="9" t="s">
        <v>28</v>
      </c>
      <c r="F278" s="11">
        <v>5</v>
      </c>
      <c r="G278" s="9" t="s">
        <v>26</v>
      </c>
      <c r="H278" s="9" t="s">
        <v>28</v>
      </c>
      <c r="I278" s="11" t="s">
        <v>126</v>
      </c>
      <c r="J278" s="9" t="s">
        <v>28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9">
        <v>3508</v>
      </c>
      <c r="B279" s="9" t="s">
        <v>118</v>
      </c>
      <c r="C279" s="9" t="s">
        <v>24</v>
      </c>
      <c r="D279" s="10">
        <v>45625</v>
      </c>
      <c r="E279" s="9" t="s">
        <v>25</v>
      </c>
      <c r="F279" s="11">
        <v>15</v>
      </c>
      <c r="G279" s="9" t="s">
        <v>33</v>
      </c>
      <c r="H279" s="9" t="s">
        <v>25</v>
      </c>
      <c r="I279" s="11">
        <v>30</v>
      </c>
      <c r="J279" s="9" t="s">
        <v>25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9">
        <v>3509</v>
      </c>
      <c r="B280" s="9" t="s">
        <v>302</v>
      </c>
      <c r="C280" s="9" t="s">
        <v>128</v>
      </c>
      <c r="D280" s="10">
        <v>45626</v>
      </c>
      <c r="E280" s="9" t="s">
        <v>28</v>
      </c>
      <c r="F280" s="11">
        <v>10</v>
      </c>
      <c r="G280" s="9" t="s">
        <v>26</v>
      </c>
      <c r="H280" s="9" t="s">
        <v>28</v>
      </c>
      <c r="I280" s="11" t="s">
        <v>126</v>
      </c>
      <c r="J280" s="9" t="s">
        <v>25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9">
        <v>3510</v>
      </c>
      <c r="B281" s="9" t="s">
        <v>303</v>
      </c>
      <c r="C281" s="9" t="s">
        <v>125</v>
      </c>
      <c r="D281" s="10">
        <v>45627</v>
      </c>
      <c r="E281" s="9" t="s">
        <v>25</v>
      </c>
      <c r="F281" s="11">
        <v>5</v>
      </c>
      <c r="G281" s="9" t="s">
        <v>30</v>
      </c>
      <c r="H281" s="9" t="s">
        <v>28</v>
      </c>
      <c r="I281" s="11" t="s">
        <v>126</v>
      </c>
      <c r="J281" s="9" t="s">
        <v>28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9">
        <v>3511</v>
      </c>
      <c r="B282" s="9" t="s">
        <v>119</v>
      </c>
      <c r="C282" s="9" t="s">
        <v>24</v>
      </c>
      <c r="D282" s="10">
        <v>45628</v>
      </c>
      <c r="E282" s="9" t="s">
        <v>28</v>
      </c>
      <c r="F282" s="11">
        <v>15</v>
      </c>
      <c r="G282" s="9" t="s">
        <v>26</v>
      </c>
      <c r="H282" s="9" t="s">
        <v>25</v>
      </c>
      <c r="I282" s="11">
        <v>30</v>
      </c>
      <c r="J282" s="9" t="s">
        <v>25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9">
        <v>3512</v>
      </c>
      <c r="B283" s="9" t="s">
        <v>304</v>
      </c>
      <c r="C283" s="9" t="s">
        <v>128</v>
      </c>
      <c r="D283" s="10">
        <v>45629</v>
      </c>
      <c r="E283" s="9" t="s">
        <v>25</v>
      </c>
      <c r="F283" s="11">
        <v>10</v>
      </c>
      <c r="G283" s="9" t="s">
        <v>33</v>
      </c>
      <c r="H283" s="9" t="s">
        <v>28</v>
      </c>
      <c r="I283" s="11" t="s">
        <v>126</v>
      </c>
      <c r="J283" s="9" t="s">
        <v>25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9">
        <v>3513</v>
      </c>
      <c r="B284" s="9" t="s">
        <v>305</v>
      </c>
      <c r="C284" s="9" t="s">
        <v>125</v>
      </c>
      <c r="D284" s="10">
        <v>45630</v>
      </c>
      <c r="E284" s="9" t="s">
        <v>28</v>
      </c>
      <c r="F284" s="11">
        <v>5</v>
      </c>
      <c r="G284" s="9" t="s">
        <v>26</v>
      </c>
      <c r="H284" s="9" t="s">
        <v>28</v>
      </c>
      <c r="I284" s="11" t="s">
        <v>126</v>
      </c>
      <c r="J284" s="9" t="s">
        <v>28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9">
        <v>3514</v>
      </c>
      <c r="B285" s="9" t="s">
        <v>120</v>
      </c>
      <c r="C285" s="9" t="s">
        <v>24</v>
      </c>
      <c r="D285" s="10">
        <v>45631</v>
      </c>
      <c r="E285" s="9" t="s">
        <v>25</v>
      </c>
      <c r="F285" s="11">
        <v>15</v>
      </c>
      <c r="G285" s="9" t="s">
        <v>30</v>
      </c>
      <c r="H285" s="9" t="s">
        <v>25</v>
      </c>
      <c r="I285" s="11">
        <v>30</v>
      </c>
      <c r="J285" s="9" t="s">
        <v>25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9">
        <v>3515</v>
      </c>
      <c r="B286" s="9" t="s">
        <v>213</v>
      </c>
      <c r="C286" s="9" t="s">
        <v>128</v>
      </c>
      <c r="D286" s="10">
        <v>45632</v>
      </c>
      <c r="E286" s="9" t="s">
        <v>28</v>
      </c>
      <c r="F286" s="11">
        <v>10</v>
      </c>
      <c r="G286" s="9" t="s">
        <v>26</v>
      </c>
      <c r="H286" s="9" t="s">
        <v>28</v>
      </c>
      <c r="I286" s="11" t="s">
        <v>126</v>
      </c>
      <c r="J286" s="9" t="s">
        <v>25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9">
        <v>3516</v>
      </c>
      <c r="B287" s="9" t="s">
        <v>214</v>
      </c>
      <c r="C287" s="9" t="s">
        <v>125</v>
      </c>
      <c r="D287" s="10">
        <v>45633</v>
      </c>
      <c r="E287" s="9" t="s">
        <v>25</v>
      </c>
      <c r="F287" s="11">
        <v>5</v>
      </c>
      <c r="G287" s="9" t="s">
        <v>33</v>
      </c>
      <c r="H287" s="9" t="s">
        <v>28</v>
      </c>
      <c r="I287" s="11" t="s">
        <v>126</v>
      </c>
      <c r="J287" s="9" t="s">
        <v>28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9">
        <v>3517</v>
      </c>
      <c r="B288" s="9" t="s">
        <v>121</v>
      </c>
      <c r="C288" s="9" t="s">
        <v>24</v>
      </c>
      <c r="D288" s="10">
        <v>45634</v>
      </c>
      <c r="E288" s="9" t="s">
        <v>28</v>
      </c>
      <c r="F288" s="11">
        <v>15</v>
      </c>
      <c r="G288" s="9" t="s">
        <v>26</v>
      </c>
      <c r="H288" s="9" t="s">
        <v>25</v>
      </c>
      <c r="I288" s="11">
        <v>30</v>
      </c>
      <c r="J288" s="9" t="s">
        <v>25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9">
        <v>3518</v>
      </c>
      <c r="B289" s="9" t="s">
        <v>306</v>
      </c>
      <c r="C289" s="9" t="s">
        <v>128</v>
      </c>
      <c r="D289" s="10">
        <v>45635</v>
      </c>
      <c r="E289" s="9" t="s">
        <v>25</v>
      </c>
      <c r="F289" s="11">
        <v>10</v>
      </c>
      <c r="G289" s="9" t="s">
        <v>30</v>
      </c>
      <c r="H289" s="9" t="s">
        <v>28</v>
      </c>
      <c r="I289" s="11" t="s">
        <v>126</v>
      </c>
      <c r="J289" s="9" t="s">
        <v>25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9">
        <v>3519</v>
      </c>
      <c r="B290" s="9" t="s">
        <v>307</v>
      </c>
      <c r="C290" s="9" t="s">
        <v>125</v>
      </c>
      <c r="D290" s="10">
        <v>45636</v>
      </c>
      <c r="E290" s="9" t="s">
        <v>28</v>
      </c>
      <c r="F290" s="11">
        <v>5</v>
      </c>
      <c r="G290" s="9" t="s">
        <v>26</v>
      </c>
      <c r="H290" s="9" t="s">
        <v>28</v>
      </c>
      <c r="I290" s="11" t="s">
        <v>126</v>
      </c>
      <c r="J290" s="9" t="s">
        <v>28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9">
        <v>3520</v>
      </c>
      <c r="B291" s="9" t="s">
        <v>122</v>
      </c>
      <c r="C291" s="9" t="s">
        <v>24</v>
      </c>
      <c r="D291" s="10">
        <v>45637</v>
      </c>
      <c r="E291" s="9" t="s">
        <v>25</v>
      </c>
      <c r="F291" s="11">
        <v>15</v>
      </c>
      <c r="G291" s="9" t="s">
        <v>33</v>
      </c>
      <c r="H291" s="9" t="s">
        <v>25</v>
      </c>
      <c r="I291" s="11">
        <v>30</v>
      </c>
      <c r="J291" s="9" t="s">
        <v>25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9">
        <v>3521</v>
      </c>
      <c r="B292" s="9" t="s">
        <v>308</v>
      </c>
      <c r="C292" s="9" t="s">
        <v>128</v>
      </c>
      <c r="D292" s="10">
        <v>45638</v>
      </c>
      <c r="E292" s="9" t="s">
        <v>28</v>
      </c>
      <c r="F292" s="11">
        <v>10</v>
      </c>
      <c r="G292" s="9" t="s">
        <v>26</v>
      </c>
      <c r="H292" s="9" t="s">
        <v>28</v>
      </c>
      <c r="I292" s="11" t="s">
        <v>126</v>
      </c>
      <c r="J292" s="9" t="s">
        <v>25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9">
        <v>3522</v>
      </c>
      <c r="B293" s="9" t="s">
        <v>309</v>
      </c>
      <c r="C293" s="9" t="s">
        <v>125</v>
      </c>
      <c r="D293" s="10">
        <v>45639</v>
      </c>
      <c r="E293" s="9" t="s">
        <v>25</v>
      </c>
      <c r="F293" s="11">
        <v>5</v>
      </c>
      <c r="G293" s="9" t="s">
        <v>30</v>
      </c>
      <c r="H293" s="9" t="s">
        <v>28</v>
      </c>
      <c r="I293" s="11" t="s">
        <v>126</v>
      </c>
      <c r="J293" s="9" t="s">
        <v>28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9">
        <v>3523</v>
      </c>
      <c r="B294" s="9" t="s">
        <v>123</v>
      </c>
      <c r="C294" s="9" t="s">
        <v>24</v>
      </c>
      <c r="D294" s="10">
        <v>45640</v>
      </c>
      <c r="E294" s="9" t="s">
        <v>28</v>
      </c>
      <c r="F294" s="11">
        <v>15</v>
      </c>
      <c r="G294" s="9" t="s">
        <v>26</v>
      </c>
      <c r="H294" s="9" t="s">
        <v>25</v>
      </c>
      <c r="I294" s="11">
        <v>30</v>
      </c>
      <c r="J294" s="9" t="s">
        <v>25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9">
        <v>3524</v>
      </c>
      <c r="B295" s="9" t="s">
        <v>310</v>
      </c>
      <c r="C295" s="9" t="s">
        <v>128</v>
      </c>
      <c r="D295" s="10">
        <v>45641</v>
      </c>
      <c r="E295" s="9" t="s">
        <v>25</v>
      </c>
      <c r="F295" s="11">
        <v>10</v>
      </c>
      <c r="G295" s="9" t="s">
        <v>33</v>
      </c>
      <c r="H295" s="9" t="s">
        <v>28</v>
      </c>
      <c r="I295" s="11" t="s">
        <v>126</v>
      </c>
      <c r="J295" s="9" t="s">
        <v>25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9">
        <v>3525</v>
      </c>
      <c r="B296" s="9" t="s">
        <v>311</v>
      </c>
      <c r="C296" s="9" t="s">
        <v>125</v>
      </c>
      <c r="D296" s="10">
        <v>45642</v>
      </c>
      <c r="E296" s="9" t="s">
        <v>28</v>
      </c>
      <c r="F296" s="11">
        <v>5</v>
      </c>
      <c r="G296" s="9" t="s">
        <v>26</v>
      </c>
      <c r="H296" s="9" t="s">
        <v>28</v>
      </c>
      <c r="I296" s="11" t="s">
        <v>126</v>
      </c>
      <c r="J296" s="9" t="s">
        <v>28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A9FE1-954D-46E7-BA27-48190E36B846}">
  <dimension ref="B2:E66"/>
  <sheetViews>
    <sheetView topLeftCell="A7" workbookViewId="0">
      <selection activeCell="M22" sqref="M22"/>
    </sheetView>
  </sheetViews>
  <sheetFormatPr defaultRowHeight="15" x14ac:dyDescent="0.25"/>
  <cols>
    <col min="2" max="2" width="18" bestFit="1" customWidth="1"/>
    <col min="3" max="3" width="29.42578125" bestFit="1" customWidth="1"/>
    <col min="4" max="4" width="22.28515625" bestFit="1" customWidth="1"/>
    <col min="5" max="5" width="12.140625" bestFit="1" customWidth="1"/>
  </cols>
  <sheetData>
    <row r="2" spans="2:3" x14ac:dyDescent="0.25">
      <c r="B2" t="s">
        <v>317</v>
      </c>
    </row>
    <row r="3" spans="2:3" x14ac:dyDescent="0.25">
      <c r="B3" t="s">
        <v>318</v>
      </c>
    </row>
    <row r="4" spans="2:3" x14ac:dyDescent="0.25">
      <c r="B4" t="s">
        <v>319</v>
      </c>
    </row>
    <row r="5" spans="2:3" x14ac:dyDescent="0.25">
      <c r="B5" t="s">
        <v>321</v>
      </c>
    </row>
    <row r="6" spans="2:3" x14ac:dyDescent="0.25">
      <c r="B6" t="s">
        <v>320</v>
      </c>
    </row>
    <row r="7" spans="2:3" x14ac:dyDescent="0.25">
      <c r="B7" t="s">
        <v>322</v>
      </c>
    </row>
    <row r="8" spans="2:3" x14ac:dyDescent="0.25">
      <c r="B8" t="s">
        <v>344</v>
      </c>
    </row>
    <row r="11" spans="2:3" x14ac:dyDescent="0.25">
      <c r="B11" s="16" t="s">
        <v>324</v>
      </c>
    </row>
    <row r="12" spans="2:3" x14ac:dyDescent="0.25">
      <c r="B12" s="13" t="s">
        <v>16</v>
      </c>
      <c r="C12" t="s">
        <v>323</v>
      </c>
    </row>
    <row r="13" spans="2:3" x14ac:dyDescent="0.25">
      <c r="B13" s="16"/>
    </row>
    <row r="14" spans="2:3" x14ac:dyDescent="0.25">
      <c r="B14" s="13" t="s">
        <v>314</v>
      </c>
      <c r="C14" t="s">
        <v>316</v>
      </c>
    </row>
    <row r="15" spans="2:3" x14ac:dyDescent="0.25">
      <c r="B15" s="14" t="s">
        <v>28</v>
      </c>
      <c r="C15" s="15">
        <v>3847</v>
      </c>
    </row>
    <row r="16" spans="2:3" x14ac:dyDescent="0.25">
      <c r="B16" s="14" t="s">
        <v>25</v>
      </c>
      <c r="C16" s="15">
        <v>3786</v>
      </c>
    </row>
    <row r="17" spans="2:5" x14ac:dyDescent="0.25">
      <c r="B17" s="14" t="s">
        <v>315</v>
      </c>
      <c r="C17" s="15">
        <v>7633</v>
      </c>
      <c r="E17" s="18">
        <f>GETPIVOTDATA("Total Value",$B$14)</f>
        <v>7633</v>
      </c>
    </row>
    <row r="20" spans="2:5" x14ac:dyDescent="0.25">
      <c r="B20" s="17" t="s">
        <v>325</v>
      </c>
    </row>
    <row r="21" spans="2:5" x14ac:dyDescent="0.25">
      <c r="B21" s="13" t="s">
        <v>16</v>
      </c>
      <c r="C21" t="s">
        <v>323</v>
      </c>
    </row>
    <row r="22" spans="2:5" x14ac:dyDescent="0.25">
      <c r="B22" s="16"/>
    </row>
    <row r="23" spans="2:5" x14ac:dyDescent="0.25">
      <c r="B23" s="13" t="s">
        <v>314</v>
      </c>
      <c r="C23" t="s">
        <v>326</v>
      </c>
    </row>
    <row r="24" spans="2:5" x14ac:dyDescent="0.25">
      <c r="B24" s="14" t="s">
        <v>125</v>
      </c>
      <c r="C24" s="19">
        <v>0</v>
      </c>
    </row>
    <row r="25" spans="2:5" x14ac:dyDescent="0.25">
      <c r="B25" s="14" t="s">
        <v>128</v>
      </c>
      <c r="C25" s="19">
        <v>0</v>
      </c>
    </row>
    <row r="26" spans="2:5" x14ac:dyDescent="0.25">
      <c r="B26" s="14" t="s">
        <v>24</v>
      </c>
      <c r="C26" s="19">
        <v>2940</v>
      </c>
    </row>
    <row r="27" spans="2:5" x14ac:dyDescent="0.25">
      <c r="B27" s="14" t="s">
        <v>315</v>
      </c>
      <c r="C27" s="19">
        <v>2940</v>
      </c>
      <c r="E27" s="18">
        <f>GETPIVOTDATA("EA Play Season Pass
Price",$B$23)</f>
        <v>2940</v>
      </c>
    </row>
    <row r="30" spans="2:5" x14ac:dyDescent="0.25">
      <c r="B30" s="17" t="s">
        <v>327</v>
      </c>
    </row>
    <row r="31" spans="2:5" x14ac:dyDescent="0.25">
      <c r="B31" s="13" t="s">
        <v>16</v>
      </c>
      <c r="C31" t="s">
        <v>323</v>
      </c>
    </row>
    <row r="32" spans="2:5" x14ac:dyDescent="0.25">
      <c r="B32" s="16"/>
    </row>
    <row r="33" spans="2:5" x14ac:dyDescent="0.25">
      <c r="B33" s="13" t="s">
        <v>314</v>
      </c>
      <c r="C33" t="s">
        <v>328</v>
      </c>
    </row>
    <row r="34" spans="2:5" x14ac:dyDescent="0.25">
      <c r="B34" s="14" t="s">
        <v>125</v>
      </c>
      <c r="C34" s="15">
        <v>0</v>
      </c>
    </row>
    <row r="35" spans="2:5" x14ac:dyDescent="0.25">
      <c r="B35" s="14" t="s">
        <v>128</v>
      </c>
      <c r="C35" s="15">
        <v>1920</v>
      </c>
    </row>
    <row r="36" spans="2:5" x14ac:dyDescent="0.25">
      <c r="B36" s="14" t="s">
        <v>24</v>
      </c>
      <c r="C36" s="15">
        <v>1960</v>
      </c>
    </row>
    <row r="37" spans="2:5" x14ac:dyDescent="0.25">
      <c r="B37" s="14" t="s">
        <v>315</v>
      </c>
      <c r="C37" s="15">
        <v>3880</v>
      </c>
      <c r="E37" s="18">
        <f>GETPIVOTDATA("Minecraft Season Pass Price",$B$33)</f>
        <v>3880</v>
      </c>
    </row>
    <row r="40" spans="2:5" x14ac:dyDescent="0.25">
      <c r="B40" s="17" t="s">
        <v>329</v>
      </c>
    </row>
    <row r="41" spans="2:5" x14ac:dyDescent="0.25">
      <c r="B41" s="13" t="s">
        <v>16</v>
      </c>
      <c r="C41" t="s">
        <v>323</v>
      </c>
    </row>
    <row r="42" spans="2:5" x14ac:dyDescent="0.25">
      <c r="B42" s="16"/>
    </row>
    <row r="43" spans="2:5" x14ac:dyDescent="0.25">
      <c r="B43" s="13" t="s">
        <v>314</v>
      </c>
      <c r="C43" t="s">
        <v>330</v>
      </c>
    </row>
    <row r="44" spans="2:5" x14ac:dyDescent="0.25">
      <c r="B44" s="14" t="s">
        <v>125</v>
      </c>
      <c r="C44" s="19">
        <v>101</v>
      </c>
      <c r="E44">
        <f>GETPIVOTDATA("Subscription Type",$B$43,"Plan","Core")</f>
        <v>101</v>
      </c>
    </row>
    <row r="45" spans="2:5" x14ac:dyDescent="0.25">
      <c r="B45" s="14" t="s">
        <v>128</v>
      </c>
      <c r="C45" s="19">
        <v>96</v>
      </c>
      <c r="E45">
        <f>GETPIVOTDATA("Subscription Type",$B$43,"Plan","Standard")</f>
        <v>96</v>
      </c>
    </row>
    <row r="46" spans="2:5" x14ac:dyDescent="0.25">
      <c r="B46" s="14" t="s">
        <v>24</v>
      </c>
      <c r="C46" s="19">
        <v>98</v>
      </c>
      <c r="E46">
        <f>GETPIVOTDATA("Subscription Type",$B$43,"Plan","Ultimate")</f>
        <v>98</v>
      </c>
    </row>
    <row r="47" spans="2:5" x14ac:dyDescent="0.25">
      <c r="B47" s="14" t="s">
        <v>315</v>
      </c>
      <c r="C47" s="19">
        <v>295</v>
      </c>
    </row>
    <row r="50" spans="2:3" x14ac:dyDescent="0.25">
      <c r="B50" s="17" t="s">
        <v>343</v>
      </c>
    </row>
    <row r="51" spans="2:3" x14ac:dyDescent="0.25">
      <c r="B51" s="13" t="s">
        <v>16</v>
      </c>
      <c r="C51" t="s">
        <v>323</v>
      </c>
    </row>
    <row r="52" spans="2:3" x14ac:dyDescent="0.25">
      <c r="B52" s="16"/>
    </row>
    <row r="53" spans="2:3" x14ac:dyDescent="0.25">
      <c r="B53" s="13" t="s">
        <v>314</v>
      </c>
      <c r="C53" t="s">
        <v>330</v>
      </c>
    </row>
    <row r="54" spans="2:3" x14ac:dyDescent="0.25">
      <c r="B54" s="14" t="s">
        <v>331</v>
      </c>
      <c r="C54" s="19">
        <v>2</v>
      </c>
    </row>
    <row r="55" spans="2:3" x14ac:dyDescent="0.25">
      <c r="B55" s="14" t="s">
        <v>342</v>
      </c>
      <c r="C55" s="19">
        <v>2</v>
      </c>
    </row>
    <row r="56" spans="2:3" x14ac:dyDescent="0.25">
      <c r="B56" s="14" t="s">
        <v>332</v>
      </c>
      <c r="C56" s="19">
        <v>31</v>
      </c>
    </row>
    <row r="57" spans="2:3" x14ac:dyDescent="0.25">
      <c r="B57" s="14" t="s">
        <v>333</v>
      </c>
      <c r="C57" s="19">
        <v>30</v>
      </c>
    </row>
    <row r="58" spans="2:3" x14ac:dyDescent="0.25">
      <c r="B58" s="14" t="s">
        <v>334</v>
      </c>
      <c r="C58" s="19">
        <v>31</v>
      </c>
    </row>
    <row r="59" spans="2:3" x14ac:dyDescent="0.25">
      <c r="B59" s="14" t="s">
        <v>335</v>
      </c>
      <c r="C59" s="19">
        <v>30</v>
      </c>
    </row>
    <row r="60" spans="2:3" x14ac:dyDescent="0.25">
      <c r="B60" s="14" t="s">
        <v>336</v>
      </c>
      <c r="C60" s="19">
        <v>31</v>
      </c>
    </row>
    <row r="61" spans="2:3" x14ac:dyDescent="0.25">
      <c r="B61" s="14" t="s">
        <v>337</v>
      </c>
      <c r="C61" s="19">
        <v>31</v>
      </c>
    </row>
    <row r="62" spans="2:3" x14ac:dyDescent="0.25">
      <c r="B62" s="14" t="s">
        <v>338</v>
      </c>
      <c r="C62" s="19">
        <v>30</v>
      </c>
    </row>
    <row r="63" spans="2:3" x14ac:dyDescent="0.25">
      <c r="B63" s="14" t="s">
        <v>339</v>
      </c>
      <c r="C63" s="19">
        <v>31</v>
      </c>
    </row>
    <row r="64" spans="2:3" x14ac:dyDescent="0.25">
      <c r="B64" s="14" t="s">
        <v>340</v>
      </c>
      <c r="C64" s="19">
        <v>30</v>
      </c>
    </row>
    <row r="65" spans="2:3" x14ac:dyDescent="0.25">
      <c r="B65" s="14" t="s">
        <v>341</v>
      </c>
      <c r="C65" s="19">
        <v>16</v>
      </c>
    </row>
    <row r="66" spans="2:3" x14ac:dyDescent="0.25">
      <c r="B66" s="14" t="s">
        <v>315</v>
      </c>
      <c r="C66" s="19">
        <v>295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DASHBOARD</vt:lpstr>
      <vt:lpstr>Assets</vt:lpstr>
      <vt:lpstr>Bases</vt:lpstr>
      <vt:lpstr>Cálculos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Timavo Timavo</dc:creator>
  <cp:lastModifiedBy>Timavo Timavo</cp:lastModifiedBy>
  <dcterms:created xsi:type="dcterms:W3CDTF">2025-03-27T18:04:07Z</dcterms:created>
  <dcterms:modified xsi:type="dcterms:W3CDTF">2025-03-28T16:34:44Z</dcterms:modified>
</cp:coreProperties>
</file>