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98D27F2A-F971-4653-A384-86FFE3DA5B73}" xr6:coauthVersionLast="47" xr6:coauthVersionMax="47" xr10:uidLastSave="{00000000-0000-0000-0000-000000000000}"/>
  <bookViews>
    <workbookView xWindow="-109" yWindow="-109" windowWidth="26301" windowHeight="14305" activeTab="1" xr2:uid="{FE7EAB9A-19C3-4E00-A1FE-7D328C08052D}"/>
  </bookViews>
  <sheets>
    <sheet name="article_verification" sheetId="1" r:id="rId1"/>
    <sheet name="shear_ratio_stud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C15" i="1"/>
  <c r="C16" i="1"/>
  <c r="C17" i="1"/>
  <c r="C18" i="1"/>
  <c r="C19" i="1"/>
  <c r="C20" i="1"/>
  <c r="C26" i="1"/>
  <c r="C27" i="1"/>
  <c r="C28" i="1"/>
  <c r="C29" i="1"/>
  <c r="C30" i="1"/>
  <c r="C31" i="1"/>
  <c r="C37" i="1"/>
  <c r="C39" i="1"/>
  <c r="C40" i="1"/>
  <c r="C41" i="1"/>
  <c r="C42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<sst xmlns="http://schemas.openxmlformats.org/spreadsheetml/2006/main" count="72" uniqueCount="20">
  <si>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</si>
  <si>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</si>
  <si>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</si>
  <si>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</si>
  <si>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</si>
  <si>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</si>
  <si>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</si>
  <si>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</si>
  <si>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Max error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</si>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</sst>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526211</xdr:colOff>
      <xdr:row>1</xdr:row>
      <xdr:rowOff>155276</xdr:rowOff>
    </xdr:from>
    <xdr:to>
      <xdr:col>22</xdr:col>
      <xdr:colOff>15866</xdr:colOff>
      <xdr:row>39</xdr:row>
      <xdr:rowOff>111302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9455" y="337952"/>
          <a:ext cx="10632952" cy="6897754"/>
        </a:xfrm>
        <a:prstGeom prst="rect">
          <a:avLst/>
        </a:prstGeom>
      </xdr:spPr>
    </xdr:pic>
    <xdr:clientData/>
  </xdr:twoCellAnchor>
  <xdr:twoCellAnchor>
    <xdr:from>
      <xdr:col>7</xdr:col>
      <xdr:colOff>21563</xdr:colOff>
      <xdr:row>0</xdr:row>
      <xdr:rowOff>25879</xdr:rowOff>
    </xdr:from>
    <xdr:to>
      <xdr:col>19</xdr:col>
      <xdr:colOff>491706</xdr:colOff>
      <xdr:row>32</xdr:row>
      <xdr:rowOff>34506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59721</xdr:colOff>
      <xdr:row>12</xdr:row>
      <xdr:rowOff>165893</xdr:rowOff>
    </xdr:from>
    <xdr:to>
      <xdr:col>11</xdr:col>
      <xdr:colOff>311878</xdr:colOff>
      <xdr:row>17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7438624" y="2315861"/>
          <a:ext cx="875913" cy="78964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11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F63"/>
  <sheetViews>
    <sheetView topLeftCell="A19" zoomScale="85" zoomScaleNormal="85" workbookViewId="0">
      <selection activeCell="A36" sqref="A36:B36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9" customWidth="1"/>
  </cols>
  <sheetData>
    <row r="1" spans="1:6" x14ac:dyDescent="0.25">
      <c r="A1" t="s">
        <v>0</v>
      </c>
      <c r="F1" t="s">
        <v>9</v>
      </c>
    </row>
    <row r="2" spans="1:6" x14ac:dyDescent="0.25">
      <c r="A2" t="s">
        <v>1</v>
      </c>
    </row>
    <row r="3" spans="1:6" x14ac:dyDescent="0.25">
      <c r="A3" t="s">
        <v>2</v>
      </c>
      <c r="B3" t="s">
        <v>6</v>
      </c>
      <c r="C3" t="s">
        <v>7</v>
      </c>
    </row>
    <row r="4" spans="1:6" x14ac:dyDescent="0.25">
      <c r="A4" s="1">
        <v>0</v>
      </c>
      <c r="B4" s="1">
        <v>3.8051457358475398</v>
      </c>
      <c r="C4" s="1">
        <f>B4*5.71015</f>
        <v>21.727952923549829</v>
      </c>
    </row>
    <row r="5" spans="1:6" x14ac:dyDescent="0.25">
      <c r="A5" s="1">
        <v>0.5</v>
      </c>
      <c r="B5" s="1">
        <v>2.0720368595696499</v>
      </c>
      <c r="C5" s="1">
        <f t="shared" ref="C5:C42" si="0">B5*5.71015</f>
        <v>11.831641273671636</v>
      </c>
    </row>
    <row r="6" spans="1:6" x14ac:dyDescent="0.25">
      <c r="A6" s="1">
        <v>1</v>
      </c>
      <c r="B6" s="1">
        <v>1.3627436214488</v>
      </c>
      <c r="C6" s="1">
        <f t="shared" si="0"/>
        <v>7.7814704900158649</v>
      </c>
    </row>
    <row r="7" spans="1:6" x14ac:dyDescent="0.25">
      <c r="A7" s="1">
        <v>1.5</v>
      </c>
      <c r="B7" s="1">
        <v>1.0152170426940099</v>
      </c>
      <c r="C7" s="1">
        <f t="shared" si="0"/>
        <v>5.7970415963392004</v>
      </c>
    </row>
    <row r="8" spans="1:6" x14ac:dyDescent="0.25">
      <c r="A8" s="1">
        <v>2</v>
      </c>
      <c r="B8" s="1">
        <v>0.80892558967486305</v>
      </c>
      <c r="C8" s="1">
        <f t="shared" si="0"/>
        <v>4.6190864558819191</v>
      </c>
    </row>
    <row r="9" spans="1:6" x14ac:dyDescent="0.25">
      <c r="A9" s="1">
        <v>2.5</v>
      </c>
      <c r="B9" s="1">
        <v>0.67231198825882599</v>
      </c>
      <c r="C9" s="1">
        <f t="shared" si="0"/>
        <v>3.8390022997561348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A12" t="s">
        <v>3</v>
      </c>
      <c r="B12" s="1"/>
      <c r="C12" s="1"/>
    </row>
    <row r="13" spans="1:6" x14ac:dyDescent="0.25">
      <c r="A13" t="s">
        <v>1</v>
      </c>
      <c r="B13" s="1"/>
      <c r="C13" s="1"/>
    </row>
    <row r="14" spans="1:6" x14ac:dyDescent="0.25">
      <c r="A14" t="s">
        <v>2</v>
      </c>
      <c r="B14" t="s">
        <v>6</v>
      </c>
      <c r="C14" t="s">
        <v>7</v>
      </c>
    </row>
    <row r="15" spans="1:6" x14ac:dyDescent="0.25">
      <c r="A15" s="1">
        <v>0</v>
      </c>
      <c r="B15" s="1">
        <v>12.8423668584854</v>
      </c>
      <c r="C15" s="1">
        <f t="shared" si="0"/>
        <v>73.331841116980399</v>
      </c>
    </row>
    <row r="16" spans="1:6" x14ac:dyDescent="0.25">
      <c r="A16" s="1">
        <v>0.5</v>
      </c>
      <c r="B16" s="1">
        <v>6.9931266100140999</v>
      </c>
      <c r="C16" s="1">
        <f t="shared" si="0"/>
        <v>39.931801912172013</v>
      </c>
    </row>
    <row r="17" spans="1:3" x14ac:dyDescent="0.25">
      <c r="A17" s="1">
        <v>1</v>
      </c>
      <c r="B17" s="1">
        <v>4.5992599985319202</v>
      </c>
      <c r="C17" s="1">
        <f t="shared" si="0"/>
        <v>26.262464480617041</v>
      </c>
    </row>
    <row r="18" spans="1:3" x14ac:dyDescent="0.25">
      <c r="A18" s="1">
        <v>1.5</v>
      </c>
      <c r="B18" s="1">
        <v>3.4263583001996301</v>
      </c>
      <c r="C18" s="1">
        <f t="shared" si="0"/>
        <v>19.565019847884916</v>
      </c>
    </row>
    <row r="19" spans="1:3" x14ac:dyDescent="0.25">
      <c r="A19" s="1">
        <v>2</v>
      </c>
      <c r="B19" s="1">
        <v>2.73012364040894</v>
      </c>
      <c r="C19" s="1">
        <f t="shared" si="0"/>
        <v>15.589415505281108</v>
      </c>
    </row>
    <row r="20" spans="1:3" x14ac:dyDescent="0.25">
      <c r="A20" s="1">
        <v>2.5</v>
      </c>
      <c r="B20" s="1">
        <v>2.2690529119505198</v>
      </c>
      <c r="C20" s="1">
        <f t="shared" si="0"/>
        <v>12.956632485174261</v>
      </c>
    </row>
    <row r="21" spans="1:3" x14ac:dyDescent="0.25">
      <c r="B21" s="1"/>
      <c r="C21" s="1"/>
    </row>
    <row r="22" spans="1:3" x14ac:dyDescent="0.25">
      <c r="B22" s="1"/>
      <c r="C22" s="1"/>
    </row>
    <row r="23" spans="1:3" x14ac:dyDescent="0.25">
      <c r="A23" t="s">
        <v>4</v>
      </c>
      <c r="B23" s="1"/>
      <c r="C23" s="1"/>
    </row>
    <row r="24" spans="1:3" x14ac:dyDescent="0.25">
      <c r="A24" t="s">
        <v>1</v>
      </c>
      <c r="B24" s="1"/>
      <c r="C24" s="1"/>
    </row>
    <row r="25" spans="1:3" x14ac:dyDescent="0.25">
      <c r="A25" t="s">
        <v>2</v>
      </c>
      <c r="B25" t="s">
        <v>6</v>
      </c>
      <c r="C25" t="s">
        <v>7</v>
      </c>
    </row>
    <row r="26" spans="1:3" x14ac:dyDescent="0.25">
      <c r="A26" s="1">
        <v>0</v>
      </c>
      <c r="B26" s="1">
        <v>30.44116588</v>
      </c>
      <c r="C26" s="1">
        <f t="shared" si="0"/>
        <v>173.82362334968198</v>
      </c>
    </row>
    <row r="27" spans="1:3" x14ac:dyDescent="0.25">
      <c r="A27" s="1">
        <v>0.5</v>
      </c>
      <c r="B27" s="1">
        <v>16.576299660832401</v>
      </c>
      <c r="C27" s="1">
        <f t="shared" si="0"/>
        <v>94.653157508302129</v>
      </c>
    </row>
    <row r="28" spans="1:3" x14ac:dyDescent="0.25">
      <c r="A28" s="1">
        <v>1</v>
      </c>
      <c r="B28" s="1">
        <v>10.9019494969371</v>
      </c>
      <c r="C28" s="1">
        <f t="shared" si="0"/>
        <v>62.251766919935378</v>
      </c>
    </row>
    <row r="29" spans="1:3" x14ac:dyDescent="0.25">
      <c r="A29" s="1">
        <v>1.5</v>
      </c>
      <c r="B29" s="1">
        <v>8.1217395197936604</v>
      </c>
      <c r="C29" s="1">
        <f t="shared" si="0"/>
        <v>46.376350918949768</v>
      </c>
    </row>
    <row r="30" spans="1:3" x14ac:dyDescent="0.25">
      <c r="A30" s="1">
        <v>2</v>
      </c>
      <c r="B30" s="1">
        <v>6.4714047935697598</v>
      </c>
      <c r="C30" s="1">
        <f t="shared" si="0"/>
        <v>36.952692082002365</v>
      </c>
    </row>
    <row r="31" spans="1:3" x14ac:dyDescent="0.25">
      <c r="A31" s="1">
        <v>2.5</v>
      </c>
      <c r="B31" s="1">
        <v>5.3784961261037703</v>
      </c>
      <c r="C31" s="1">
        <f t="shared" si="0"/>
        <v>30.71201965447144</v>
      </c>
    </row>
    <row r="32" spans="1:3" x14ac:dyDescent="0.25">
      <c r="A32" s="1"/>
      <c r="B32" s="1"/>
      <c r="C32" s="1"/>
    </row>
    <row r="33" spans="1:4" x14ac:dyDescent="0.25">
      <c r="B33" s="1"/>
      <c r="C33" s="1"/>
    </row>
    <row r="34" spans="1:4" x14ac:dyDescent="0.25">
      <c r="A34" t="s">
        <v>5</v>
      </c>
      <c r="B34" s="1"/>
      <c r="C34" s="1"/>
    </row>
    <row r="35" spans="1:4" x14ac:dyDescent="0.25">
      <c r="A35" t="s">
        <v>1</v>
      </c>
      <c r="B35" s="1"/>
      <c r="C35" s="1"/>
    </row>
    <row r="36" spans="1:4" x14ac:dyDescent="0.25">
      <c r="A36" t="s">
        <v>2</v>
      </c>
      <c r="B36" t="s">
        <v>6</v>
      </c>
      <c r="C36" t="s">
        <v>7</v>
      </c>
    </row>
    <row r="37" spans="1:4" x14ac:dyDescent="0.25">
      <c r="A37" s="1">
        <v>0</v>
      </c>
      <c r="B37" s="1">
        <v>102.73893486788199</v>
      </c>
      <c r="C37" s="1">
        <f t="shared" si="0"/>
        <v>586.65472893583637</v>
      </c>
      <c r="D37" t="s">
        <v>8</v>
      </c>
    </row>
    <row r="38" spans="1:4" x14ac:dyDescent="0.25">
      <c r="A38" s="1">
        <v>0.5</v>
      </c>
      <c r="B38" s="1">
        <v>55.945012728074197</v>
      </c>
      <c r="C38" s="1">
        <f t="shared" si="0"/>
        <v>319.45441442921287</v>
      </c>
      <c r="D38" s="2">
        <f>(330-319.5)/330</f>
        <v>3.1818181818181815E-2</v>
      </c>
    </row>
    <row r="39" spans="1:4" x14ac:dyDescent="0.25">
      <c r="A39" s="1">
        <v>1</v>
      </c>
      <c r="B39" s="1">
        <v>36.794079604819601</v>
      </c>
      <c r="C39" s="1">
        <f t="shared" si="0"/>
        <v>210.09971365546062</v>
      </c>
    </row>
    <row r="40" spans="1:4" x14ac:dyDescent="0.25">
      <c r="A40" s="1">
        <v>1.5</v>
      </c>
      <c r="B40" s="1">
        <v>27.4108707249421</v>
      </c>
      <c r="C40" s="1">
        <f t="shared" si="0"/>
        <v>156.52018347002812</v>
      </c>
    </row>
    <row r="41" spans="1:4" x14ac:dyDescent="0.25">
      <c r="A41" s="1">
        <v>2</v>
      </c>
      <c r="B41" s="1">
        <v>21.840991334268899</v>
      </c>
      <c r="C41" s="1">
        <f t="shared" si="0"/>
        <v>124.71533666737555</v>
      </c>
    </row>
    <row r="42" spans="1:4" x14ac:dyDescent="0.25">
      <c r="A42" s="1">
        <v>2.5</v>
      </c>
      <c r="B42" s="1">
        <v>18.1524240267699</v>
      </c>
      <c r="C42" s="1">
        <f t="shared" si="0"/>
        <v>103.65306405646014</v>
      </c>
    </row>
    <row r="43" spans="1:4" x14ac:dyDescent="0.25">
      <c r="B43" s="1"/>
    </row>
    <row r="44" spans="1:4" x14ac:dyDescent="0.25">
      <c r="B44" s="1"/>
    </row>
    <row r="45" spans="1:4" x14ac:dyDescent="0.25">
      <c r="B45" s="1"/>
    </row>
    <row r="46" spans="1:4" x14ac:dyDescent="0.25">
      <c r="B46" s="1"/>
    </row>
    <row r="47" spans="1:4" x14ac:dyDescent="0.25">
      <c r="B47" s="1"/>
    </row>
    <row r="48" spans="1:4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E72"/>
  <sheetViews>
    <sheetView tabSelected="1" workbookViewId="0">
      <selection activeCell="G23" sqref="G23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5" x14ac:dyDescent="0.25">
      <c r="A1" t="s">
        <v>10</v>
      </c>
      <c r="D1" t="s">
        <v>19</v>
      </c>
    </row>
    <row r="2" spans="1:5" x14ac:dyDescent="0.25">
      <c r="A2" t="s">
        <v>11</v>
      </c>
      <c r="D2" t="s">
        <v>11</v>
      </c>
    </row>
    <row r="3" spans="1:5" x14ac:dyDescent="0.25">
      <c r="A3" t="s">
        <v>2</v>
      </c>
      <c r="B3" t="s">
        <v>6</v>
      </c>
      <c r="D3" t="s">
        <v>2</v>
      </c>
      <c r="E3" t="s">
        <v>6</v>
      </c>
    </row>
    <row r="4" spans="1:5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5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5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5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5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5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5" x14ac:dyDescent="0.25">
      <c r="B10" s="3"/>
      <c r="D10" s="1"/>
      <c r="E10" s="3"/>
    </row>
    <row r="11" spans="1:5" x14ac:dyDescent="0.25">
      <c r="A11" t="s">
        <v>12</v>
      </c>
      <c r="B11" s="3"/>
      <c r="D11" s="1" t="s">
        <v>12</v>
      </c>
      <c r="E11" s="3"/>
    </row>
    <row r="12" spans="1:5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5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5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5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5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13</v>
      </c>
      <c r="B20" s="3"/>
      <c r="D20" s="1" t="s">
        <v>13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14</v>
      </c>
      <c r="B29" s="3"/>
      <c r="D29" s="1" t="s">
        <v>14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15</v>
      </c>
      <c r="B38" s="3"/>
      <c r="D38" s="1" t="s">
        <v>15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16</v>
      </c>
      <c r="B47" s="3"/>
      <c r="D47" s="1" t="s">
        <v>16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17</v>
      </c>
      <c r="B56" s="3"/>
      <c r="D56" s="1" t="s">
        <v>17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18</v>
      </c>
      <c r="B65" s="3"/>
      <c r="D65" s="1" t="s">
        <v>18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article_verification</vt:lpstr>
      <vt:lpstr>shear_ratio_study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2023-09-28T01:24:18Z</dcterms:modified>
</cp:coreProperties>
</file>