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62248\Downloads\Rafael ZF\Cursos\Portfolio\Credit Scoring\Alura\"/>
    </mc:Choice>
  </mc:AlternateContent>
  <xr:revisionPtr revIDLastSave="0" documentId="13_ncr:1_{9D1646F4-F725-49CC-8F90-9084CAD39E09}" xr6:coauthVersionLast="47" xr6:coauthVersionMax="47" xr10:uidLastSave="{00000000-0000-0000-0000-000000000000}"/>
  <bookViews>
    <workbookView xWindow="28680" yWindow="-7530" windowWidth="29040" windowHeight="15840" activeTab="2" xr2:uid="{25CBEC8D-A7E1-454F-AD6B-971E32442CD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2" i="3"/>
  <c r="F3" i="3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3" i="2"/>
  <c r="F2" i="2"/>
</calcChain>
</file>

<file path=xl/sharedStrings.xml><?xml version="1.0" encoding="utf-8"?>
<sst xmlns="http://schemas.openxmlformats.org/spreadsheetml/2006/main" count="238" uniqueCount="65">
  <si>
    <t>checking_acc_status</t>
  </si>
  <si>
    <t xml:space="preserve">duration           </t>
  </si>
  <si>
    <t xml:space="preserve">job                </t>
  </si>
  <si>
    <t xml:space="preserve">num_curr_loans     </t>
  </si>
  <si>
    <t xml:space="preserve">housing            </t>
  </si>
  <si>
    <t xml:space="preserve">age                </t>
  </si>
  <si>
    <t xml:space="preserve">property           </t>
  </si>
  <si>
    <t xml:space="preserve">installment_rate   </t>
  </si>
  <si>
    <t xml:space="preserve">saving_acc_bonds   </t>
  </si>
  <si>
    <t xml:space="preserve">loan_amt           </t>
  </si>
  <si>
    <t xml:space="preserve">purpose            </t>
  </si>
  <si>
    <t xml:space="preserve">cred_hist          </t>
  </si>
  <si>
    <t xml:space="preserve">personal_status    </t>
  </si>
  <si>
    <t>num_people_provide_maint</t>
  </si>
  <si>
    <t xml:space="preserve">other_installment_plans </t>
  </si>
  <si>
    <t xml:space="preserve">present_residence_since </t>
  </si>
  <si>
    <t>other_debtors_guarantors</t>
  </si>
  <si>
    <t>present_employment_since</t>
  </si>
  <si>
    <t>internet</t>
  </si>
  <si>
    <t>categoric</t>
  </si>
  <si>
    <t>name</t>
  </si>
  <si>
    <t>type</t>
  </si>
  <si>
    <t>categoric hierarquical</t>
  </si>
  <si>
    <t>status</t>
  </si>
  <si>
    <t>done</t>
  </si>
  <si>
    <t>no need</t>
  </si>
  <si>
    <t>numeric splitable</t>
  </si>
  <si>
    <t>numeric short</t>
  </si>
  <si>
    <t>age</t>
  </si>
  <si>
    <t>n_obs</t>
  </si>
  <si>
    <t>prop_goods</t>
  </si>
  <si>
    <t>prop_n_obs</t>
  </si>
  <si>
    <t>n_good</t>
  </si>
  <si>
    <t>n_bad</t>
  </si>
  <si>
    <t>prop_n_good</t>
  </si>
  <si>
    <t>prop_n_bad</t>
  </si>
  <si>
    <t>WoE</t>
  </si>
  <si>
    <t>diff_prop_good</t>
  </si>
  <si>
    <t>diff_WoE</t>
  </si>
  <si>
    <t>IV</t>
  </si>
  <si>
    <t>NaN</t>
  </si>
  <si>
    <t>inf</t>
  </si>
  <si>
    <t>cum</t>
  </si>
  <si>
    <t>18 - 22</t>
  </si>
  <si>
    <t>22 - 24</t>
  </si>
  <si>
    <t>24 - 26</t>
  </si>
  <si>
    <t>26 - 28</t>
  </si>
  <si>
    <t>28 - 31</t>
  </si>
  <si>
    <t>31 - 34</t>
  </si>
  <si>
    <t>34 - 37</t>
  </si>
  <si>
    <t>37 - 41</t>
  </si>
  <si>
    <t>41 - 47</t>
  </si>
  <si>
    <t>47 - 59</t>
  </si>
  <si>
    <t>&gt; 59</t>
  </si>
  <si>
    <t>duration</t>
  </si>
  <si>
    <t>-inf</t>
  </si>
  <si>
    <t>0-6</t>
  </si>
  <si>
    <t>6-9</t>
  </si>
  <si>
    <t>9-12</t>
  </si>
  <si>
    <t>12-15</t>
  </si>
  <si>
    <t>15-20</t>
  </si>
  <si>
    <t>20-24</t>
  </si>
  <si>
    <t>24-33</t>
  </si>
  <si>
    <t>33-45</t>
  </si>
  <si>
    <t>&gt;45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</si>
</sst>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11" fontId="0" fillId="0" borderId="0" xfId="0" applyNumberFormat="1"/>
    <xf numFmtId="11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2979-8213-408D-9205-3ED2A9392575}">
  <sheetPr filterMode="1"/>
  <dimension ref="A1:C20"/>
  <sheetViews>
    <sheetView workbookViewId="0">
      <selection activeCell="C5" sqref="C5"/>
    </sheetView>
  </sheetViews>
  <sheetFormatPr defaultRowHeight="14.4" x14ac:dyDescent="0.3"/>
  <cols>
    <col min="1" max="1" width="26.109375" bestFit="1" customWidth="1"/>
    <col min="2" max="2" width="24" customWidth="1"/>
  </cols>
  <sheetData>
    <row r="1" spans="1:3" s="1" customFormat="1" x14ac:dyDescent="0.3">
      <c r="A1" s="1" t="s">
        <v>20</v>
      </c>
      <c r="B1" s="1" t="s">
        <v>21</v>
      </c>
      <c r="C1" s="1" t="s">
        <v>23</v>
      </c>
    </row>
    <row r="2" spans="1:3" x14ac:dyDescent="0.3">
      <c r="A2" t="s">
        <v>5</v>
      </c>
      <c r="B2" t="s">
        <v>26</v>
      </c>
      <c r="C2" t="s">
        <v>24</v>
      </c>
    </row>
    <row r="3" spans="1:3" hidden="1" x14ac:dyDescent="0.3">
      <c r="A3" t="s">
        <v>0</v>
      </c>
      <c r="B3" t="s">
        <v>22</v>
      </c>
      <c r="C3" t="s">
        <v>24</v>
      </c>
    </row>
    <row r="4" spans="1:3" hidden="1" x14ac:dyDescent="0.3">
      <c r="A4" t="s">
        <v>11</v>
      </c>
      <c r="B4" t="s">
        <v>22</v>
      </c>
      <c r="C4" t="s">
        <v>24</v>
      </c>
    </row>
    <row r="5" spans="1:3" x14ac:dyDescent="0.3">
      <c r="A5" t="s">
        <v>1</v>
      </c>
      <c r="B5" t="s">
        <v>26</v>
      </c>
    </row>
    <row r="6" spans="1:3" hidden="1" x14ac:dyDescent="0.3">
      <c r="A6" t="s">
        <v>4</v>
      </c>
      <c r="B6" t="s">
        <v>22</v>
      </c>
      <c r="C6" t="s">
        <v>24</v>
      </c>
    </row>
    <row r="7" spans="1:3" x14ac:dyDescent="0.3">
      <c r="A7" t="s">
        <v>7</v>
      </c>
      <c r="B7" t="s">
        <v>27</v>
      </c>
      <c r="C7" t="s">
        <v>25</v>
      </c>
    </row>
    <row r="8" spans="1:3" hidden="1" x14ac:dyDescent="0.3">
      <c r="A8" t="s">
        <v>18</v>
      </c>
      <c r="B8" t="s">
        <v>22</v>
      </c>
      <c r="C8" t="s">
        <v>24</v>
      </c>
    </row>
    <row r="9" spans="1:3" hidden="1" x14ac:dyDescent="0.3">
      <c r="A9" t="s">
        <v>2</v>
      </c>
      <c r="B9" t="s">
        <v>22</v>
      </c>
      <c r="C9" t="s">
        <v>24</v>
      </c>
    </row>
    <row r="10" spans="1:3" x14ac:dyDescent="0.3">
      <c r="A10" t="s">
        <v>9</v>
      </c>
      <c r="B10" t="s">
        <v>26</v>
      </c>
    </row>
    <row r="11" spans="1:3" x14ac:dyDescent="0.3">
      <c r="A11" t="s">
        <v>3</v>
      </c>
      <c r="B11" t="s">
        <v>27</v>
      </c>
      <c r="C11" t="s">
        <v>25</v>
      </c>
    </row>
    <row r="12" spans="1:3" x14ac:dyDescent="0.3">
      <c r="A12" t="s">
        <v>13</v>
      </c>
      <c r="B12" t="s">
        <v>27</v>
      </c>
      <c r="C12" t="s">
        <v>25</v>
      </c>
    </row>
    <row r="13" spans="1:3" hidden="1" x14ac:dyDescent="0.3">
      <c r="A13" t="s">
        <v>16</v>
      </c>
      <c r="B13" t="s">
        <v>19</v>
      </c>
      <c r="C13" t="s">
        <v>24</v>
      </c>
    </row>
    <row r="14" spans="1:3" hidden="1" x14ac:dyDescent="0.3">
      <c r="A14" t="s">
        <v>14</v>
      </c>
      <c r="B14" t="s">
        <v>19</v>
      </c>
      <c r="C14" t="s">
        <v>24</v>
      </c>
    </row>
    <row r="15" spans="1:3" hidden="1" x14ac:dyDescent="0.3">
      <c r="A15" t="s">
        <v>12</v>
      </c>
      <c r="B15" t="s">
        <v>19</v>
      </c>
      <c r="C15" t="s">
        <v>25</v>
      </c>
    </row>
    <row r="16" spans="1:3" hidden="1" x14ac:dyDescent="0.3">
      <c r="A16" t="s">
        <v>17</v>
      </c>
      <c r="B16" t="s">
        <v>22</v>
      </c>
      <c r="C16" t="s">
        <v>24</v>
      </c>
    </row>
    <row r="17" spans="1:3" x14ac:dyDescent="0.3">
      <c r="A17" t="s">
        <v>15</v>
      </c>
      <c r="B17" t="s">
        <v>27</v>
      </c>
      <c r="C17" t="s">
        <v>25</v>
      </c>
    </row>
    <row r="18" spans="1:3" hidden="1" x14ac:dyDescent="0.3">
      <c r="A18" t="s">
        <v>6</v>
      </c>
      <c r="B18" t="s">
        <v>19</v>
      </c>
      <c r="C18" t="s">
        <v>24</v>
      </c>
    </row>
    <row r="19" spans="1:3" hidden="1" x14ac:dyDescent="0.3">
      <c r="A19" t="s">
        <v>10</v>
      </c>
      <c r="B19" t="s">
        <v>19</v>
      </c>
      <c r="C19" t="s">
        <v>24</v>
      </c>
    </row>
    <row r="20" spans="1:3" hidden="1" x14ac:dyDescent="0.3">
      <c r="A20" t="s">
        <v>8</v>
      </c>
      <c r="B20" t="s">
        <v>22</v>
      </c>
      <c r="C20" t="s">
        <v>24</v>
      </c>
    </row>
  </sheetData>
  <autoFilter ref="A1:C20" xr:uid="{CB682979-8213-408D-9205-3ED2A9392575}">
    <filterColumn colId="1">
      <filters>
        <filter val="numeric"/>
      </filters>
    </filterColumn>
  </autoFilter>
  <sortState xmlns:xlrd2="http://schemas.microsoft.com/office/spreadsheetml/2017/richdata2" ref="A2:B20">
    <sortCondition ref="A2:A20"/>
  </sortState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BA5B-D3EE-45A7-B0AC-7702DFAC976C}">
  <dimension ref="A1:P54"/>
  <sheetViews>
    <sheetView workbookViewId="0">
      <selection activeCell="F1" sqref="F1:F3"/>
    </sheetView>
  </sheetViews>
  <sheetFormatPr defaultRowHeight="14.4" x14ac:dyDescent="0.3"/>
  <sheetData>
    <row r="1" spans="1:16" x14ac:dyDescent="0.3">
      <c r="B1" t="s">
        <v>28</v>
      </c>
      <c r="C1" t="s">
        <v>29</v>
      </c>
      <c r="D1" t="s">
        <v>30</v>
      </c>
      <c r="E1" t="s">
        <v>31</v>
      </c>
      <c r="F1" t="s">
        <v>42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6" x14ac:dyDescent="0.3">
      <c r="A2">
        <v>0</v>
      </c>
      <c r="B2">
        <v>19</v>
      </c>
      <c r="C2">
        <v>2</v>
      </c>
      <c r="D2">
        <v>0.5</v>
      </c>
      <c r="E2">
        <v>2E-3</v>
      </c>
      <c r="F2">
        <f>E2</f>
        <v>2E-3</v>
      </c>
      <c r="G2">
        <v>1</v>
      </c>
      <c r="H2">
        <v>1</v>
      </c>
      <c r="I2">
        <v>1.4289999999999999E-3</v>
      </c>
      <c r="J2">
        <v>3.333E-3</v>
      </c>
      <c r="K2">
        <v>-0.847298</v>
      </c>
      <c r="L2" t="s">
        <v>40</v>
      </c>
      <c r="M2" t="s">
        <v>40</v>
      </c>
      <c r="N2" t="s">
        <v>41</v>
      </c>
      <c r="P2" t="s">
        <v>43</v>
      </c>
    </row>
    <row r="3" spans="1:16" x14ac:dyDescent="0.3">
      <c r="A3">
        <v>1</v>
      </c>
      <c r="B3">
        <v>20</v>
      </c>
      <c r="C3">
        <v>14</v>
      </c>
      <c r="D3">
        <v>0.64285700000000001</v>
      </c>
      <c r="E3">
        <v>1.4E-2</v>
      </c>
      <c r="F3">
        <f>E3+F2</f>
        <v>1.6E-2</v>
      </c>
      <c r="G3">
        <v>9</v>
      </c>
      <c r="H3">
        <v>5</v>
      </c>
      <c r="I3">
        <v>1.2857E-2</v>
      </c>
      <c r="J3">
        <v>1.6667000000000001E-2</v>
      </c>
      <c r="K3">
        <v>-0.25951099999999999</v>
      </c>
      <c r="L3">
        <v>0.14285700000000001</v>
      </c>
      <c r="M3">
        <v>0.58778699999999995</v>
      </c>
      <c r="N3" t="s">
        <v>41</v>
      </c>
      <c r="P3" t="s">
        <v>44</v>
      </c>
    </row>
    <row r="4" spans="1:16" x14ac:dyDescent="0.3">
      <c r="A4">
        <v>2</v>
      </c>
      <c r="B4">
        <v>21</v>
      </c>
      <c r="C4">
        <v>14</v>
      </c>
      <c r="D4">
        <v>0.64285700000000001</v>
      </c>
      <c r="E4">
        <v>1.4E-2</v>
      </c>
      <c r="F4">
        <f t="shared" ref="F4:F54" si="0">E4+F3</f>
        <v>0.03</v>
      </c>
      <c r="G4">
        <v>9</v>
      </c>
      <c r="H4">
        <v>5</v>
      </c>
      <c r="I4">
        <v>1.2857E-2</v>
      </c>
      <c r="J4">
        <v>1.6667000000000001E-2</v>
      </c>
      <c r="K4">
        <v>-0.25951099999999999</v>
      </c>
      <c r="L4">
        <v>0</v>
      </c>
      <c r="M4">
        <v>0</v>
      </c>
      <c r="N4" t="s">
        <v>41</v>
      </c>
      <c r="P4" t="s">
        <v>45</v>
      </c>
    </row>
    <row r="5" spans="1:16" x14ac:dyDescent="0.3">
      <c r="A5" s="3">
        <v>3</v>
      </c>
      <c r="B5" s="3">
        <v>22</v>
      </c>
      <c r="C5" s="3">
        <v>27</v>
      </c>
      <c r="D5" s="3">
        <v>0.59259300000000004</v>
      </c>
      <c r="E5" s="3">
        <v>2.7E-2</v>
      </c>
      <c r="F5" s="3">
        <f t="shared" si="0"/>
        <v>5.6999999999999995E-2</v>
      </c>
      <c r="G5" s="3">
        <v>16</v>
      </c>
      <c r="H5" s="3">
        <v>11</v>
      </c>
      <c r="I5" s="3">
        <v>2.2856999999999999E-2</v>
      </c>
      <c r="J5" s="3">
        <v>3.6666999999999998E-2</v>
      </c>
      <c r="K5" s="3">
        <v>-0.47260400000000002</v>
      </c>
      <c r="L5" s="3">
        <v>5.0264999999999997E-2</v>
      </c>
      <c r="M5" s="3">
        <v>0.213093</v>
      </c>
      <c r="N5" s="3" t="s">
        <v>41</v>
      </c>
      <c r="P5" t="s">
        <v>46</v>
      </c>
    </row>
    <row r="6" spans="1:16" x14ac:dyDescent="0.3">
      <c r="A6" s="4">
        <v>4</v>
      </c>
      <c r="B6" s="4">
        <v>23</v>
      </c>
      <c r="C6" s="4">
        <v>48</v>
      </c>
      <c r="D6" s="4">
        <v>0.58333299999999999</v>
      </c>
      <c r="E6" s="4">
        <v>4.8000000000000001E-2</v>
      </c>
      <c r="F6" s="4">
        <f t="shared" si="0"/>
        <v>0.105</v>
      </c>
      <c r="G6" s="4">
        <v>28</v>
      </c>
      <c r="H6" s="4">
        <v>20</v>
      </c>
      <c r="I6" s="4">
        <v>0.04</v>
      </c>
      <c r="J6" s="4">
        <v>6.6667000000000004E-2</v>
      </c>
      <c r="K6" s="4">
        <v>-0.510826</v>
      </c>
      <c r="L6" s="4">
        <v>9.2589999999999999E-3</v>
      </c>
      <c r="M6" s="4">
        <v>3.8220999999999998E-2</v>
      </c>
      <c r="N6" s="4" t="s">
        <v>41</v>
      </c>
      <c r="P6" t="s">
        <v>47</v>
      </c>
    </row>
    <row r="7" spans="1:16" x14ac:dyDescent="0.3">
      <c r="A7" s="3">
        <v>5</v>
      </c>
      <c r="B7" s="3">
        <v>24</v>
      </c>
      <c r="C7" s="3">
        <v>44</v>
      </c>
      <c r="D7" s="3">
        <v>0.56818199999999996</v>
      </c>
      <c r="E7" s="3">
        <v>4.3999999999999997E-2</v>
      </c>
      <c r="F7" s="3">
        <f t="shared" si="0"/>
        <v>0.14899999999999999</v>
      </c>
      <c r="G7" s="3">
        <v>25</v>
      </c>
      <c r="H7" s="3">
        <v>19</v>
      </c>
      <c r="I7" s="3">
        <v>3.5714000000000003E-2</v>
      </c>
      <c r="J7" s="3">
        <v>6.3333E-2</v>
      </c>
      <c r="K7" s="3">
        <v>-0.57286099999999995</v>
      </c>
      <c r="L7" s="3">
        <v>1.5152000000000001E-2</v>
      </c>
      <c r="M7" s="3">
        <v>6.2035E-2</v>
      </c>
      <c r="N7" s="3" t="s">
        <v>41</v>
      </c>
      <c r="P7" t="s">
        <v>48</v>
      </c>
    </row>
    <row r="8" spans="1:16" x14ac:dyDescent="0.3">
      <c r="A8" s="2">
        <v>6</v>
      </c>
      <c r="B8" s="2">
        <v>25</v>
      </c>
      <c r="C8" s="2">
        <v>41</v>
      </c>
      <c r="D8" s="2">
        <v>0.53658499999999998</v>
      </c>
      <c r="E8" s="2">
        <v>4.1000000000000002E-2</v>
      </c>
      <c r="F8" s="2">
        <f t="shared" si="0"/>
        <v>0.19</v>
      </c>
      <c r="G8" s="2">
        <v>22</v>
      </c>
      <c r="H8" s="2">
        <v>19</v>
      </c>
      <c r="I8" s="2">
        <v>3.1428999999999999E-2</v>
      </c>
      <c r="J8" s="2">
        <v>6.3333E-2</v>
      </c>
      <c r="K8" s="2">
        <v>-0.70069400000000004</v>
      </c>
      <c r="L8" s="2">
        <v>3.1595999999999999E-2</v>
      </c>
      <c r="M8" s="2">
        <v>0.127833</v>
      </c>
      <c r="N8" s="2" t="s">
        <v>41</v>
      </c>
      <c r="P8" t="s">
        <v>49</v>
      </c>
    </row>
    <row r="9" spans="1:16" x14ac:dyDescent="0.3">
      <c r="A9" s="3">
        <v>7</v>
      </c>
      <c r="B9" s="3">
        <v>26</v>
      </c>
      <c r="C9" s="3">
        <v>50</v>
      </c>
      <c r="D9" s="3">
        <v>0.72</v>
      </c>
      <c r="E9" s="3">
        <v>0.05</v>
      </c>
      <c r="F9" s="3">
        <f t="shared" si="0"/>
        <v>0.24</v>
      </c>
      <c r="G9" s="3">
        <v>36</v>
      </c>
      <c r="H9" s="3">
        <v>14</v>
      </c>
      <c r="I9" s="3">
        <v>5.1429000000000002E-2</v>
      </c>
      <c r="J9" s="3">
        <v>4.6667E-2</v>
      </c>
      <c r="K9" s="3">
        <v>9.7164E-2</v>
      </c>
      <c r="L9" s="3">
        <v>0.18341499999999999</v>
      </c>
      <c r="M9" s="3">
        <v>0.79785799999999996</v>
      </c>
      <c r="N9" s="3" t="s">
        <v>41</v>
      </c>
      <c r="P9" t="s">
        <v>50</v>
      </c>
    </row>
    <row r="10" spans="1:16" x14ac:dyDescent="0.3">
      <c r="A10" s="2">
        <v>8</v>
      </c>
      <c r="B10" s="2">
        <v>27</v>
      </c>
      <c r="C10" s="2">
        <v>51</v>
      </c>
      <c r="D10" s="2">
        <v>0.74509800000000004</v>
      </c>
      <c r="E10" s="2">
        <v>5.0999999999999997E-2</v>
      </c>
      <c r="F10" s="2">
        <f t="shared" si="0"/>
        <v>0.29099999999999998</v>
      </c>
      <c r="G10" s="2">
        <v>38</v>
      </c>
      <c r="H10" s="2">
        <v>13</v>
      </c>
      <c r="I10" s="2">
        <v>5.4286000000000001E-2</v>
      </c>
      <c r="J10" s="2">
        <v>4.3333000000000003E-2</v>
      </c>
      <c r="K10" s="2">
        <v>0.22533900000000001</v>
      </c>
      <c r="L10" s="2">
        <v>2.5097999999999999E-2</v>
      </c>
      <c r="M10" s="2">
        <v>0.12817500000000001</v>
      </c>
      <c r="N10" s="2" t="s">
        <v>41</v>
      </c>
      <c r="P10" t="s">
        <v>51</v>
      </c>
    </row>
    <row r="11" spans="1:16" x14ac:dyDescent="0.3">
      <c r="A11" s="3">
        <v>9</v>
      </c>
      <c r="B11" s="3">
        <v>28</v>
      </c>
      <c r="C11" s="3">
        <v>43</v>
      </c>
      <c r="D11" s="3">
        <v>0.65116300000000005</v>
      </c>
      <c r="E11" s="3">
        <v>4.2999999999999997E-2</v>
      </c>
      <c r="F11" s="3">
        <f t="shared" si="0"/>
        <v>0.33399999999999996</v>
      </c>
      <c r="G11" s="3">
        <v>28</v>
      </c>
      <c r="H11" s="3">
        <v>15</v>
      </c>
      <c r="I11" s="3">
        <v>0.04</v>
      </c>
      <c r="J11" s="3">
        <v>0.05</v>
      </c>
      <c r="K11" s="3">
        <v>-0.22314400000000001</v>
      </c>
      <c r="L11" s="3">
        <v>9.3935000000000005E-2</v>
      </c>
      <c r="M11" s="3">
        <v>0.44848199999999999</v>
      </c>
      <c r="N11" s="3" t="s">
        <v>41</v>
      </c>
      <c r="P11" t="s">
        <v>52</v>
      </c>
    </row>
    <row r="12" spans="1:16" x14ac:dyDescent="0.3">
      <c r="A12" s="2">
        <v>10</v>
      </c>
      <c r="B12" s="2">
        <v>29</v>
      </c>
      <c r="C12" s="2">
        <v>37</v>
      </c>
      <c r="D12" s="2">
        <v>0.59459499999999998</v>
      </c>
      <c r="E12" s="2">
        <v>3.6999999999999998E-2</v>
      </c>
      <c r="F12" s="2">
        <f t="shared" si="0"/>
        <v>0.37099999999999994</v>
      </c>
      <c r="G12" s="2">
        <v>22</v>
      </c>
      <c r="H12" s="2">
        <v>15</v>
      </c>
      <c r="I12" s="2">
        <v>3.1428999999999999E-2</v>
      </c>
      <c r="J12" s="2">
        <v>0.05</v>
      </c>
      <c r="K12" s="2">
        <v>-0.464306</v>
      </c>
      <c r="L12" s="2">
        <v>5.6568E-2</v>
      </c>
      <c r="M12" s="2">
        <v>0.24116199999999999</v>
      </c>
      <c r="N12" s="2" t="s">
        <v>41</v>
      </c>
      <c r="P12" t="s">
        <v>53</v>
      </c>
    </row>
    <row r="13" spans="1:16" x14ac:dyDescent="0.3">
      <c r="A13" s="2">
        <v>11</v>
      </c>
      <c r="B13" s="2">
        <v>30</v>
      </c>
      <c r="C13" s="2">
        <v>40</v>
      </c>
      <c r="D13" s="2">
        <v>0.72499999999999998</v>
      </c>
      <c r="E13" s="2">
        <v>0.04</v>
      </c>
      <c r="F13" s="2">
        <f t="shared" si="0"/>
        <v>0.41099999999999992</v>
      </c>
      <c r="G13" s="2">
        <v>29</v>
      </c>
      <c r="H13" s="2">
        <v>11</v>
      </c>
      <c r="I13" s="2">
        <v>4.1429000000000001E-2</v>
      </c>
      <c r="J13" s="2">
        <v>3.6666999999999998E-2</v>
      </c>
      <c r="K13" s="2">
        <v>0.122103</v>
      </c>
      <c r="L13" s="2">
        <v>0.13040499999999999</v>
      </c>
      <c r="M13" s="2">
        <v>0.58640800000000004</v>
      </c>
      <c r="N13" s="2" t="s">
        <v>41</v>
      </c>
    </row>
    <row r="14" spans="1:16" x14ac:dyDescent="0.3">
      <c r="A14" s="3">
        <v>12</v>
      </c>
      <c r="B14" s="3">
        <v>31</v>
      </c>
      <c r="C14" s="3">
        <v>38</v>
      </c>
      <c r="D14" s="3">
        <v>0.71052599999999999</v>
      </c>
      <c r="E14" s="3">
        <v>3.7999999999999999E-2</v>
      </c>
      <c r="F14" s="3">
        <f t="shared" si="0"/>
        <v>0.4489999999999999</v>
      </c>
      <c r="G14" s="3">
        <v>27</v>
      </c>
      <c r="H14" s="3">
        <v>11</v>
      </c>
      <c r="I14" s="3">
        <v>3.8571000000000001E-2</v>
      </c>
      <c r="J14" s="3">
        <v>3.6666999999999998E-2</v>
      </c>
      <c r="K14" s="3">
        <v>5.0644000000000002E-2</v>
      </c>
      <c r="L14" s="3">
        <v>1.4474000000000001E-2</v>
      </c>
      <c r="M14" s="3">
        <v>7.1458999999999995E-2</v>
      </c>
      <c r="N14" s="3" t="s">
        <v>41</v>
      </c>
    </row>
    <row r="15" spans="1:16" x14ac:dyDescent="0.3">
      <c r="A15" s="4">
        <v>13</v>
      </c>
      <c r="B15" s="4">
        <v>32</v>
      </c>
      <c r="C15" s="4">
        <v>34</v>
      </c>
      <c r="D15" s="4">
        <v>0.735294</v>
      </c>
      <c r="E15" s="4">
        <v>3.4000000000000002E-2</v>
      </c>
      <c r="F15" s="4">
        <f t="shared" si="0"/>
        <v>0.48299999999999987</v>
      </c>
      <c r="G15" s="4">
        <v>25</v>
      </c>
      <c r="H15" s="4">
        <v>9</v>
      </c>
      <c r="I15" s="4">
        <v>3.5714000000000003E-2</v>
      </c>
      <c r="J15" s="4">
        <v>0.03</v>
      </c>
      <c r="K15" s="4">
        <v>0.17435300000000001</v>
      </c>
      <c r="L15" s="4">
        <v>2.4767999999999998E-2</v>
      </c>
      <c r="M15" s="4">
        <v>0.12371</v>
      </c>
      <c r="N15" s="4" t="s">
        <v>41</v>
      </c>
    </row>
    <row r="16" spans="1:16" x14ac:dyDescent="0.3">
      <c r="A16" s="2">
        <v>14</v>
      </c>
      <c r="B16" s="2">
        <v>33</v>
      </c>
      <c r="C16" s="2">
        <v>33</v>
      </c>
      <c r="D16" s="2">
        <v>0.60606099999999996</v>
      </c>
      <c r="E16" s="2">
        <v>3.3000000000000002E-2</v>
      </c>
      <c r="F16" s="2">
        <f t="shared" si="0"/>
        <v>0.5159999999999999</v>
      </c>
      <c r="G16" s="2">
        <v>20</v>
      </c>
      <c r="H16" s="2">
        <v>13</v>
      </c>
      <c r="I16" s="2">
        <v>2.8570999999999999E-2</v>
      </c>
      <c r="J16" s="2">
        <v>4.3333000000000003E-2</v>
      </c>
      <c r="K16" s="2">
        <v>-0.41651500000000002</v>
      </c>
      <c r="L16" s="2">
        <v>0.12923399999999999</v>
      </c>
      <c r="M16" s="2">
        <v>0.59086799999999995</v>
      </c>
      <c r="N16" s="2" t="s">
        <v>41</v>
      </c>
    </row>
    <row r="17" spans="1:14" x14ac:dyDescent="0.3">
      <c r="A17" s="3">
        <v>15</v>
      </c>
      <c r="B17" s="3">
        <v>34</v>
      </c>
      <c r="C17" s="3">
        <v>32</v>
      </c>
      <c r="D17" s="3">
        <v>0.65625</v>
      </c>
      <c r="E17" s="3">
        <v>3.2000000000000001E-2</v>
      </c>
      <c r="F17" s="3">
        <f t="shared" si="0"/>
        <v>0.54799999999999993</v>
      </c>
      <c r="G17" s="3">
        <v>21</v>
      </c>
      <c r="H17" s="3">
        <v>11</v>
      </c>
      <c r="I17" s="3">
        <v>0.03</v>
      </c>
      <c r="J17" s="3">
        <v>3.6666999999999998E-2</v>
      </c>
      <c r="K17" s="3">
        <v>-0.20067099999999999</v>
      </c>
      <c r="L17" s="3">
        <v>5.0188999999999998E-2</v>
      </c>
      <c r="M17" s="3">
        <v>0.21584400000000001</v>
      </c>
      <c r="N17" s="3" t="s">
        <v>41</v>
      </c>
    </row>
    <row r="18" spans="1:14" x14ac:dyDescent="0.3">
      <c r="A18">
        <v>16</v>
      </c>
      <c r="B18">
        <v>35</v>
      </c>
      <c r="C18">
        <v>40</v>
      </c>
      <c r="D18">
        <v>0.85</v>
      </c>
      <c r="E18">
        <v>0.04</v>
      </c>
      <c r="F18">
        <f t="shared" si="0"/>
        <v>0.58799999999999997</v>
      </c>
      <c r="G18">
        <v>34</v>
      </c>
      <c r="H18">
        <v>6</v>
      </c>
      <c r="I18">
        <v>4.8571000000000003E-2</v>
      </c>
      <c r="J18">
        <v>0.02</v>
      </c>
      <c r="K18">
        <v>0.88730299999999995</v>
      </c>
      <c r="L18">
        <v>0.19375000000000001</v>
      </c>
      <c r="M18">
        <v>1.087974</v>
      </c>
      <c r="N18" t="s">
        <v>41</v>
      </c>
    </row>
    <row r="19" spans="1:14" x14ac:dyDescent="0.3">
      <c r="A19">
        <v>17</v>
      </c>
      <c r="B19">
        <v>36</v>
      </c>
      <c r="C19">
        <v>39</v>
      </c>
      <c r="D19">
        <v>0.84615399999999996</v>
      </c>
      <c r="E19">
        <v>3.9E-2</v>
      </c>
      <c r="F19">
        <f t="shared" si="0"/>
        <v>0.627</v>
      </c>
      <c r="G19">
        <v>33</v>
      </c>
      <c r="H19">
        <v>6</v>
      </c>
      <c r="I19">
        <v>4.7142999999999997E-2</v>
      </c>
      <c r="J19">
        <v>0.02</v>
      </c>
      <c r="K19">
        <v>0.85745000000000005</v>
      </c>
      <c r="L19">
        <v>3.846E-3</v>
      </c>
      <c r="M19">
        <v>2.9853000000000001E-2</v>
      </c>
      <c r="N19" t="s">
        <v>41</v>
      </c>
    </row>
    <row r="20" spans="1:14" x14ac:dyDescent="0.3">
      <c r="A20" s="3">
        <v>18</v>
      </c>
      <c r="B20" s="3">
        <v>37</v>
      </c>
      <c r="C20" s="3">
        <v>29</v>
      </c>
      <c r="D20" s="3">
        <v>0.72413799999999995</v>
      </c>
      <c r="E20" s="3">
        <v>2.9000000000000001E-2</v>
      </c>
      <c r="F20" s="3">
        <f t="shared" si="0"/>
        <v>0.65600000000000003</v>
      </c>
      <c r="G20" s="3">
        <v>21</v>
      </c>
      <c r="H20" s="3">
        <v>8</v>
      </c>
      <c r="I20" s="3">
        <v>0.03</v>
      </c>
      <c r="J20" s="3">
        <v>2.6667E-2</v>
      </c>
      <c r="K20" s="3">
        <v>0.117783</v>
      </c>
      <c r="L20" s="3">
        <v>0.122016</v>
      </c>
      <c r="M20" s="3">
        <v>0.73966699999999996</v>
      </c>
      <c r="N20" s="3" t="s">
        <v>41</v>
      </c>
    </row>
    <row r="21" spans="1:14" x14ac:dyDescent="0.3">
      <c r="A21">
        <v>19</v>
      </c>
      <c r="B21">
        <v>38</v>
      </c>
      <c r="C21">
        <v>24</v>
      </c>
      <c r="D21">
        <v>0.83333299999999999</v>
      </c>
      <c r="E21">
        <v>2.4E-2</v>
      </c>
      <c r="F21">
        <f t="shared" si="0"/>
        <v>0.68</v>
      </c>
      <c r="G21">
        <v>20</v>
      </c>
      <c r="H21">
        <v>4</v>
      </c>
      <c r="I21">
        <v>2.8570999999999999E-2</v>
      </c>
      <c r="J21">
        <v>1.3332999999999999E-2</v>
      </c>
      <c r="K21">
        <v>0.76214000000000004</v>
      </c>
      <c r="L21">
        <v>0.109195</v>
      </c>
      <c r="M21">
        <v>0.64435699999999996</v>
      </c>
      <c r="N21" t="s">
        <v>41</v>
      </c>
    </row>
    <row r="22" spans="1:14" x14ac:dyDescent="0.3">
      <c r="A22">
        <v>20</v>
      </c>
      <c r="B22">
        <v>39</v>
      </c>
      <c r="C22">
        <v>21</v>
      </c>
      <c r="D22">
        <v>0.71428599999999998</v>
      </c>
      <c r="E22">
        <v>2.1000000000000001E-2</v>
      </c>
      <c r="F22">
        <f t="shared" si="0"/>
        <v>0.70100000000000007</v>
      </c>
      <c r="G22">
        <v>15</v>
      </c>
      <c r="H22">
        <v>6</v>
      </c>
      <c r="I22">
        <v>2.1429E-2</v>
      </c>
      <c r="J22">
        <v>0.02</v>
      </c>
      <c r="K22">
        <v>6.8992999999999999E-2</v>
      </c>
      <c r="L22">
        <v>0.119048</v>
      </c>
      <c r="M22">
        <v>0.69314699999999996</v>
      </c>
      <c r="N22" t="s">
        <v>41</v>
      </c>
    </row>
    <row r="23" spans="1:14" x14ac:dyDescent="0.3">
      <c r="A23">
        <v>21</v>
      </c>
      <c r="B23">
        <v>40</v>
      </c>
      <c r="C23">
        <v>25</v>
      </c>
      <c r="D23">
        <v>0.76</v>
      </c>
      <c r="E23">
        <v>2.5000000000000001E-2</v>
      </c>
      <c r="F23">
        <f t="shared" si="0"/>
        <v>0.72600000000000009</v>
      </c>
      <c r="G23">
        <v>19</v>
      </c>
      <c r="H23">
        <v>6</v>
      </c>
      <c r="I23">
        <v>2.7143E-2</v>
      </c>
      <c r="J23">
        <v>0.02</v>
      </c>
      <c r="K23">
        <v>0.30538199999999999</v>
      </c>
      <c r="L23">
        <v>4.5713999999999998E-2</v>
      </c>
      <c r="M23">
        <v>0.23638899999999999</v>
      </c>
      <c r="N23" t="s">
        <v>41</v>
      </c>
    </row>
    <row r="24" spans="1:14" x14ac:dyDescent="0.3">
      <c r="A24" s="3">
        <v>22</v>
      </c>
      <c r="B24" s="3">
        <v>41</v>
      </c>
      <c r="C24" s="3">
        <v>17</v>
      </c>
      <c r="D24" s="3">
        <v>0.764706</v>
      </c>
      <c r="E24" s="3">
        <v>1.7000000000000001E-2</v>
      </c>
      <c r="F24" s="3">
        <f t="shared" si="0"/>
        <v>0.7430000000000001</v>
      </c>
      <c r="G24" s="3">
        <v>13</v>
      </c>
      <c r="H24" s="3">
        <v>4</v>
      </c>
      <c r="I24" s="3">
        <v>1.8571000000000001E-2</v>
      </c>
      <c r="J24" s="3">
        <v>1.3332999999999999E-2</v>
      </c>
      <c r="K24" s="3">
        <v>0.33135700000000001</v>
      </c>
      <c r="L24" s="3">
        <v>4.7060000000000001E-3</v>
      </c>
      <c r="M24" s="3">
        <v>2.5975000000000002E-2</v>
      </c>
      <c r="N24" s="3" t="s">
        <v>41</v>
      </c>
    </row>
    <row r="25" spans="1:14" x14ac:dyDescent="0.3">
      <c r="A25">
        <v>23</v>
      </c>
      <c r="B25">
        <v>42</v>
      </c>
      <c r="C25">
        <v>22</v>
      </c>
      <c r="D25">
        <v>0.63636400000000004</v>
      </c>
      <c r="E25">
        <v>2.1999999999999999E-2</v>
      </c>
      <c r="F25">
        <f t="shared" si="0"/>
        <v>0.76500000000000012</v>
      </c>
      <c r="G25">
        <v>14</v>
      </c>
      <c r="H25">
        <v>8</v>
      </c>
      <c r="I25">
        <v>0.02</v>
      </c>
      <c r="J25">
        <v>2.6667E-2</v>
      </c>
      <c r="K25">
        <v>-0.28768199999999999</v>
      </c>
      <c r="L25">
        <v>0.12834200000000001</v>
      </c>
      <c r="M25">
        <v>0.61903900000000001</v>
      </c>
      <c r="N25" t="s">
        <v>41</v>
      </c>
    </row>
    <row r="26" spans="1:14" x14ac:dyDescent="0.3">
      <c r="A26">
        <v>24</v>
      </c>
      <c r="B26">
        <v>43</v>
      </c>
      <c r="C26">
        <v>17</v>
      </c>
      <c r="D26">
        <v>0.70588200000000001</v>
      </c>
      <c r="E26">
        <v>1.7000000000000001E-2</v>
      </c>
      <c r="F26">
        <f t="shared" si="0"/>
        <v>0.78200000000000014</v>
      </c>
      <c r="G26">
        <v>12</v>
      </c>
      <c r="H26">
        <v>5</v>
      </c>
      <c r="I26">
        <v>1.7142999999999999E-2</v>
      </c>
      <c r="J26">
        <v>1.6667000000000001E-2</v>
      </c>
      <c r="K26">
        <v>2.8171000000000002E-2</v>
      </c>
      <c r="L26">
        <v>6.9518999999999997E-2</v>
      </c>
      <c r="M26">
        <v>0.31585299999999999</v>
      </c>
      <c r="N26" t="s">
        <v>41</v>
      </c>
    </row>
    <row r="27" spans="1:14" x14ac:dyDescent="0.3">
      <c r="A27">
        <v>25</v>
      </c>
      <c r="B27">
        <v>44</v>
      </c>
      <c r="C27">
        <v>17</v>
      </c>
      <c r="D27">
        <v>0.70588200000000001</v>
      </c>
      <c r="E27">
        <v>1.7000000000000001E-2</v>
      </c>
      <c r="F27">
        <f t="shared" si="0"/>
        <v>0.79900000000000015</v>
      </c>
      <c r="G27">
        <v>12</v>
      </c>
      <c r="H27">
        <v>5</v>
      </c>
      <c r="I27">
        <v>1.7142999999999999E-2</v>
      </c>
      <c r="J27">
        <v>1.6667000000000001E-2</v>
      </c>
      <c r="K27">
        <v>2.8171000000000002E-2</v>
      </c>
      <c r="L27">
        <v>0</v>
      </c>
      <c r="M27">
        <v>0</v>
      </c>
      <c r="N27" t="s">
        <v>41</v>
      </c>
    </row>
    <row r="28" spans="1:14" x14ac:dyDescent="0.3">
      <c r="A28">
        <v>26</v>
      </c>
      <c r="B28">
        <v>45</v>
      </c>
      <c r="C28">
        <v>15</v>
      </c>
      <c r="D28">
        <v>0.8</v>
      </c>
      <c r="E28">
        <v>1.4999999999999999E-2</v>
      </c>
      <c r="F28">
        <f t="shared" si="0"/>
        <v>0.81400000000000017</v>
      </c>
      <c r="G28">
        <v>12</v>
      </c>
      <c r="H28">
        <v>3</v>
      </c>
      <c r="I28">
        <v>1.7142999999999999E-2</v>
      </c>
      <c r="J28">
        <v>0.01</v>
      </c>
      <c r="K28">
        <v>0.53899699999999995</v>
      </c>
      <c r="L28">
        <v>9.4117999999999993E-2</v>
      </c>
      <c r="M28">
        <v>0.510826</v>
      </c>
      <c r="N28" t="s">
        <v>41</v>
      </c>
    </row>
    <row r="29" spans="1:14" x14ac:dyDescent="0.3">
      <c r="A29">
        <v>27</v>
      </c>
      <c r="B29">
        <v>46</v>
      </c>
      <c r="C29">
        <v>18</v>
      </c>
      <c r="D29">
        <v>0.77777799999999997</v>
      </c>
      <c r="E29">
        <v>1.7999999999999999E-2</v>
      </c>
      <c r="F29">
        <f t="shared" si="0"/>
        <v>0.83200000000000018</v>
      </c>
      <c r="G29">
        <v>14</v>
      </c>
      <c r="H29">
        <v>4</v>
      </c>
      <c r="I29">
        <v>0.02</v>
      </c>
      <c r="J29">
        <v>1.3332999999999999E-2</v>
      </c>
      <c r="K29">
        <v>0.40546500000000002</v>
      </c>
      <c r="L29">
        <v>2.2221999999999999E-2</v>
      </c>
      <c r="M29">
        <v>0.13353100000000001</v>
      </c>
      <c r="N29" t="s">
        <v>41</v>
      </c>
    </row>
    <row r="30" spans="1:14" x14ac:dyDescent="0.3">
      <c r="A30" s="3">
        <v>28</v>
      </c>
      <c r="B30" s="3">
        <v>47</v>
      </c>
      <c r="C30" s="3">
        <v>17</v>
      </c>
      <c r="D30" s="3">
        <v>0.70588200000000001</v>
      </c>
      <c r="E30" s="3">
        <v>1.7000000000000001E-2</v>
      </c>
      <c r="F30" s="3">
        <f t="shared" si="0"/>
        <v>0.8490000000000002</v>
      </c>
      <c r="G30" s="3">
        <v>12</v>
      </c>
      <c r="H30" s="3">
        <v>5</v>
      </c>
      <c r="I30" s="3">
        <v>1.7142999999999999E-2</v>
      </c>
      <c r="J30" s="3">
        <v>1.6667000000000001E-2</v>
      </c>
      <c r="K30" s="3">
        <v>2.8171000000000002E-2</v>
      </c>
      <c r="L30" s="3">
        <v>7.1895000000000001E-2</v>
      </c>
      <c r="M30" s="3">
        <v>0.37729400000000002</v>
      </c>
      <c r="N30" s="3" t="s">
        <v>41</v>
      </c>
    </row>
    <row r="31" spans="1:14" x14ac:dyDescent="0.3">
      <c r="A31">
        <v>29</v>
      </c>
      <c r="B31">
        <v>48</v>
      </c>
      <c r="C31">
        <v>12</v>
      </c>
      <c r="D31">
        <v>0.75</v>
      </c>
      <c r="E31">
        <v>1.2E-2</v>
      </c>
      <c r="F31">
        <f t="shared" si="0"/>
        <v>0.86100000000000021</v>
      </c>
      <c r="G31">
        <v>9</v>
      </c>
      <c r="H31">
        <v>3</v>
      </c>
      <c r="I31">
        <v>1.2857E-2</v>
      </c>
      <c r="J31">
        <v>0.01</v>
      </c>
      <c r="K31">
        <v>0.25131399999999998</v>
      </c>
      <c r="L31">
        <v>4.4117999999999997E-2</v>
      </c>
      <c r="M31">
        <v>0.22314400000000001</v>
      </c>
      <c r="N31" t="s">
        <v>41</v>
      </c>
    </row>
    <row r="32" spans="1:14" x14ac:dyDescent="0.3">
      <c r="A32">
        <v>30</v>
      </c>
      <c r="B32">
        <v>49</v>
      </c>
      <c r="C32">
        <v>14</v>
      </c>
      <c r="D32">
        <v>0.92857100000000004</v>
      </c>
      <c r="E32">
        <v>1.4E-2</v>
      </c>
      <c r="F32">
        <f t="shared" si="0"/>
        <v>0.87500000000000022</v>
      </c>
      <c r="G32">
        <v>13</v>
      </c>
      <c r="H32">
        <v>1</v>
      </c>
      <c r="I32">
        <v>1.8571000000000001E-2</v>
      </c>
      <c r="J32">
        <v>3.333E-3</v>
      </c>
      <c r="K32">
        <v>1.717651</v>
      </c>
      <c r="L32">
        <v>0.17857100000000001</v>
      </c>
      <c r="M32">
        <v>1.466337</v>
      </c>
      <c r="N32" t="s">
        <v>41</v>
      </c>
    </row>
    <row r="33" spans="1:14" x14ac:dyDescent="0.3">
      <c r="A33">
        <v>31</v>
      </c>
      <c r="B33">
        <v>50</v>
      </c>
      <c r="C33">
        <v>12</v>
      </c>
      <c r="D33">
        <v>0.75</v>
      </c>
      <c r="E33">
        <v>1.2E-2</v>
      </c>
      <c r="F33">
        <f t="shared" si="0"/>
        <v>0.88700000000000023</v>
      </c>
      <c r="G33">
        <v>9</v>
      </c>
      <c r="H33">
        <v>3</v>
      </c>
      <c r="I33">
        <v>1.2857E-2</v>
      </c>
      <c r="J33">
        <v>0.01</v>
      </c>
      <c r="K33">
        <v>0.25131399999999998</v>
      </c>
      <c r="L33">
        <v>0.17857100000000001</v>
      </c>
      <c r="M33">
        <v>1.466337</v>
      </c>
      <c r="N33" t="s">
        <v>41</v>
      </c>
    </row>
    <row r="34" spans="1:14" x14ac:dyDescent="0.3">
      <c r="A34">
        <v>32</v>
      </c>
      <c r="B34">
        <v>51</v>
      </c>
      <c r="C34">
        <v>8</v>
      </c>
      <c r="D34">
        <v>0.875</v>
      </c>
      <c r="E34">
        <v>8.0000000000000002E-3</v>
      </c>
      <c r="F34">
        <f t="shared" si="0"/>
        <v>0.89500000000000024</v>
      </c>
      <c r="G34">
        <v>7</v>
      </c>
      <c r="H34">
        <v>1</v>
      </c>
      <c r="I34">
        <v>0.01</v>
      </c>
      <c r="J34">
        <v>3.333E-3</v>
      </c>
      <c r="K34">
        <v>1.0986119999999999</v>
      </c>
      <c r="L34">
        <v>0.125</v>
      </c>
      <c r="M34">
        <v>0.847298</v>
      </c>
      <c r="N34" t="s">
        <v>41</v>
      </c>
    </row>
    <row r="35" spans="1:14" x14ac:dyDescent="0.3">
      <c r="A35">
        <v>33</v>
      </c>
      <c r="B35">
        <v>52</v>
      </c>
      <c r="C35">
        <v>9</v>
      </c>
      <c r="D35">
        <v>0.88888900000000004</v>
      </c>
      <c r="E35">
        <v>8.9999999999999993E-3</v>
      </c>
      <c r="F35">
        <f t="shared" si="0"/>
        <v>0.90400000000000025</v>
      </c>
      <c r="G35">
        <v>8</v>
      </c>
      <c r="H35">
        <v>1</v>
      </c>
      <c r="I35">
        <v>1.1429E-2</v>
      </c>
      <c r="J35">
        <v>3.333E-3</v>
      </c>
      <c r="K35">
        <v>1.2321439999999999</v>
      </c>
      <c r="L35">
        <v>1.3889E-2</v>
      </c>
      <c r="M35">
        <v>0.13353100000000001</v>
      </c>
      <c r="N35" t="s">
        <v>41</v>
      </c>
    </row>
    <row r="36" spans="1:14" x14ac:dyDescent="0.3">
      <c r="A36">
        <v>34</v>
      </c>
      <c r="B36">
        <v>53</v>
      </c>
      <c r="C36">
        <v>7</v>
      </c>
      <c r="D36">
        <v>0.28571400000000002</v>
      </c>
      <c r="E36">
        <v>7.0000000000000001E-3</v>
      </c>
      <c r="F36">
        <f t="shared" si="0"/>
        <v>0.91100000000000025</v>
      </c>
      <c r="G36">
        <v>2</v>
      </c>
      <c r="H36">
        <v>5</v>
      </c>
      <c r="I36">
        <v>2.8570000000000002E-3</v>
      </c>
      <c r="J36">
        <v>1.6667000000000001E-2</v>
      </c>
      <c r="K36">
        <v>-1.7635890000000001</v>
      </c>
      <c r="L36">
        <v>0.60317500000000002</v>
      </c>
      <c r="M36">
        <v>2.9957319999999998</v>
      </c>
      <c r="N36" t="s">
        <v>41</v>
      </c>
    </row>
    <row r="37" spans="1:14" x14ac:dyDescent="0.3">
      <c r="A37">
        <v>35</v>
      </c>
      <c r="B37">
        <v>54</v>
      </c>
      <c r="C37">
        <v>10</v>
      </c>
      <c r="D37">
        <v>0.8</v>
      </c>
      <c r="E37">
        <v>0.01</v>
      </c>
      <c r="F37">
        <f t="shared" si="0"/>
        <v>0.92100000000000026</v>
      </c>
      <c r="G37">
        <v>8</v>
      </c>
      <c r="H37">
        <v>2</v>
      </c>
      <c r="I37">
        <v>1.1429E-2</v>
      </c>
      <c r="J37">
        <v>6.6670000000000002E-3</v>
      </c>
      <c r="K37">
        <v>0.53899699999999995</v>
      </c>
      <c r="L37">
        <v>0.51428600000000002</v>
      </c>
      <c r="M37">
        <v>2.3025850000000001</v>
      </c>
      <c r="N37" t="s">
        <v>41</v>
      </c>
    </row>
    <row r="38" spans="1:14" x14ac:dyDescent="0.3">
      <c r="A38">
        <v>36</v>
      </c>
      <c r="B38">
        <v>55</v>
      </c>
      <c r="C38">
        <v>8</v>
      </c>
      <c r="D38">
        <v>0.625</v>
      </c>
      <c r="E38">
        <v>8.0000000000000002E-3</v>
      </c>
      <c r="F38">
        <f t="shared" si="0"/>
        <v>0.92900000000000027</v>
      </c>
      <c r="G38">
        <v>5</v>
      </c>
      <c r="H38">
        <v>3</v>
      </c>
      <c r="I38">
        <v>7.143E-3</v>
      </c>
      <c r="J38">
        <v>0.01</v>
      </c>
      <c r="K38">
        <v>-0.33647199999999999</v>
      </c>
      <c r="L38">
        <v>0.17499999999999999</v>
      </c>
      <c r="M38">
        <v>0.87546900000000005</v>
      </c>
      <c r="N38" t="s">
        <v>41</v>
      </c>
    </row>
    <row r="39" spans="1:14" x14ac:dyDescent="0.3">
      <c r="A39">
        <v>37</v>
      </c>
      <c r="B39">
        <v>56</v>
      </c>
      <c r="C39">
        <v>3</v>
      </c>
      <c r="D39">
        <v>1</v>
      </c>
      <c r="E39">
        <v>3.0000000000000001E-3</v>
      </c>
      <c r="F39">
        <f t="shared" si="0"/>
        <v>0.93200000000000027</v>
      </c>
      <c r="G39">
        <v>3</v>
      </c>
      <c r="H39">
        <v>0</v>
      </c>
      <c r="I39">
        <v>4.2859999999999999E-3</v>
      </c>
      <c r="J39">
        <v>0</v>
      </c>
      <c r="K39" t="s">
        <v>41</v>
      </c>
      <c r="L39">
        <v>0.375</v>
      </c>
      <c r="M39" t="s">
        <v>41</v>
      </c>
      <c r="N39" t="s">
        <v>41</v>
      </c>
    </row>
    <row r="40" spans="1:14" x14ac:dyDescent="0.3">
      <c r="A40">
        <v>38</v>
      </c>
      <c r="B40">
        <v>57</v>
      </c>
      <c r="C40">
        <v>9</v>
      </c>
      <c r="D40">
        <v>0.66666700000000001</v>
      </c>
      <c r="E40">
        <v>8.9999999999999993E-3</v>
      </c>
      <c r="F40">
        <f t="shared" si="0"/>
        <v>0.94100000000000028</v>
      </c>
      <c r="G40">
        <v>6</v>
      </c>
      <c r="H40">
        <v>3</v>
      </c>
      <c r="I40">
        <v>8.5710000000000005E-3</v>
      </c>
      <c r="J40">
        <v>0.01</v>
      </c>
      <c r="K40">
        <v>-0.15415100000000001</v>
      </c>
      <c r="L40">
        <v>0.33333299999999999</v>
      </c>
      <c r="M40" t="s">
        <v>41</v>
      </c>
      <c r="N40" t="s">
        <v>41</v>
      </c>
    </row>
    <row r="41" spans="1:14" x14ac:dyDescent="0.3">
      <c r="A41">
        <v>39</v>
      </c>
      <c r="B41">
        <v>58</v>
      </c>
      <c r="C41">
        <v>5</v>
      </c>
      <c r="D41">
        <v>0.6</v>
      </c>
      <c r="E41">
        <v>5.0000000000000001E-3</v>
      </c>
      <c r="F41">
        <f t="shared" si="0"/>
        <v>0.94600000000000029</v>
      </c>
      <c r="G41">
        <v>3</v>
      </c>
      <c r="H41">
        <v>2</v>
      </c>
      <c r="I41">
        <v>4.2859999999999999E-3</v>
      </c>
      <c r="J41">
        <v>6.6670000000000002E-3</v>
      </c>
      <c r="K41">
        <v>-0.44183299999999998</v>
      </c>
      <c r="L41">
        <v>6.6667000000000004E-2</v>
      </c>
      <c r="M41">
        <v>0.28768199999999999</v>
      </c>
      <c r="N41" t="s">
        <v>41</v>
      </c>
    </row>
    <row r="42" spans="1:14" x14ac:dyDescent="0.3">
      <c r="A42" s="3">
        <v>40</v>
      </c>
      <c r="B42" s="3">
        <v>59</v>
      </c>
      <c r="C42" s="3">
        <v>3</v>
      </c>
      <c r="D42" s="3">
        <v>0.66666700000000001</v>
      </c>
      <c r="E42" s="3">
        <v>3.0000000000000001E-3</v>
      </c>
      <c r="F42" s="3">
        <f t="shared" si="0"/>
        <v>0.94900000000000029</v>
      </c>
      <c r="G42" s="3">
        <v>2</v>
      </c>
      <c r="H42" s="3">
        <v>1</v>
      </c>
      <c r="I42" s="3">
        <v>2.8570000000000002E-3</v>
      </c>
      <c r="J42" s="3">
        <v>3.333E-3</v>
      </c>
      <c r="K42" s="3">
        <v>-0.15415100000000001</v>
      </c>
      <c r="L42" s="3">
        <v>6.6667000000000004E-2</v>
      </c>
      <c r="M42" s="3">
        <v>0.28768199999999999</v>
      </c>
      <c r="N42" s="3" t="s">
        <v>41</v>
      </c>
    </row>
    <row r="43" spans="1:14" x14ac:dyDescent="0.3">
      <c r="A43">
        <v>41</v>
      </c>
      <c r="B43">
        <v>60</v>
      </c>
      <c r="C43">
        <v>6</v>
      </c>
      <c r="D43">
        <v>0.5</v>
      </c>
      <c r="E43">
        <v>6.0000000000000001E-3</v>
      </c>
      <c r="F43">
        <f t="shared" si="0"/>
        <v>0.95500000000000029</v>
      </c>
      <c r="G43">
        <v>3</v>
      </c>
      <c r="H43">
        <v>3</v>
      </c>
      <c r="I43">
        <v>4.2859999999999999E-3</v>
      </c>
      <c r="J43">
        <v>0.01</v>
      </c>
      <c r="K43">
        <v>-0.847298</v>
      </c>
      <c r="L43">
        <v>0.16666700000000001</v>
      </c>
      <c r="M43">
        <v>0.69314699999999996</v>
      </c>
      <c r="N43" t="s">
        <v>41</v>
      </c>
    </row>
    <row r="44" spans="1:14" x14ac:dyDescent="0.3">
      <c r="A44">
        <v>42</v>
      </c>
      <c r="B44">
        <v>61</v>
      </c>
      <c r="C44">
        <v>7</v>
      </c>
      <c r="D44">
        <v>0.57142899999999996</v>
      </c>
      <c r="E44">
        <v>7.0000000000000001E-3</v>
      </c>
      <c r="F44">
        <f t="shared" si="0"/>
        <v>0.9620000000000003</v>
      </c>
      <c r="G44">
        <v>4</v>
      </c>
      <c r="H44">
        <v>3</v>
      </c>
      <c r="I44">
        <v>5.7140000000000003E-3</v>
      </c>
      <c r="J44">
        <v>0.01</v>
      </c>
      <c r="K44">
        <v>-0.559616</v>
      </c>
      <c r="L44">
        <v>7.1429000000000006E-2</v>
      </c>
      <c r="M44">
        <v>0.28768199999999999</v>
      </c>
      <c r="N44" t="s">
        <v>41</v>
      </c>
    </row>
    <row r="45" spans="1:14" x14ac:dyDescent="0.3">
      <c r="A45">
        <v>43</v>
      </c>
      <c r="B45">
        <v>62</v>
      </c>
      <c r="C45">
        <v>2</v>
      </c>
      <c r="D45">
        <v>1</v>
      </c>
      <c r="E45">
        <v>2E-3</v>
      </c>
      <c r="F45">
        <f t="shared" si="0"/>
        <v>0.9640000000000003</v>
      </c>
      <c r="G45">
        <v>2</v>
      </c>
      <c r="H45">
        <v>0</v>
      </c>
      <c r="I45">
        <v>2.8570000000000002E-3</v>
      </c>
      <c r="J45">
        <v>0</v>
      </c>
      <c r="K45" t="s">
        <v>41</v>
      </c>
      <c r="L45">
        <v>0.42857099999999998</v>
      </c>
      <c r="M45" t="s">
        <v>41</v>
      </c>
      <c r="N45" t="s">
        <v>41</v>
      </c>
    </row>
    <row r="46" spans="1:14" x14ac:dyDescent="0.3">
      <c r="A46">
        <v>44</v>
      </c>
      <c r="B46">
        <v>63</v>
      </c>
      <c r="C46">
        <v>8</v>
      </c>
      <c r="D46">
        <v>0.875</v>
      </c>
      <c r="E46">
        <v>8.0000000000000002E-3</v>
      </c>
      <c r="F46">
        <f t="shared" si="0"/>
        <v>0.97200000000000031</v>
      </c>
      <c r="G46">
        <v>7</v>
      </c>
      <c r="H46">
        <v>1</v>
      </c>
      <c r="I46">
        <v>0.01</v>
      </c>
      <c r="J46">
        <v>3.333E-3</v>
      </c>
      <c r="K46">
        <v>1.0986119999999999</v>
      </c>
      <c r="L46">
        <v>0.125</v>
      </c>
      <c r="M46" t="s">
        <v>41</v>
      </c>
      <c r="N46" t="s">
        <v>41</v>
      </c>
    </row>
    <row r="47" spans="1:14" x14ac:dyDescent="0.3">
      <c r="A47">
        <v>45</v>
      </c>
      <c r="B47">
        <v>64</v>
      </c>
      <c r="C47">
        <v>5</v>
      </c>
      <c r="D47">
        <v>1</v>
      </c>
      <c r="E47">
        <v>5.0000000000000001E-3</v>
      </c>
      <c r="F47">
        <f t="shared" si="0"/>
        <v>0.97700000000000031</v>
      </c>
      <c r="G47">
        <v>5</v>
      </c>
      <c r="H47">
        <v>0</v>
      </c>
      <c r="I47">
        <v>7.143E-3</v>
      </c>
      <c r="J47">
        <v>0</v>
      </c>
      <c r="K47" t="s">
        <v>41</v>
      </c>
      <c r="L47">
        <v>0.125</v>
      </c>
      <c r="M47" t="s">
        <v>41</v>
      </c>
      <c r="N47" t="s">
        <v>41</v>
      </c>
    </row>
    <row r="48" spans="1:14" x14ac:dyDescent="0.3">
      <c r="A48">
        <v>46</v>
      </c>
      <c r="B48">
        <v>65</v>
      </c>
      <c r="C48">
        <v>5</v>
      </c>
      <c r="D48">
        <v>0.8</v>
      </c>
      <c r="E48">
        <v>5.0000000000000001E-3</v>
      </c>
      <c r="F48">
        <f t="shared" si="0"/>
        <v>0.98200000000000032</v>
      </c>
      <c r="G48">
        <v>4</v>
      </c>
      <c r="H48">
        <v>1</v>
      </c>
      <c r="I48">
        <v>5.7140000000000003E-3</v>
      </c>
      <c r="J48">
        <v>3.333E-3</v>
      </c>
      <c r="K48">
        <v>0.53899699999999995</v>
      </c>
      <c r="L48">
        <v>0.2</v>
      </c>
      <c r="M48" t="s">
        <v>41</v>
      </c>
      <c r="N48" t="s">
        <v>41</v>
      </c>
    </row>
    <row r="49" spans="1:14" x14ac:dyDescent="0.3">
      <c r="A49">
        <v>47</v>
      </c>
      <c r="B49">
        <v>66</v>
      </c>
      <c r="C49">
        <v>5</v>
      </c>
      <c r="D49">
        <v>0.6</v>
      </c>
      <c r="E49">
        <v>5.0000000000000001E-3</v>
      </c>
      <c r="F49">
        <f t="shared" si="0"/>
        <v>0.98700000000000032</v>
      </c>
      <c r="G49">
        <v>3</v>
      </c>
      <c r="H49">
        <v>2</v>
      </c>
      <c r="I49">
        <v>4.2859999999999999E-3</v>
      </c>
      <c r="J49">
        <v>6.6670000000000002E-3</v>
      </c>
      <c r="K49">
        <v>-0.44183299999999998</v>
      </c>
      <c r="L49">
        <v>0.2</v>
      </c>
      <c r="M49">
        <v>0.98082899999999995</v>
      </c>
      <c r="N49" t="s">
        <v>41</v>
      </c>
    </row>
    <row r="50" spans="1:14" x14ac:dyDescent="0.3">
      <c r="A50">
        <v>48</v>
      </c>
      <c r="B50">
        <v>67</v>
      </c>
      <c r="C50">
        <v>3</v>
      </c>
      <c r="D50">
        <v>1</v>
      </c>
      <c r="E50">
        <v>3.0000000000000001E-3</v>
      </c>
      <c r="F50">
        <f t="shared" si="0"/>
        <v>0.99000000000000032</v>
      </c>
      <c r="G50">
        <v>3</v>
      </c>
      <c r="H50">
        <v>0</v>
      </c>
      <c r="I50">
        <v>4.2859999999999999E-3</v>
      </c>
      <c r="J50">
        <v>0</v>
      </c>
      <c r="K50" t="s">
        <v>41</v>
      </c>
      <c r="L50">
        <v>0.4</v>
      </c>
      <c r="M50" t="s">
        <v>41</v>
      </c>
      <c r="N50" t="s">
        <v>41</v>
      </c>
    </row>
    <row r="51" spans="1:14" x14ac:dyDescent="0.3">
      <c r="A51">
        <v>49</v>
      </c>
      <c r="B51">
        <v>68</v>
      </c>
      <c r="C51">
        <v>3</v>
      </c>
      <c r="D51">
        <v>0.33333299999999999</v>
      </c>
      <c r="E51">
        <v>3.0000000000000001E-3</v>
      </c>
      <c r="F51">
        <f t="shared" si="0"/>
        <v>0.99300000000000033</v>
      </c>
      <c r="G51">
        <v>1</v>
      </c>
      <c r="H51">
        <v>2</v>
      </c>
      <c r="I51">
        <v>1.4289999999999999E-3</v>
      </c>
      <c r="J51">
        <v>6.6670000000000002E-3</v>
      </c>
      <c r="K51">
        <v>-1.5404450000000001</v>
      </c>
      <c r="L51">
        <v>0.66666700000000001</v>
      </c>
      <c r="M51" t="s">
        <v>41</v>
      </c>
      <c r="N51" t="s">
        <v>41</v>
      </c>
    </row>
    <row r="52" spans="1:14" x14ac:dyDescent="0.3">
      <c r="A52">
        <v>50</v>
      </c>
      <c r="B52">
        <v>70</v>
      </c>
      <c r="C52">
        <v>1</v>
      </c>
      <c r="D52">
        <v>1</v>
      </c>
      <c r="E52">
        <v>1E-3</v>
      </c>
      <c r="F52">
        <f t="shared" si="0"/>
        <v>0.99400000000000033</v>
      </c>
      <c r="G52">
        <v>1</v>
      </c>
      <c r="H52">
        <v>0</v>
      </c>
      <c r="I52">
        <v>1.4289999999999999E-3</v>
      </c>
      <c r="J52">
        <v>0</v>
      </c>
      <c r="K52" t="s">
        <v>41</v>
      </c>
      <c r="L52">
        <v>0.66666700000000001</v>
      </c>
      <c r="M52" t="s">
        <v>41</v>
      </c>
      <c r="N52" t="s">
        <v>41</v>
      </c>
    </row>
    <row r="53" spans="1:14" x14ac:dyDescent="0.3">
      <c r="A53">
        <v>51</v>
      </c>
      <c r="B53">
        <v>74</v>
      </c>
      <c r="C53">
        <v>4</v>
      </c>
      <c r="D53">
        <v>0.75</v>
      </c>
      <c r="E53">
        <v>4.0000000000000001E-3</v>
      </c>
      <c r="F53">
        <f t="shared" si="0"/>
        <v>0.99800000000000033</v>
      </c>
      <c r="G53">
        <v>3</v>
      </c>
      <c r="H53">
        <v>1</v>
      </c>
      <c r="I53">
        <v>4.2859999999999999E-3</v>
      </c>
      <c r="J53">
        <v>3.333E-3</v>
      </c>
      <c r="K53">
        <v>0.25131399999999998</v>
      </c>
      <c r="L53">
        <v>0.25</v>
      </c>
      <c r="M53" t="s">
        <v>41</v>
      </c>
      <c r="N53" t="s">
        <v>41</v>
      </c>
    </row>
    <row r="54" spans="1:14" x14ac:dyDescent="0.3">
      <c r="A54">
        <v>52</v>
      </c>
      <c r="B54">
        <v>75</v>
      </c>
      <c r="C54">
        <v>2</v>
      </c>
      <c r="D54">
        <v>1</v>
      </c>
      <c r="E54">
        <v>2E-3</v>
      </c>
      <c r="F54">
        <f t="shared" si="0"/>
        <v>1.0000000000000002</v>
      </c>
      <c r="G54">
        <v>2</v>
      </c>
      <c r="H54">
        <v>0</v>
      </c>
      <c r="I54">
        <v>2.8570000000000002E-3</v>
      </c>
      <c r="J54">
        <v>0</v>
      </c>
      <c r="K54" t="s">
        <v>41</v>
      </c>
      <c r="L54">
        <v>0.25</v>
      </c>
      <c r="M54" t="s">
        <v>41</v>
      </c>
      <c r="N54" t="s">
        <v>41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1C9A-4505-4CCB-B84C-97B9D10730C6}">
  <dimension ref="A1:P34"/>
  <sheetViews>
    <sheetView tabSelected="1" workbookViewId="0">
      <selection activeCell="P2" sqref="P2:P10"/>
    </sheetView>
  </sheetViews>
  <sheetFormatPr defaultRowHeight="14.4" x14ac:dyDescent="0.3"/>
  <cols>
    <col min="1" max="1" width="3" bestFit="1" customWidth="1"/>
    <col min="2" max="2" width="7.88671875" bestFit="1" customWidth="1"/>
    <col min="3" max="3" width="5.88671875" bestFit="1" customWidth="1"/>
    <col min="4" max="5" width="10.6640625" bestFit="1" customWidth="1"/>
    <col min="6" max="6" width="10.6640625" customWidth="1"/>
    <col min="7" max="7" width="7.109375" bestFit="1" customWidth="1"/>
    <col min="8" max="8" width="6" bestFit="1" customWidth="1"/>
    <col min="9" max="9" width="11.88671875" bestFit="1" customWidth="1"/>
    <col min="10" max="10" width="10.77734375" bestFit="1" customWidth="1"/>
    <col min="11" max="11" width="9.21875" bestFit="1" customWidth="1"/>
    <col min="12" max="12" width="13.77734375" bestFit="1" customWidth="1"/>
    <col min="13" max="13" width="9" bestFit="1" customWidth="1"/>
    <col min="14" max="14" width="3.109375" bestFit="1" customWidth="1"/>
    <col min="16" max="16" width="8.88671875" style="7"/>
  </cols>
  <sheetData>
    <row r="1" spans="1:16" x14ac:dyDescent="0.3">
      <c r="B1" t="s">
        <v>54</v>
      </c>
      <c r="C1" t="s">
        <v>29</v>
      </c>
      <c r="D1" t="s">
        <v>30</v>
      </c>
      <c r="E1" t="s">
        <v>31</v>
      </c>
      <c r="F1" t="s">
        <v>42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6" x14ac:dyDescent="0.3">
      <c r="A2">
        <v>0</v>
      </c>
      <c r="B2">
        <v>4</v>
      </c>
      <c r="C2">
        <v>6</v>
      </c>
      <c r="D2">
        <v>1</v>
      </c>
      <c r="E2">
        <v>6.0000000000000001E-3</v>
      </c>
      <c r="F2">
        <f>E2</f>
        <v>6.0000000000000001E-3</v>
      </c>
      <c r="G2">
        <v>6</v>
      </c>
      <c r="H2">
        <v>0</v>
      </c>
      <c r="I2">
        <v>8.5710000000000005E-3</v>
      </c>
      <c r="J2">
        <v>0</v>
      </c>
      <c r="K2" t="s">
        <v>41</v>
      </c>
      <c r="L2" t="s">
        <v>40</v>
      </c>
      <c r="M2" t="s">
        <v>40</v>
      </c>
      <c r="N2" t="s">
        <v>41</v>
      </c>
      <c r="P2" s="7" t="s">
        <v>56</v>
      </c>
    </row>
    <row r="3" spans="1:16" x14ac:dyDescent="0.3">
      <c r="A3">
        <v>1</v>
      </c>
      <c r="B3">
        <v>5</v>
      </c>
      <c r="C3">
        <v>1</v>
      </c>
      <c r="D3">
        <v>1</v>
      </c>
      <c r="E3">
        <v>1E-3</v>
      </c>
      <c r="F3">
        <f>E3+F2</f>
        <v>7.0000000000000001E-3</v>
      </c>
      <c r="G3">
        <v>1</v>
      </c>
      <c r="H3">
        <v>0</v>
      </c>
      <c r="I3">
        <v>1.4289999999999999E-3</v>
      </c>
      <c r="J3">
        <v>0</v>
      </c>
      <c r="K3" t="s">
        <v>41</v>
      </c>
      <c r="L3">
        <v>0</v>
      </c>
      <c r="M3" t="s">
        <v>40</v>
      </c>
      <c r="N3" t="s">
        <v>41</v>
      </c>
      <c r="P3" s="7" t="s">
        <v>57</v>
      </c>
    </row>
    <row r="4" spans="1:16" x14ac:dyDescent="0.3">
      <c r="A4" s="3">
        <v>2</v>
      </c>
      <c r="B4" s="3">
        <v>6</v>
      </c>
      <c r="C4" s="3">
        <v>75</v>
      </c>
      <c r="D4" s="3">
        <v>0.88</v>
      </c>
      <c r="E4" s="3">
        <v>7.4999999999999997E-2</v>
      </c>
      <c r="F4" s="3">
        <f t="shared" ref="F4:F34" si="0">E4+F3</f>
        <v>8.2000000000000003E-2</v>
      </c>
      <c r="G4" s="3">
        <v>66</v>
      </c>
      <c r="H4" s="3">
        <v>9</v>
      </c>
      <c r="I4" s="3">
        <v>9.4285999999999995E-2</v>
      </c>
      <c r="J4" s="3">
        <v>0.03</v>
      </c>
      <c r="K4" s="6">
        <v>1.145132</v>
      </c>
      <c r="L4" s="3">
        <v>0.12</v>
      </c>
      <c r="M4" s="3" t="s">
        <v>41</v>
      </c>
      <c r="N4" s="3" t="s">
        <v>41</v>
      </c>
      <c r="P4" s="7" t="s">
        <v>58</v>
      </c>
    </row>
    <row r="5" spans="1:16" x14ac:dyDescent="0.3">
      <c r="A5">
        <v>3</v>
      </c>
      <c r="B5">
        <v>7</v>
      </c>
      <c r="C5">
        <v>5</v>
      </c>
      <c r="D5">
        <v>1</v>
      </c>
      <c r="E5">
        <v>5.0000000000000001E-3</v>
      </c>
      <c r="F5">
        <f t="shared" si="0"/>
        <v>8.7000000000000008E-2</v>
      </c>
      <c r="G5">
        <v>5</v>
      </c>
      <c r="H5">
        <v>0</v>
      </c>
      <c r="I5">
        <v>7.143E-3</v>
      </c>
      <c r="J5">
        <v>0</v>
      </c>
      <c r="K5" t="s">
        <v>41</v>
      </c>
      <c r="L5">
        <v>0.12</v>
      </c>
      <c r="M5" t="s">
        <v>41</v>
      </c>
      <c r="N5" t="s">
        <v>41</v>
      </c>
      <c r="P5" s="7" t="s">
        <v>59</v>
      </c>
    </row>
    <row r="6" spans="1:16" x14ac:dyDescent="0.3">
      <c r="A6">
        <v>4</v>
      </c>
      <c r="B6">
        <v>8</v>
      </c>
      <c r="C6">
        <v>7</v>
      </c>
      <c r="D6">
        <v>0.85714299999999999</v>
      </c>
      <c r="E6">
        <v>7.0000000000000001E-3</v>
      </c>
      <c r="F6">
        <f t="shared" si="0"/>
        <v>9.4000000000000014E-2</v>
      </c>
      <c r="G6">
        <v>6</v>
      </c>
      <c r="H6">
        <v>1</v>
      </c>
      <c r="I6">
        <v>8.5710000000000005E-3</v>
      </c>
      <c r="J6">
        <v>3.333E-3</v>
      </c>
      <c r="K6" s="5">
        <v>0.94446160000000001</v>
      </c>
      <c r="L6">
        <v>0.14285700000000001</v>
      </c>
      <c r="M6" t="s">
        <v>41</v>
      </c>
      <c r="N6" t="s">
        <v>41</v>
      </c>
      <c r="P6" s="7" t="s">
        <v>60</v>
      </c>
    </row>
    <row r="7" spans="1:16" x14ac:dyDescent="0.3">
      <c r="A7" s="3">
        <v>5</v>
      </c>
      <c r="B7" s="3">
        <v>9</v>
      </c>
      <c r="C7" s="3">
        <v>49</v>
      </c>
      <c r="D7" s="3">
        <v>0.71428599999999998</v>
      </c>
      <c r="E7" s="3">
        <v>4.9000000000000002E-2</v>
      </c>
      <c r="F7" s="3">
        <f t="shared" si="0"/>
        <v>0.14300000000000002</v>
      </c>
      <c r="G7" s="3">
        <v>35</v>
      </c>
      <c r="H7" s="3">
        <v>14</v>
      </c>
      <c r="I7" s="3">
        <v>0.05</v>
      </c>
      <c r="J7" s="3">
        <v>4.6667E-2</v>
      </c>
      <c r="K7" s="6">
        <v>6.8992869999999998E-2</v>
      </c>
      <c r="L7" s="3">
        <v>0.14285700000000001</v>
      </c>
      <c r="M7" s="3">
        <v>0.87546900000000005</v>
      </c>
      <c r="N7" s="3" t="s">
        <v>41</v>
      </c>
      <c r="P7" s="7" t="s">
        <v>61</v>
      </c>
    </row>
    <row r="8" spans="1:16" x14ac:dyDescent="0.3">
      <c r="A8">
        <v>6</v>
      </c>
      <c r="B8">
        <v>10</v>
      </c>
      <c r="C8">
        <v>28</v>
      </c>
      <c r="D8">
        <v>0.89285700000000001</v>
      </c>
      <c r="E8">
        <v>2.8000000000000001E-2</v>
      </c>
      <c r="F8">
        <f t="shared" si="0"/>
        <v>0.17100000000000001</v>
      </c>
      <c r="G8">
        <v>25</v>
      </c>
      <c r="H8">
        <v>3</v>
      </c>
      <c r="I8">
        <v>3.5714000000000003E-2</v>
      </c>
      <c r="J8">
        <v>0.01</v>
      </c>
      <c r="K8" s="5">
        <v>1.272966</v>
      </c>
      <c r="L8">
        <v>0.17857100000000001</v>
      </c>
      <c r="M8">
        <v>1.203973</v>
      </c>
      <c r="N8" t="s">
        <v>41</v>
      </c>
      <c r="P8" s="7" t="s">
        <v>62</v>
      </c>
    </row>
    <row r="9" spans="1:16" x14ac:dyDescent="0.3">
      <c r="A9">
        <v>7</v>
      </c>
      <c r="B9">
        <v>11</v>
      </c>
      <c r="C9">
        <v>9</v>
      </c>
      <c r="D9">
        <v>1</v>
      </c>
      <c r="E9">
        <v>8.9999999999999993E-3</v>
      </c>
      <c r="F9">
        <f t="shared" si="0"/>
        <v>0.18000000000000002</v>
      </c>
      <c r="G9">
        <v>9</v>
      </c>
      <c r="H9">
        <v>0</v>
      </c>
      <c r="I9">
        <v>1.2857E-2</v>
      </c>
      <c r="J9">
        <v>0</v>
      </c>
      <c r="K9" t="s">
        <v>41</v>
      </c>
      <c r="L9">
        <v>0.107143</v>
      </c>
      <c r="M9" t="s">
        <v>41</v>
      </c>
      <c r="N9" t="s">
        <v>41</v>
      </c>
      <c r="P9" s="7" t="s">
        <v>63</v>
      </c>
    </row>
    <row r="10" spans="1:16" x14ac:dyDescent="0.3">
      <c r="A10" s="3">
        <v>8</v>
      </c>
      <c r="B10" s="3">
        <v>12</v>
      </c>
      <c r="C10" s="3">
        <v>179</v>
      </c>
      <c r="D10" s="3">
        <v>0.72625700000000004</v>
      </c>
      <c r="E10" s="3">
        <v>0.17899999999999999</v>
      </c>
      <c r="F10" s="3">
        <f t="shared" si="0"/>
        <v>0.35899999999999999</v>
      </c>
      <c r="G10" s="3">
        <v>130</v>
      </c>
      <c r="H10" s="3">
        <v>49</v>
      </c>
      <c r="I10" s="3">
        <v>0.18571399999999999</v>
      </c>
      <c r="J10" s="3">
        <v>0.16333300000000001</v>
      </c>
      <c r="K10" s="6">
        <v>0.12841630000000001</v>
      </c>
      <c r="L10" s="3">
        <v>0.27374300000000001</v>
      </c>
      <c r="M10" s="3" t="s">
        <v>41</v>
      </c>
      <c r="N10" s="3" t="s">
        <v>41</v>
      </c>
      <c r="P10" s="7" t="s">
        <v>64</v>
      </c>
    </row>
    <row r="11" spans="1:16" x14ac:dyDescent="0.3">
      <c r="A11">
        <v>9</v>
      </c>
      <c r="B11">
        <v>13</v>
      </c>
      <c r="C11">
        <v>4</v>
      </c>
      <c r="D11">
        <v>1</v>
      </c>
      <c r="E11">
        <v>4.0000000000000001E-3</v>
      </c>
      <c r="F11">
        <f t="shared" si="0"/>
        <v>0.36299999999999999</v>
      </c>
      <c r="G11">
        <v>4</v>
      </c>
      <c r="H11">
        <v>0</v>
      </c>
      <c r="I11">
        <v>5.7140000000000003E-3</v>
      </c>
      <c r="J11">
        <v>0</v>
      </c>
      <c r="K11" t="s">
        <v>41</v>
      </c>
      <c r="L11">
        <v>0.27374300000000001</v>
      </c>
      <c r="M11" t="s">
        <v>41</v>
      </c>
      <c r="N11" t="s">
        <v>41</v>
      </c>
    </row>
    <row r="12" spans="1:16" x14ac:dyDescent="0.3">
      <c r="A12">
        <v>10</v>
      </c>
      <c r="B12">
        <v>14</v>
      </c>
      <c r="C12">
        <v>4</v>
      </c>
      <c r="D12">
        <v>0.75</v>
      </c>
      <c r="E12">
        <v>4.0000000000000001E-3</v>
      </c>
      <c r="F12">
        <f t="shared" si="0"/>
        <v>0.36699999999999999</v>
      </c>
      <c r="G12">
        <v>3</v>
      </c>
      <c r="H12">
        <v>1</v>
      </c>
      <c r="I12">
        <v>4.2859999999999999E-3</v>
      </c>
      <c r="J12">
        <v>3.333E-3</v>
      </c>
      <c r="K12" s="5">
        <v>0.25131439999999999</v>
      </c>
      <c r="L12">
        <v>0.25</v>
      </c>
      <c r="M12" t="s">
        <v>41</v>
      </c>
      <c r="N12" t="s">
        <v>41</v>
      </c>
    </row>
    <row r="13" spans="1:16" x14ac:dyDescent="0.3">
      <c r="A13" s="3">
        <v>11</v>
      </c>
      <c r="B13" s="3">
        <v>15</v>
      </c>
      <c r="C13" s="3">
        <v>64</v>
      </c>
      <c r="D13" s="3">
        <v>0.8125</v>
      </c>
      <c r="E13" s="3">
        <v>6.4000000000000001E-2</v>
      </c>
      <c r="F13" s="3">
        <f t="shared" si="0"/>
        <v>0.43099999999999999</v>
      </c>
      <c r="G13" s="3">
        <v>52</v>
      </c>
      <c r="H13" s="3">
        <v>12</v>
      </c>
      <c r="I13" s="3">
        <v>7.4286000000000005E-2</v>
      </c>
      <c r="J13" s="3">
        <v>0.04</v>
      </c>
      <c r="K13" s="6">
        <v>0.61903920000000001</v>
      </c>
      <c r="L13" s="3">
        <v>6.25E-2</v>
      </c>
      <c r="M13" s="3">
        <v>0.36772500000000002</v>
      </c>
      <c r="N13" s="3" t="s">
        <v>41</v>
      </c>
    </row>
    <row r="14" spans="1:16" x14ac:dyDescent="0.3">
      <c r="A14">
        <v>12</v>
      </c>
      <c r="B14">
        <v>16</v>
      </c>
      <c r="C14">
        <v>2</v>
      </c>
      <c r="D14">
        <v>0.5</v>
      </c>
      <c r="E14">
        <v>2E-3</v>
      </c>
      <c r="F14">
        <f t="shared" si="0"/>
        <v>0.433</v>
      </c>
      <c r="G14">
        <v>1</v>
      </c>
      <c r="H14">
        <v>1</v>
      </c>
      <c r="I14">
        <v>1.4289999999999999E-3</v>
      </c>
      <c r="J14">
        <v>3.333E-3</v>
      </c>
      <c r="K14" s="5">
        <v>-0.84729790000000005</v>
      </c>
      <c r="L14">
        <v>0.3125</v>
      </c>
      <c r="M14">
        <v>1.466337</v>
      </c>
      <c r="N14" t="s">
        <v>41</v>
      </c>
    </row>
    <row r="15" spans="1:16" x14ac:dyDescent="0.3">
      <c r="A15">
        <v>13</v>
      </c>
      <c r="B15">
        <v>18</v>
      </c>
      <c r="C15">
        <v>113</v>
      </c>
      <c r="D15">
        <v>0.62831899999999996</v>
      </c>
      <c r="E15">
        <v>0.113</v>
      </c>
      <c r="F15">
        <f t="shared" si="0"/>
        <v>0.54600000000000004</v>
      </c>
      <c r="G15">
        <v>71</v>
      </c>
      <c r="H15">
        <v>42</v>
      </c>
      <c r="I15">
        <v>0.10142900000000001</v>
      </c>
      <c r="J15">
        <v>0.14000000000000001</v>
      </c>
      <c r="K15" s="5">
        <v>-0.32228760000000001</v>
      </c>
      <c r="L15">
        <v>0.12831899999999999</v>
      </c>
      <c r="M15">
        <v>0.52500999999999998</v>
      </c>
      <c r="N15" t="s">
        <v>41</v>
      </c>
    </row>
    <row r="16" spans="1:16" x14ac:dyDescent="0.3">
      <c r="A16" s="3">
        <v>14</v>
      </c>
      <c r="B16" s="3">
        <v>20</v>
      </c>
      <c r="C16" s="3">
        <v>8</v>
      </c>
      <c r="D16" s="3">
        <v>0.875</v>
      </c>
      <c r="E16" s="3">
        <v>8.0000000000000002E-3</v>
      </c>
      <c r="F16" s="3">
        <f t="shared" si="0"/>
        <v>0.55400000000000005</v>
      </c>
      <c r="G16" s="3">
        <v>7</v>
      </c>
      <c r="H16" s="3">
        <v>1</v>
      </c>
      <c r="I16" s="3">
        <v>0.01</v>
      </c>
      <c r="J16" s="3">
        <v>3.333E-3</v>
      </c>
      <c r="K16" s="6">
        <v>1.0986119999999999</v>
      </c>
      <c r="L16" s="3">
        <v>0.24668100000000001</v>
      </c>
      <c r="M16" s="3">
        <v>1.4209000000000001</v>
      </c>
      <c r="N16" s="3" t="s">
        <v>41</v>
      </c>
    </row>
    <row r="17" spans="1:14" x14ac:dyDescent="0.3">
      <c r="A17">
        <v>15</v>
      </c>
      <c r="B17">
        <v>21</v>
      </c>
      <c r="C17">
        <v>30</v>
      </c>
      <c r="D17">
        <v>0.7</v>
      </c>
      <c r="E17">
        <v>0.03</v>
      </c>
      <c r="F17">
        <f t="shared" si="0"/>
        <v>0.58400000000000007</v>
      </c>
      <c r="G17">
        <v>21</v>
      </c>
      <c r="H17">
        <v>9</v>
      </c>
      <c r="I17">
        <v>0.03</v>
      </c>
      <c r="J17">
        <v>0.03</v>
      </c>
      <c r="K17" s="5">
        <v>-2.2204459999999999E-16</v>
      </c>
      <c r="L17">
        <v>0.17499999999999999</v>
      </c>
      <c r="M17">
        <v>1.0986119999999999</v>
      </c>
      <c r="N17" t="s">
        <v>41</v>
      </c>
    </row>
    <row r="18" spans="1:14" x14ac:dyDescent="0.3">
      <c r="A18">
        <v>16</v>
      </c>
      <c r="B18">
        <v>22</v>
      </c>
      <c r="C18">
        <v>2</v>
      </c>
      <c r="D18">
        <v>1</v>
      </c>
      <c r="E18">
        <v>2E-3</v>
      </c>
      <c r="F18">
        <f t="shared" si="0"/>
        <v>0.58600000000000008</v>
      </c>
      <c r="G18">
        <v>2</v>
      </c>
      <c r="H18">
        <v>0</v>
      </c>
      <c r="I18">
        <v>2.8570000000000002E-3</v>
      </c>
      <c r="J18">
        <v>0</v>
      </c>
      <c r="K18" t="s">
        <v>41</v>
      </c>
      <c r="L18">
        <v>0.3</v>
      </c>
      <c r="M18" t="s">
        <v>41</v>
      </c>
      <c r="N18" t="s">
        <v>41</v>
      </c>
    </row>
    <row r="19" spans="1:14" x14ac:dyDescent="0.3">
      <c r="A19" s="3">
        <v>17</v>
      </c>
      <c r="B19" s="3">
        <v>24</v>
      </c>
      <c r="C19" s="3">
        <v>184</v>
      </c>
      <c r="D19" s="3">
        <v>0.69565200000000005</v>
      </c>
      <c r="E19" s="3">
        <v>0.184</v>
      </c>
      <c r="F19" s="3">
        <f t="shared" si="0"/>
        <v>0.77</v>
      </c>
      <c r="G19" s="3">
        <v>128</v>
      </c>
      <c r="H19" s="3">
        <v>56</v>
      </c>
      <c r="I19" s="3">
        <v>0.18285699999999999</v>
      </c>
      <c r="J19" s="3">
        <v>0.186667</v>
      </c>
      <c r="K19" s="6">
        <v>-2.0619289999999998E-2</v>
      </c>
      <c r="L19" s="3">
        <v>0.30434800000000001</v>
      </c>
      <c r="M19" s="3" t="s">
        <v>41</v>
      </c>
      <c r="N19" s="3" t="s">
        <v>41</v>
      </c>
    </row>
    <row r="20" spans="1:14" x14ac:dyDescent="0.3">
      <c r="A20">
        <v>18</v>
      </c>
      <c r="B20">
        <v>26</v>
      </c>
      <c r="C20">
        <v>1</v>
      </c>
      <c r="D20">
        <v>1</v>
      </c>
      <c r="E20">
        <v>1E-3</v>
      </c>
      <c r="F20">
        <f t="shared" si="0"/>
        <v>0.77100000000000002</v>
      </c>
      <c r="G20">
        <v>1</v>
      </c>
      <c r="H20">
        <v>0</v>
      </c>
      <c r="I20">
        <v>1.4289999999999999E-3</v>
      </c>
      <c r="J20">
        <v>0</v>
      </c>
      <c r="K20" t="s">
        <v>41</v>
      </c>
      <c r="L20">
        <v>0.30434800000000001</v>
      </c>
      <c r="M20" t="s">
        <v>41</v>
      </c>
      <c r="N20" t="s">
        <v>41</v>
      </c>
    </row>
    <row r="21" spans="1:14" x14ac:dyDescent="0.3">
      <c r="A21">
        <v>19</v>
      </c>
      <c r="B21">
        <v>27</v>
      </c>
      <c r="C21">
        <v>13</v>
      </c>
      <c r="D21">
        <v>0.61538499999999996</v>
      </c>
      <c r="E21">
        <v>1.2999999999999999E-2</v>
      </c>
      <c r="F21">
        <f t="shared" si="0"/>
        <v>0.78400000000000003</v>
      </c>
      <c r="G21">
        <v>8</v>
      </c>
      <c r="H21">
        <v>5</v>
      </c>
      <c r="I21">
        <v>1.1429E-2</v>
      </c>
      <c r="J21">
        <v>1.6667000000000001E-2</v>
      </c>
      <c r="K21" s="5">
        <v>-0.37729420000000002</v>
      </c>
      <c r="L21">
        <v>0.38461499999999998</v>
      </c>
      <c r="M21" t="s">
        <v>41</v>
      </c>
      <c r="N21" t="s">
        <v>41</v>
      </c>
    </row>
    <row r="22" spans="1:14" x14ac:dyDescent="0.3">
      <c r="A22">
        <v>20</v>
      </c>
      <c r="B22">
        <v>28</v>
      </c>
      <c r="C22">
        <v>3</v>
      </c>
      <c r="D22">
        <v>0.66666700000000001</v>
      </c>
      <c r="E22">
        <v>3.0000000000000001E-3</v>
      </c>
      <c r="F22">
        <f t="shared" si="0"/>
        <v>0.78700000000000003</v>
      </c>
      <c r="G22">
        <v>2</v>
      </c>
      <c r="H22">
        <v>1</v>
      </c>
      <c r="I22">
        <v>2.8570000000000002E-3</v>
      </c>
      <c r="J22">
        <v>3.333E-3</v>
      </c>
      <c r="K22" s="5">
        <v>-0.1541507</v>
      </c>
      <c r="L22">
        <v>5.1282000000000001E-2</v>
      </c>
      <c r="M22">
        <v>0.22314400000000001</v>
      </c>
      <c r="N22" t="s">
        <v>41</v>
      </c>
    </row>
    <row r="23" spans="1:14" x14ac:dyDescent="0.3">
      <c r="A23">
        <v>21</v>
      </c>
      <c r="B23">
        <v>30</v>
      </c>
      <c r="C23">
        <v>40</v>
      </c>
      <c r="D23">
        <v>0.67500000000000004</v>
      </c>
      <c r="E23">
        <v>0.04</v>
      </c>
      <c r="F23">
        <f t="shared" si="0"/>
        <v>0.82700000000000007</v>
      </c>
      <c r="G23">
        <v>27</v>
      </c>
      <c r="H23">
        <v>13</v>
      </c>
      <c r="I23">
        <v>3.8571000000000001E-2</v>
      </c>
      <c r="J23">
        <v>4.3333000000000003E-2</v>
      </c>
      <c r="K23" s="5">
        <v>-0.1164104</v>
      </c>
      <c r="L23">
        <v>8.3330000000000001E-3</v>
      </c>
      <c r="M23">
        <v>3.7740000000000003E-2</v>
      </c>
      <c r="N23" t="s">
        <v>41</v>
      </c>
    </row>
    <row r="24" spans="1:14" x14ac:dyDescent="0.3">
      <c r="A24" s="3">
        <v>22</v>
      </c>
      <c r="B24" s="3">
        <v>33</v>
      </c>
      <c r="C24" s="3">
        <v>3</v>
      </c>
      <c r="D24" s="3">
        <v>0.66666700000000001</v>
      </c>
      <c r="E24" s="3">
        <v>3.0000000000000001E-3</v>
      </c>
      <c r="F24" s="3">
        <f t="shared" si="0"/>
        <v>0.83000000000000007</v>
      </c>
      <c r="G24" s="3">
        <v>2</v>
      </c>
      <c r="H24" s="3">
        <v>1</v>
      </c>
      <c r="I24" s="3">
        <v>2.8570000000000002E-3</v>
      </c>
      <c r="J24" s="3">
        <v>3.333E-3</v>
      </c>
      <c r="K24" s="6">
        <v>-0.1541507</v>
      </c>
      <c r="L24" s="3">
        <v>8.3330000000000001E-3</v>
      </c>
      <c r="M24" s="3">
        <v>3.7740000000000003E-2</v>
      </c>
      <c r="N24" s="3" t="s">
        <v>41</v>
      </c>
    </row>
    <row r="25" spans="1:14" x14ac:dyDescent="0.3">
      <c r="A25">
        <v>23</v>
      </c>
      <c r="B25">
        <v>36</v>
      </c>
      <c r="C25">
        <v>83</v>
      </c>
      <c r="D25">
        <v>0.55421699999999996</v>
      </c>
      <c r="E25">
        <v>8.3000000000000004E-2</v>
      </c>
      <c r="F25">
        <f t="shared" si="0"/>
        <v>0.91300000000000003</v>
      </c>
      <c r="G25">
        <v>46</v>
      </c>
      <c r="H25">
        <v>37</v>
      </c>
      <c r="I25">
        <v>6.5713999999999995E-2</v>
      </c>
      <c r="J25">
        <v>0.123333</v>
      </c>
      <c r="K25" s="5">
        <v>-0.62957439999999998</v>
      </c>
      <c r="L25">
        <v>0.11244999999999999</v>
      </c>
      <c r="M25">
        <v>0.47542400000000001</v>
      </c>
      <c r="N25" t="s">
        <v>41</v>
      </c>
    </row>
    <row r="26" spans="1:14" x14ac:dyDescent="0.3">
      <c r="A26">
        <v>24</v>
      </c>
      <c r="B26">
        <v>39</v>
      </c>
      <c r="C26">
        <v>5</v>
      </c>
      <c r="D26">
        <v>0.8</v>
      </c>
      <c r="E26">
        <v>5.0000000000000001E-3</v>
      </c>
      <c r="F26">
        <f t="shared" si="0"/>
        <v>0.91800000000000004</v>
      </c>
      <c r="G26">
        <v>4</v>
      </c>
      <c r="H26">
        <v>1</v>
      </c>
      <c r="I26">
        <v>5.7140000000000003E-3</v>
      </c>
      <c r="J26">
        <v>3.333E-3</v>
      </c>
      <c r="K26" s="5">
        <v>0.53899649999999999</v>
      </c>
      <c r="L26">
        <v>0.245783</v>
      </c>
      <c r="M26">
        <v>1.168571</v>
      </c>
      <c r="N26" t="s">
        <v>41</v>
      </c>
    </row>
    <row r="27" spans="1:14" x14ac:dyDescent="0.3">
      <c r="A27">
        <v>25</v>
      </c>
      <c r="B27">
        <v>40</v>
      </c>
      <c r="C27">
        <v>1</v>
      </c>
      <c r="D27">
        <v>0</v>
      </c>
      <c r="E27">
        <v>1E-3</v>
      </c>
      <c r="F27">
        <f t="shared" si="0"/>
        <v>0.91900000000000004</v>
      </c>
      <c r="G27">
        <v>0</v>
      </c>
      <c r="H27">
        <v>1</v>
      </c>
      <c r="I27">
        <v>0</v>
      </c>
      <c r="J27">
        <v>3.333E-3</v>
      </c>
      <c r="K27" t="s">
        <v>55</v>
      </c>
      <c r="L27">
        <v>0.8</v>
      </c>
      <c r="M27" t="s">
        <v>41</v>
      </c>
      <c r="N27" t="s">
        <v>41</v>
      </c>
    </row>
    <row r="28" spans="1:14" x14ac:dyDescent="0.3">
      <c r="A28">
        <v>26</v>
      </c>
      <c r="B28">
        <v>42</v>
      </c>
      <c r="C28">
        <v>11</v>
      </c>
      <c r="D28">
        <v>0.72727299999999995</v>
      </c>
      <c r="E28">
        <v>1.0999999999999999E-2</v>
      </c>
      <c r="F28">
        <f t="shared" si="0"/>
        <v>0.93</v>
      </c>
      <c r="G28">
        <v>8</v>
      </c>
      <c r="H28">
        <v>3</v>
      </c>
      <c r="I28">
        <v>1.1429E-2</v>
      </c>
      <c r="J28">
        <v>0.01</v>
      </c>
      <c r="K28" s="5">
        <v>0.13353139999999999</v>
      </c>
      <c r="L28">
        <v>0.72727299999999995</v>
      </c>
      <c r="M28" t="s">
        <v>41</v>
      </c>
      <c r="N28" t="s">
        <v>41</v>
      </c>
    </row>
    <row r="29" spans="1:14" x14ac:dyDescent="0.3">
      <c r="A29" s="3">
        <v>27</v>
      </c>
      <c r="B29" s="3">
        <v>45</v>
      </c>
      <c r="C29" s="3">
        <v>5</v>
      </c>
      <c r="D29" s="3">
        <v>0.2</v>
      </c>
      <c r="E29" s="3">
        <v>5.0000000000000001E-3</v>
      </c>
      <c r="F29" s="3">
        <f t="shared" si="0"/>
        <v>0.93500000000000005</v>
      </c>
      <c r="G29" s="3">
        <v>1</v>
      </c>
      <c r="H29" s="3">
        <v>4</v>
      </c>
      <c r="I29" s="3">
        <v>1.4289999999999999E-3</v>
      </c>
      <c r="J29" s="3">
        <v>1.3332999999999999E-2</v>
      </c>
      <c r="K29" s="6">
        <v>-2.2335919999999998</v>
      </c>
      <c r="L29" s="3">
        <v>0.52727299999999999</v>
      </c>
      <c r="M29" s="3">
        <v>2.367124</v>
      </c>
      <c r="N29" s="3" t="s">
        <v>41</v>
      </c>
    </row>
    <row r="30" spans="1:14" x14ac:dyDescent="0.3">
      <c r="A30">
        <v>28</v>
      </c>
      <c r="B30">
        <v>47</v>
      </c>
      <c r="C30">
        <v>1</v>
      </c>
      <c r="D30">
        <v>1</v>
      </c>
      <c r="E30">
        <v>1E-3</v>
      </c>
      <c r="F30">
        <f t="shared" si="0"/>
        <v>0.93600000000000005</v>
      </c>
      <c r="G30">
        <v>1</v>
      </c>
      <c r="H30">
        <v>0</v>
      </c>
      <c r="I30">
        <v>1.4289999999999999E-3</v>
      </c>
      <c r="J30">
        <v>0</v>
      </c>
      <c r="K30" t="s">
        <v>41</v>
      </c>
      <c r="L30">
        <v>0.8</v>
      </c>
      <c r="M30" t="s">
        <v>41</v>
      </c>
      <c r="N30" t="s">
        <v>41</v>
      </c>
    </row>
    <row r="31" spans="1:14" x14ac:dyDescent="0.3">
      <c r="A31">
        <v>29</v>
      </c>
      <c r="B31">
        <v>48</v>
      </c>
      <c r="C31">
        <v>48</v>
      </c>
      <c r="D31">
        <v>0.41666700000000001</v>
      </c>
      <c r="E31">
        <v>4.8000000000000001E-2</v>
      </c>
      <c r="F31">
        <f t="shared" si="0"/>
        <v>0.9840000000000001</v>
      </c>
      <c r="G31">
        <v>20</v>
      </c>
      <c r="H31">
        <v>28</v>
      </c>
      <c r="I31">
        <v>2.8570999999999999E-2</v>
      </c>
      <c r="J31">
        <v>9.3332999999999999E-2</v>
      </c>
      <c r="K31" s="5">
        <v>-1.18377</v>
      </c>
      <c r="L31">
        <v>0.58333299999999999</v>
      </c>
      <c r="M31" t="s">
        <v>41</v>
      </c>
      <c r="N31" t="s">
        <v>41</v>
      </c>
    </row>
    <row r="32" spans="1:14" x14ac:dyDescent="0.3">
      <c r="A32">
        <v>30</v>
      </c>
      <c r="B32">
        <v>54</v>
      </c>
      <c r="C32">
        <v>2</v>
      </c>
      <c r="D32">
        <v>0.5</v>
      </c>
      <c r="E32">
        <v>2E-3</v>
      </c>
      <c r="F32">
        <f t="shared" si="0"/>
        <v>0.9860000000000001</v>
      </c>
      <c r="G32">
        <v>1</v>
      </c>
      <c r="H32">
        <v>1</v>
      </c>
      <c r="I32">
        <v>1.4289999999999999E-3</v>
      </c>
      <c r="J32">
        <v>3.333E-3</v>
      </c>
      <c r="K32" s="5">
        <v>-0.84729790000000005</v>
      </c>
      <c r="L32">
        <v>8.3333000000000004E-2</v>
      </c>
      <c r="M32">
        <v>0.33647199999999999</v>
      </c>
      <c r="N32" t="s">
        <v>41</v>
      </c>
    </row>
    <row r="33" spans="1:14" x14ac:dyDescent="0.3">
      <c r="A33">
        <v>31</v>
      </c>
      <c r="B33">
        <v>60</v>
      </c>
      <c r="C33">
        <v>13</v>
      </c>
      <c r="D33">
        <v>0.538462</v>
      </c>
      <c r="E33">
        <v>1.2999999999999999E-2</v>
      </c>
      <c r="F33">
        <f t="shared" si="0"/>
        <v>0.99900000000000011</v>
      </c>
      <c r="G33">
        <v>7</v>
      </c>
      <c r="H33">
        <v>6</v>
      </c>
      <c r="I33">
        <v>0.01</v>
      </c>
      <c r="J33">
        <v>0.02</v>
      </c>
      <c r="K33" s="5">
        <v>-0.69314719999999996</v>
      </c>
      <c r="L33">
        <v>3.8462000000000003E-2</v>
      </c>
      <c r="M33">
        <v>0.15415100000000001</v>
      </c>
      <c r="N33" t="s">
        <v>41</v>
      </c>
    </row>
    <row r="34" spans="1:14" x14ac:dyDescent="0.3">
      <c r="A34">
        <v>32</v>
      </c>
      <c r="B34">
        <v>72</v>
      </c>
      <c r="C34">
        <v>1</v>
      </c>
      <c r="D34">
        <v>0</v>
      </c>
      <c r="E34">
        <v>1E-3</v>
      </c>
      <c r="F34">
        <f t="shared" si="0"/>
        <v>1</v>
      </c>
      <c r="G34">
        <v>0</v>
      </c>
      <c r="H34">
        <v>1</v>
      </c>
      <c r="I34">
        <v>0</v>
      </c>
      <c r="J34">
        <v>3.333E-3</v>
      </c>
      <c r="K34" t="s">
        <v>55</v>
      </c>
      <c r="L34">
        <v>0.538462</v>
      </c>
      <c r="M34" t="s">
        <v>41</v>
      </c>
      <c r="N34" t="s">
        <v>41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RVNA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Rodrigues Pereira BRH RPVB</dc:creator>
  <cp:lastModifiedBy>Rafael Rodrigues Pereira BRH RPVB</cp:lastModifiedBy>
  <dcterms:created xsi:type="dcterms:W3CDTF">2025-01-16T12:41:34Z</dcterms:created>
  <dcterms:modified xsi:type="dcterms:W3CDTF">2025-01-16T16:02:30Z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ab5698-4190-4bf6-97be-b8e8220276de_Enabled">
    <vt:lpwstr>true</vt:lpwstr>
  </property>
  <property fmtid="{D5CDD505-2E9C-101B-9397-08002B2CF9AE}" pid="3" name="MSIP_Label_ccab5698-4190-4bf6-97be-b8e8220276de_SetDate">
    <vt:lpwstr>2025-01-16T13:47:00Z</vt:lpwstr>
  </property>
  <property fmtid="{D5CDD505-2E9C-101B-9397-08002B2CF9AE}" pid="4" name="MSIP_Label_ccab5698-4190-4bf6-97be-b8e8220276de_Method">
    <vt:lpwstr>Privileged</vt:lpwstr>
  </property>
  <property fmtid="{D5CDD505-2E9C-101B-9397-08002B2CF9AE}" pid="5" name="MSIP_Label_ccab5698-4190-4bf6-97be-b8e8220276de_Name">
    <vt:lpwstr>Internal sub 2 (no marking)</vt:lpwstr>
  </property>
  <property fmtid="{D5CDD505-2E9C-101B-9397-08002B2CF9AE}" pid="6" name="MSIP_Label_ccab5698-4190-4bf6-97be-b8e8220276de_SiteId">
    <vt:lpwstr>87f9dc52-94b9-4266-8431-8be91e1f699c</vt:lpwstr>
  </property>
  <property fmtid="{D5CDD505-2E9C-101B-9397-08002B2CF9AE}" pid="7" name="MSIP_Label_ccab5698-4190-4bf6-97be-b8e8220276de_ActionId">
    <vt:lpwstr>1623518f-7296-4e51-a0bb-7d42352494e6</vt:lpwstr>
  </property>
  <property fmtid="{D5CDD505-2E9C-101B-9397-08002B2CF9AE}" pid="8" name="MSIP_Label_ccab5698-4190-4bf6-97be-b8e8220276de_ContentBits">
    <vt:lpwstr>0</vt:lpwstr>
  </property>
</Properties>
</file>