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line1" sheetId="1" r:id="rId3"/>
    <sheet state="visible" name="Sheet3" sheetId="2" r:id="rId4"/>
    <sheet state="visible" name="exp1" sheetId="3" r:id="rId5"/>
    <sheet state="visible" name="Corpus Organizacao" sheetId="4" r:id="rId6"/>
    <sheet state="visible" name="PAN13" sheetId="5" r:id="rId7"/>
    <sheet state="visible" name="b5post" sheetId="6" r:id="rId8"/>
    <sheet state="visible" name="Models" sheetId="7" r:id="rId9"/>
    <sheet state="visible" name="Tmate sessions" sheetId="8" r:id="rId10"/>
  </sheets>
  <definedNames/>
  <calcPr/>
</workbook>
</file>

<file path=xl/sharedStrings.xml><?xml version="1.0" encoding="utf-8"?>
<sst xmlns="http://schemas.openxmlformats.org/spreadsheetml/2006/main" count="680" uniqueCount="353">
  <si>
    <t>Task</t>
  </si>
  <si>
    <t>Problem</t>
  </si>
  <si>
    <t>Name</t>
  </si>
  <si>
    <t>L</t>
  </si>
  <si>
    <t>training_set</t>
  </si>
  <si>
    <t>test_set</t>
  </si>
  <si>
    <t>classes</t>
  </si>
  <si>
    <t>Dataset</t>
  </si>
  <si>
    <t>Text representation</t>
  </si>
  <si>
    <t>Vectorizer params</t>
  </si>
  <si>
    <t>Classifier params</t>
  </si>
  <si>
    <t>Time</t>
  </si>
  <si>
    <t>Model</t>
  </si>
  <si>
    <t>Training</t>
  </si>
  <si>
    <t>Test</t>
  </si>
  <si>
    <t>max df</t>
  </si>
  <si>
    <t>max features</t>
  </si>
  <si>
    <t>C</t>
  </si>
  <si>
    <t>P</t>
  </si>
  <si>
    <t>s</t>
  </si>
  <si>
    <t>min</t>
  </si>
  <si>
    <t>hrs</t>
  </si>
  <si>
    <t>Accuracy</t>
  </si>
  <si>
    <t>sampling</t>
  </si>
  <si>
    <t>dim</t>
  </si>
  <si>
    <t>tokens</t>
  </si>
  <si>
    <t>preprocessing</t>
  </si>
  <si>
    <t>clf</t>
  </si>
  <si>
    <t>Actv</t>
  </si>
  <si>
    <t>Solver</t>
  </si>
  <si>
    <t>Alpha</t>
  </si>
  <si>
    <t>f1-score</t>
  </si>
  <si>
    <t>HL</t>
  </si>
  <si>
    <t>precision</t>
  </si>
  <si>
    <t>iter</t>
  </si>
  <si>
    <t>recall</t>
  </si>
  <si>
    <t>Acc</t>
  </si>
  <si>
    <t>ROC curve</t>
  </si>
  <si>
    <t>Confusion Matrix</t>
  </si>
  <si>
    <t>f1</t>
  </si>
  <si>
    <t>Polit</t>
  </si>
  <si>
    <t>brmoral</t>
  </si>
  <si>
    <t>PT</t>
  </si>
  <si>
    <t>ROC</t>
  </si>
  <si>
    <t>tf-idf</t>
  </si>
  <si>
    <t>reglog</t>
  </si>
  <si>
    <t>l1</t>
  </si>
  <si>
    <t>gender</t>
  </si>
  <si>
    <t>b5post</t>
  </si>
  <si>
    <t>None</t>
  </si>
  <si>
    <t>w2v</t>
  </si>
  <si>
    <t>word</t>
  </si>
  <si>
    <t>mlp</t>
  </si>
  <si>
    <t>tanh</t>
  </si>
  <si>
    <t>lbfgs</t>
  </si>
  <si>
    <t>0.01</t>
  </si>
  <si>
    <t>(5,2)</t>
  </si>
  <si>
    <t>[[96 17] [22 69]]</t>
  </si>
  <si>
    <t>brblogset</t>
  </si>
  <si>
    <t>esic</t>
  </si>
  <si>
    <t>enblogs</t>
  </si>
  <si>
    <t>EN</t>
  </si>
  <si>
    <t>pan13</t>
  </si>
  <si>
    <t>[[16 15  5] [12 12  7] [ 2  8  5]]</t>
  </si>
  <si>
    <t>ES</t>
  </si>
  <si>
    <t>Relig</t>
  </si>
  <si>
    <t>age</t>
  </si>
  <si>
    <t>l2</t>
  </si>
  <si>
    <t>[[38  2  2] [ 9  0  8] [15  2 13]]</t>
  </si>
  <si>
    <t>[[40  0  0] [19  0  0] [ 3  0  0]]</t>
  </si>
  <si>
    <t>Education</t>
  </si>
  <si>
    <t>[[2789  601 2525] [ 774 3580 3611] [1720 2355 5784]]</t>
  </si>
  <si>
    <t>[[12 10 10] [ 8 12  6] [11  8  5]]</t>
  </si>
  <si>
    <t>Blog Authorship Corpus - age</t>
  </si>
  <si>
    <t>PAN13 EN</t>
  </si>
  <si>
    <t>Classes</t>
  </si>
  <si>
    <t>[[17 10 10 20] [ 3 43 22 19] [ 6 40 29 15] [13 22 26 20]]</t>
  </si>
  <si>
    <t>N</t>
  </si>
  <si>
    <t>Region</t>
  </si>
  <si>
    <t xml:space="preserve">10s    </t>
  </si>
  <si>
    <t>[[1246   48  243  108 2116] [ 112  377  160   45  733] [ 194   63 1922   74 2129] [ 167   30  158  835 2116] [ 449   91  498  249 9962]]</t>
  </si>
  <si>
    <t>Professional</t>
  </si>
  <si>
    <t xml:space="preserve">10s     </t>
  </si>
  <si>
    <t>[[2974  792  299 1308] [ 965 1595  517 1062] [ 490  809  720  804] [1225  803  386 3304]]</t>
  </si>
  <si>
    <t xml:space="preserve">20s    </t>
  </si>
  <si>
    <t>TI</t>
  </si>
  <si>
    <t xml:space="preserve">20s     </t>
  </si>
  <si>
    <t xml:space="preserve">30s    </t>
  </si>
  <si>
    <t>test set:  (21200, 5)</t>
  </si>
  <si>
    <t>ESic Corpus - age</t>
  </si>
  <si>
    <t xml:space="preserve">a17-29    </t>
  </si>
  <si>
    <t xml:space="preserve">a31-42    </t>
  </si>
  <si>
    <t xml:space="preserve">a43-80    </t>
  </si>
  <si>
    <t>pan13 en training</t>
  </si>
  <si>
    <t>BRBlogSet Corpus - age</t>
  </si>
  <si>
    <t xml:space="preserve">female    </t>
  </si>
  <si>
    <t>[[84 17] [22 40]]</t>
  </si>
  <si>
    <t>[[ 6 17] [10 49]]</t>
  </si>
  <si>
    <t>Age</t>
  </si>
  <si>
    <t xml:space="preserve">a10-25    </t>
  </si>
  <si>
    <t xml:space="preserve">male      </t>
  </si>
  <si>
    <t xml:space="preserve">a26-40    </t>
  </si>
  <si>
    <t>[[24  7  0] [13 21  6] [ 5  8 20]]</t>
  </si>
  <si>
    <t xml:space="preserve">a40+      </t>
  </si>
  <si>
    <t>test set:</t>
  </si>
  <si>
    <t>BRMoral Corpus - age</t>
  </si>
  <si>
    <t xml:space="preserve">a17-22    </t>
  </si>
  <si>
    <t xml:space="preserve">a25-29    </t>
  </si>
  <si>
    <t xml:space="preserve">a31-46    </t>
  </si>
  <si>
    <t>OBS: Devido a essa organização, foram descartados as seguintes faixas (idade =&gt; n):</t>
  </si>
  <si>
    <t>[[2211 2190 1193] [1541 4275 2857] [ 663 2080 5910]]</t>
  </si>
  <si>
    <t>23 =&gt; 46</t>
  </si>
  <si>
    <t>24 =&gt; 17</t>
  </si>
  <si>
    <t>30 =&gt; 11</t>
  </si>
  <si>
    <t>B5Post Corpus - age</t>
  </si>
  <si>
    <t xml:space="preserve">a18-20    </t>
  </si>
  <si>
    <t xml:space="preserve">a23-25    </t>
  </si>
  <si>
    <t xml:space="preserve">a28-61    </t>
  </si>
  <si>
    <t>ESic Corpus - Region</t>
  </si>
  <si>
    <t>CO    18796</t>
  </si>
  <si>
    <t>N      7293</t>
  </si>
  <si>
    <t>NE    22461</t>
  </si>
  <si>
    <t>S     15940</t>
  </si>
  <si>
    <t>SE    56131</t>
  </si>
  <si>
    <t>OBS: Acredito que a alternativa aqui seria remover algumas instâncias da região SE e aplicar a técnica de oversampling nas demais.</t>
  </si>
  <si>
    <t>ESic Corpus - education</t>
  </si>
  <si>
    <t>Ensino Fundamental       4142</t>
  </si>
  <si>
    <t>Ensino Médio            25927</t>
  </si>
  <si>
    <t>Ensino Superior         49016</t>
  </si>
  <si>
    <t>Mestrado/Doutorado      14817</t>
  </si>
  <si>
    <t>Pós-graduação           24789</t>
  </si>
  <si>
    <t>Sem instrução formal      704</t>
  </si>
  <si>
    <t>-- Refatorando:</t>
  </si>
  <si>
    <t>Até Ensino Médio        30069 (4142 + 25927)</t>
  </si>
  <si>
    <t>Mestrado/Doutorado/Pós  38606 (14817 + 24789)</t>
  </si>
  <si>
    <t>&gt; Sem instrução formal      704 (Omitir)</t>
  </si>
  <si>
    <t>BRBlogSet Corpus - education</t>
  </si>
  <si>
    <t>Ensino Fundamental      85</t>
  </si>
  <si>
    <t>Ensino Médio           522</t>
  </si>
  <si>
    <t>Pós-graduado           720</t>
  </si>
  <si>
    <t>Superior Completo      739</t>
  </si>
  <si>
    <t>Superior Incompleto    603</t>
  </si>
  <si>
    <t>Até Ensino Médio       607 (522 + 85)</t>
  </si>
  <si>
    <t>Superior Incompleto    603 (Omitir? ou agrupar com "Até ensino médio?)</t>
  </si>
  <si>
    <t>BRMoral Corpus - education (escol)</t>
  </si>
  <si>
    <t>[[11  6  5] [ 5  8  4] [ 6 10 12]]</t>
  </si>
  <si>
    <t>(0) Fundamental incompleto           0</t>
  </si>
  <si>
    <t>(1) Fundamental completo             17</t>
  </si>
  <si>
    <t>(2) Superior incompleto              139</t>
  </si>
  <si>
    <t>(3) Superior completo                121</t>
  </si>
  <si>
    <t>(4) Pós-graduação andamento/completo 130</t>
  </si>
  <si>
    <t>(1,2) Superior incompleto            156 (17 + 139)</t>
  </si>
  <si>
    <t>BRMoral Corpus - Politics</t>
  </si>
  <si>
    <t>1.0     43</t>
  </si>
  <si>
    <t>2.0    105</t>
  </si>
  <si>
    <t>3.0    152</t>
  </si>
  <si>
    <t>4.0     88</t>
  </si>
  <si>
    <t>5.0     19</t>
  </si>
  <si>
    <t>r12 (mais à esquerda) 148 (105 + 43)</t>
  </si>
  <si>
    <t>r3                    152</t>
  </si>
  <si>
    <t>r45 (mais à direita)  107 (88 + 19)</t>
  </si>
  <si>
    <t>BRMoral Corpus - Religious</t>
  </si>
  <si>
    <t>r12 (nada ou pouco)      173</t>
  </si>
  <si>
    <t>r3 (mais ou menos)       109</t>
  </si>
  <si>
    <t>r45 (religioso ou muito) 24</t>
  </si>
  <si>
    <t>---</t>
  </si>
  <si>
    <t>Spliting dataset: esic</t>
  </si>
  <si>
    <t>Labels distribution</t>
  </si>
  <si>
    <t>region</t>
  </si>
  <si>
    <t>dtype: int64</t>
  </si>
  <si>
    <t>/home/rafael/drive/Data/Dataframe/esic/region pt training.csv</t>
  </si>
  <si>
    <t>PAN13 benchmark</t>
  </si>
  <si>
    <t>/home/rafael/drive/Data/Dataframe/esic/region pt test.csv</t>
  </si>
  <si>
    <t>En Gender</t>
  </si>
  <si>
    <t>saved!</t>
  </si>
  <si>
    <t>professional</t>
  </si>
  <si>
    <t>Acadêmico           27093</t>
  </si>
  <si>
    <t>CLT                 20566</t>
  </si>
  <si>
    <t>Empreendedor        14154</t>
  </si>
  <si>
    <t>Servidor público    28449</t>
  </si>
  <si>
    <t>[[ 63  54  25] [ 34  93  76] [ 18  55 103]]</t>
  </si>
  <si>
    <t>$/home/rafael/drive/Data/Dataframe/esic/professional_pt_training.csv$</t>
  </si>
  <si>
    <t>PAN 13 Gender</t>
  </si>
  <si>
    <t>$/home/rafael/drive/Data/Dataframe/esic/professional_pt_test.csv</t>
  </si>
  <si>
    <t>pan13_en</t>
  </si>
  <si>
    <t>saved!$</t>
  </si>
  <si>
    <t>Spliting dataset: brmoral</t>
  </si>
  <si>
    <t>Label</t>
  </si>
  <si>
    <t>N    130</t>
  </si>
  <si>
    <t>S    277</t>
  </si>
  <si>
    <t>$/home/rafael/drive/Data/Dataframe/brmoral/TI_pt_training.csv</t>
  </si>
  <si>
    <t>pan13_es</t>
  </si>
  <si>
    <t>/home/rafael/drive/Data/Dataframe/brmoral/TI_pt_test.csv</t>
  </si>
  <si>
    <t>Embeddings</t>
  </si>
  <si>
    <t>Train Acc</t>
  </si>
  <si>
    <t>Val Acc</t>
  </si>
  <si>
    <t>Spliting dataset: b5post</t>
  </si>
  <si>
    <t>Test1 Acc</t>
  </si>
  <si>
    <t>Test2 Acc</t>
  </si>
  <si>
    <t>Avg Test</t>
  </si>
  <si>
    <t>Train Loss</t>
  </si>
  <si>
    <t>Val Loss</t>
  </si>
  <si>
    <t>Test1 Loss</t>
  </si>
  <si>
    <t>Test2 Loss</t>
  </si>
  <si>
    <t>no     491</t>
  </si>
  <si>
    <t>CM Test1</t>
  </si>
  <si>
    <t>CM Test2</t>
  </si>
  <si>
    <t>yes    324</t>
  </si>
  <si>
    <t>Gender</t>
  </si>
  <si>
    <t>Kim CNN #1</t>
  </si>
  <si>
    <t>$/home/rafael/drive/Data/Dataframe/b5post/TI_pt_training.csv</t>
  </si>
  <si>
    <t>/home/rafael/drive/Data/Dataframe/b5post/TI_pt_test.csv</t>
  </si>
  <si>
    <t>Spliting dataset: enblogs</t>
  </si>
  <si>
    <t>GloVe 300</t>
  </si>
  <si>
    <t>10s    8240</t>
  </si>
  <si>
    <t>20s    8086</t>
  </si>
  <si>
    <t>30s    2917</t>
  </si>
  <si>
    <t>$/home/rafael/drive/Data/Dataframe/enblogs/age_en_training.csv</t>
  </si>
  <si>
    <t>/home/rafael/drive/Data/Dataframe/enblogs/age_en_test.csv</t>
  </si>
  <si>
    <t>a17-29    28054</t>
  </si>
  <si>
    <t>a31-42    43394</t>
  </si>
  <si>
    <t>a43-80    43148</t>
  </si>
  <si>
    <t>$/home/rafael/drive/Data/Dataframe/esic/age_pt_training.csv</t>
  </si>
  <si>
    <t>[[100  13] [ 13  78]]</t>
  </si>
  <si>
    <t>/home/rafael/drive/Data/Dataframe/esic/age_pt_test.csv</t>
  </si>
  <si>
    <t>Kim CNN #2</t>
  </si>
  <si>
    <t>Subword 300</t>
  </si>
  <si>
    <t>Spliting dataset: brblogset</t>
  </si>
  <si>
    <t>a10-25     668</t>
  </si>
  <si>
    <t>a26-40    1020</t>
  </si>
  <si>
    <t>a40+       914</t>
  </si>
  <si>
    <t>[[3372 7228][2060 8540]]</t>
  </si>
  <si>
    <t>$/home/rafael/drive/Data/Dataframe/brblogset/age_pt_training.csv</t>
  </si>
  <si>
    <t>[[4451 8269] [3013 9707]]</t>
  </si>
  <si>
    <t>/home/rafael/drive/Data/Dataframe/brblogset/age_pt_test.csv</t>
  </si>
  <si>
    <t>Kim CNN #3</t>
  </si>
  <si>
    <t>Scratch 300</t>
  </si>
  <si>
    <t>[[ 5311  4696] [ 2445 11915]]</t>
  </si>
  <si>
    <t>a17-22    113</t>
  </si>
  <si>
    <t>a25-29    109</t>
  </si>
  <si>
    <t>a31-46    111</t>
  </si>
  <si>
    <t>$/home/rafael/drive/Data/Dataframe/brmoral/age_pt_training.csv</t>
  </si>
  <si>
    <t>/home/rafael/drive/Data/Dataframe/brmoral/age_pt_test.csv</t>
  </si>
  <si>
    <t>[[3880 6720] [2107 8493]]</t>
  </si>
  <si>
    <t>[[4987 7733] [3029 9691]]</t>
  </si>
  <si>
    <t>RegLog #1</t>
  </si>
  <si>
    <t>BoW</t>
  </si>
  <si>
    <t>[[4367 6233] [3218 7382]]</t>
  </si>
  <si>
    <t>a18-20    182</t>
  </si>
  <si>
    <t>[[5521 7199] [4253 8467]]</t>
  </si>
  <si>
    <t>a23-25    189</t>
  </si>
  <si>
    <t>[[10 14] [ 7 51]]</t>
  </si>
  <si>
    <t>a28-61    146</t>
  </si>
  <si>
    <t>$/home/rafael/drive/Data/Dataframe/b5post/age_pt_training.csv</t>
  </si>
  <si>
    <t>/home/rafael/drive/Data/Dataframe/b5post/age_pt_test.csv</t>
  </si>
  <si>
    <t>education</t>
  </si>
  <si>
    <t>Básico               30069</t>
  </si>
  <si>
    <t>Pós-graduado         39606</t>
  </si>
  <si>
    <t>[[1602  376] [ 358 1528]]</t>
  </si>
  <si>
    <t>Superior completo    49016</t>
  </si>
  <si>
    <t>$/home/rafael/drive/Data/Dataframe/esic/education_pt_training.csv</t>
  </si>
  <si>
    <t>/home/rafael/drive/Data/Dataframe/esic/education_pt_test.csv</t>
  </si>
  <si>
    <t>[[135  63] [ 42 281]]</t>
  </si>
  <si>
    <t>Básico                 303</t>
  </si>
  <si>
    <t>Pós-graduado           463</t>
  </si>
  <si>
    <t>Superior Completo      465</t>
  </si>
  <si>
    <t>Superior Incompleto    341</t>
  </si>
  <si>
    <t>[[5397 5203] [3646 6954]]</t>
  </si>
  <si>
    <t>$/home/rafael/drive/Data/Dataframe/brblogset/education_pt_training.csv</t>
  </si>
  <si>
    <t>/home/rafael/drive/Data/Dataframe/brblogset/education_pt_test.csv</t>
  </si>
  <si>
    <t>Básico + Superior incompleto           156</t>
  </si>
  <si>
    <t>Pós-graduação andamento ou completo    130</t>
  </si>
  <si>
    <t>Superior completo                      121</t>
  </si>
  <si>
    <t>$/home/rafael/drive/Data/Dataframe/brmoral/education_pt_training.csv</t>
  </si>
  <si>
    <t>/home/rafael/drive/Data/Dataframe/brmoral/education_pt_test.csv</t>
  </si>
  <si>
    <t>female    9660</t>
  </si>
  <si>
    <t>male      9660</t>
  </si>
  <si>
    <t>word2vec</t>
  </si>
  <si>
    <t>activation: tanh, alpha: 0.01, hidden_layers: (5,2), max_iter: 500, solver: lbfgs</t>
  </si>
  <si>
    <t>$/home/rafael/drive/Data/Dataframe/enblogs/gender_en_training.csv</t>
  </si>
  <si>
    <t>/home/rafael/drive/Data/Dataframe/enblogs/gender_en_test.csv</t>
  </si>
  <si>
    <t>Feminino     50196</t>
  </si>
  <si>
    <t>Masculino    71638</t>
  </si>
  <si>
    <t>$/home/rafael/drive/Data/Dataframe/esic/gender_pt_training.csv</t>
  </si>
  <si>
    <t>/home/rafael/drive/Data/Dataframe/esic/gender_pt_test.csv</t>
  </si>
  <si>
    <t>Feminino     1038</t>
  </si>
  <si>
    <t>Masculino    1564</t>
  </si>
  <si>
    <t>$/home/rafael/drive/Data/Dataframe/brblogset/gender_pt_training.csv</t>
  </si>
  <si>
    <t>/home/rafael/drive/Data/Dataframe/brblogset/gender_pt_test.csv</t>
  </si>
  <si>
    <t>F    143</t>
  </si>
  <si>
    <t>M    264</t>
  </si>
  <si>
    <t>$/home/rafael/drive/Data/Dataframe/brmoral/gender_pt_training.csv</t>
  </si>
  <si>
    <t>/home/rafael/drive/Data/Dataframe/brmoral/gender_pt_test.csv</t>
  </si>
  <si>
    <t>female    578</t>
  </si>
  <si>
    <t>male      441</t>
  </si>
  <si>
    <t>$/home/rafael/drive/Data/Dataframe/b5post/gender_pt_training.csv</t>
  </si>
  <si>
    <t>/home/rafael/drive/Data/Dataframe/b5post/gender_pt_test.csv</t>
  </si>
  <si>
    <t>relig</t>
  </si>
  <si>
    <t>r12    173</t>
  </si>
  <si>
    <t>r3     109</t>
  </si>
  <si>
    <t>r45     24</t>
  </si>
  <si>
    <t>$/home/rafael/drive/Data/Dataframe/brmoral/relig_pt_training.csv</t>
  </si>
  <si>
    <t>/home/rafael/drive/Data/Dataframe/brmoral/relig_pt_test.csv</t>
  </si>
  <si>
    <t>r12    217</t>
  </si>
  <si>
    <t>r3      96</t>
  </si>
  <si>
    <t>r45    128</t>
  </si>
  <si>
    <t>$/home/rafael/drive/Data/Dataframe/b5post/relig_pt_training.csv</t>
  </si>
  <si>
    <t>/home/rafael/drive/Data/Dataframe/b5post/relig_pt_test.csv</t>
  </si>
  <si>
    <t>polit</t>
  </si>
  <si>
    <t>p12    148</t>
  </si>
  <si>
    <t>p3     152</t>
  </si>
  <si>
    <t>p45    107</t>
  </si>
  <si>
    <t>$/home/rafael/drive/Data/Dataframe/brmoral/polit_pt_training.csv</t>
  </si>
  <si>
    <t>/home/rafael/drive/Data/Dataframe/brmoral/polit_pt_test.csv</t>
  </si>
  <si>
    <t>Test Acc</t>
  </si>
  <si>
    <t>Test F1-score</t>
  </si>
  <si>
    <t>CM</t>
  </si>
  <si>
    <t>TF-IDF #1 (max_features=500, min_df=3)</t>
  </si>
  <si>
    <t>RL (C=526.3, penalty=l1)</t>
  </si>
  <si>
    <t>0.85</t>
  </si>
  <si>
    <t>0.48</t>
  </si>
  <si>
    <t>0.46</t>
  </si>
  <si>
    <t>[[36 80] [25 63]]</t>
  </si>
  <si>
    <t>TF-IDF #1 (max_features=100, min_df=3)</t>
  </si>
  <si>
    <t>RL (C=526.3, penalty=l2)</t>
  </si>
  <si>
    <t>0.72</t>
  </si>
  <si>
    <t>0.59</t>
  </si>
  <si>
    <t>0.50</t>
  </si>
  <si>
    <t>[[111   5] [ 77  11]]</t>
  </si>
  <si>
    <t>TF-IDF #2 (max_features=500, min_df=3)</t>
  </si>
  <si>
    <t>RL (C=3157.8, penalty=l1)</t>
  </si>
  <si>
    <t>0.86</t>
  </si>
  <si>
    <t>0.57</t>
  </si>
  <si>
    <t>[[80 36] [50 38]]</t>
  </si>
  <si>
    <t>TF-IDF #2 (max_features=100, min_df=3)</t>
  </si>
  <si>
    <t>RL (C=1052.6, penalty=l2)</t>
  </si>
  <si>
    <t>0.64</t>
  </si>
  <si>
    <t>0.63</t>
  </si>
  <si>
    <t>[[85 31] [42 46]]</t>
  </si>
  <si>
    <t>Emb_dim</t>
  </si>
  <si>
    <t>Filters</t>
  </si>
  <si>
    <t>Maps</t>
  </si>
  <si>
    <t>Epochs</t>
  </si>
  <si>
    <t>Deep</t>
  </si>
  <si>
    <t>GloVe</t>
  </si>
  <si>
    <t>[3,4,5]</t>
  </si>
  <si>
    <t>[10,10,10]</t>
  </si>
  <si>
    <t>Stop Loss</t>
  </si>
  <si>
    <t>SubWord</t>
  </si>
  <si>
    <t>Scratch</t>
  </si>
  <si>
    <t>active</t>
  </si>
  <si>
    <t xml:space="preserve">ssh UtUqoY2gKRlOAGmuhqGZ13M1V@ny2.tmate.io </t>
  </si>
  <si>
    <t xml:space="preserve">ssh 8tnE9RjqaCBarOvCNDxwjptct@ny2.tmate.io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</si>
</sst>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0.000"/>
    <numFmt numFmtId="166" formatCode="#,##0.0000"/>
    <numFmt numFmtId="167" formatCode="0.0000"/>
  </numFmts>
  <fonts count="12">
    <font>
      <sz val="10.0"/>
      <color rgb="FF000000"/>
      <name val="Arial"/>
    </font>
    <font/>
    <font>
      <b/>
    </font>
    <font>
      <b/>
      <sz val="10.0"/>
      <color rgb="FF000000"/>
      <name val="Arial"/>
    </font>
    <font>
      <color rgb="FF000000"/>
      <name val="Arial"/>
    </font>
    <font>
      <sz val="11.0"/>
      <color rgb="FF000000"/>
      <name val="Arial"/>
    </font>
    <font>
      <sz val="11.0"/>
      <color rgb="FF000000"/>
      <name val="Monospace"/>
    </font>
    <font>
      <color rgb="FF000000"/>
    </font>
    <font>
      <sz val="11.0"/>
      <name val="Cambria"/>
    </font>
    <font>
      <b/>
      <sz val="14.0"/>
      <name val="Cambria"/>
    </font>
    <font>
      <b/>
      <sz val="11.0"/>
      <name val="Cambria"/>
    </font>
    <font>
      <i/>
      <sz val="11.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1" numFmtId="0" xfId="0" applyAlignment="1" applyFont="1">
      <alignment readingOrder="0"/>
    </xf>
    <xf borderId="3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horizontal="center" shrinkToFit="0" vertical="center" wrapText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/>
    </xf>
    <xf borderId="3" fillId="0" fontId="3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3" fillId="0" fontId="2" numFmtId="0" xfId="0" applyAlignment="1" applyBorder="1" applyFont="1">
      <alignment vertical="center"/>
    </xf>
    <xf borderId="4" fillId="0" fontId="3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readingOrder="0"/>
    </xf>
    <xf borderId="0" fillId="0" fontId="0" numFmtId="0" xfId="0" applyAlignment="1" applyFont="1">
      <alignment horizontal="center" shrinkToFit="0" vertical="center" wrapText="0"/>
    </xf>
    <xf borderId="7" fillId="0" fontId="1" numFmtId="0" xfId="0" applyBorder="1" applyFont="1"/>
    <xf borderId="2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4" fillId="0" fontId="2" numFmtId="0" xfId="0" applyAlignment="1" applyBorder="1" applyFont="1">
      <alignment readingOrder="0" vertical="center"/>
    </xf>
    <xf borderId="7" fillId="0" fontId="0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7" fillId="0" fontId="1" numFmtId="164" xfId="0" applyAlignment="1" applyBorder="1" applyFont="1" applyNumberFormat="1">
      <alignment readingOrder="0"/>
    </xf>
    <xf borderId="7" fillId="0" fontId="1" numFmtId="164" xfId="0" applyBorder="1" applyFont="1" applyNumberFormat="1"/>
    <xf borderId="1" fillId="0" fontId="1" numFmtId="165" xfId="0" applyAlignment="1" applyBorder="1" applyFont="1" applyNumberFormat="1">
      <alignment readingOrder="0"/>
    </xf>
    <xf borderId="2" fillId="0" fontId="1" numFmtId="165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8" fillId="0" fontId="1" numFmtId="0" xfId="0" applyBorder="1" applyFont="1"/>
    <xf borderId="0" fillId="0" fontId="1" numFmtId="166" xfId="0" applyAlignment="1" applyFont="1" applyNumberFormat="1">
      <alignment readingOrder="0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0" fillId="2" fontId="4" numFmtId="0" xfId="0" applyAlignment="1" applyFill="1" applyFont="1">
      <alignment horizontal="left" readingOrder="0"/>
    </xf>
    <xf borderId="0" fillId="0" fontId="1" numFmtId="165" xfId="0" applyFont="1" applyNumberFormat="1"/>
    <xf borderId="0" fillId="2" fontId="5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8" numFmtId="166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8" numFmtId="166" xfId="0" applyAlignment="1" applyFont="1" applyNumberFormat="1">
      <alignment shrinkToFit="0" vertical="bottom" wrapText="0"/>
    </xf>
    <xf borderId="0" fillId="0" fontId="8" numFmtId="3" xfId="0" applyAlignment="1" applyFont="1" applyNumberFormat="1">
      <alignment shrinkToFit="0" vertical="bottom" wrapText="0"/>
    </xf>
    <xf borderId="0" fillId="0" fontId="8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.43"/>
    <col customWidth="1" min="3" max="3" width="3.71"/>
    <col customWidth="1" min="4" max="4" width="10.71"/>
    <col customWidth="1" min="5" max="5" width="7.71"/>
    <col customWidth="1" min="6" max="6" width="7.29"/>
    <col customWidth="1" min="7" max="7" width="6.57"/>
    <col customWidth="1" min="8" max="8" width="6.71"/>
    <col customWidth="1" min="9" max="9" width="11.57"/>
    <col customWidth="1" min="10" max="10" width="6.29"/>
    <col customWidth="1" min="11" max="11" width="7.86"/>
    <col customWidth="1" min="12" max="12" width="2.57"/>
    <col customWidth="1" min="13" max="13" width="6.29"/>
    <col customWidth="1" min="14" max="14" width="4.29"/>
    <col customWidth="1" min="15" max="15" width="4.71"/>
    <col customWidth="1" min="16" max="17" width="8.71"/>
    <col customWidth="1" min="18" max="18" width="7.86"/>
    <col customWidth="1" min="19" max="19" width="8.57"/>
    <col customWidth="1" min="20" max="20" width="5.86"/>
    <col customWidth="1" min="21" max="21" width="10.29"/>
    <col customWidth="1" min="22" max="22" width="109.71"/>
    <col customWidth="1" min="23" max="30" width="8.71"/>
  </cols>
  <sheetData>
    <row r="1" ht="12.75" customHeight="1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9" t="s">
        <v>6</v>
      </c>
      <c r="G1" s="16" t="s">
        <v>12</v>
      </c>
      <c r="H1" t="s">
        <v>15</v>
      </c>
      <c r="I1" s="18" t="s">
        <v>16</v>
      </c>
      <c r="J1" s="2" t="s">
        <v>12</v>
      </c>
      <c r="K1" t="s">
        <v>17</v>
      </c>
      <c r="L1" s="9" t="s">
        <v>18</v>
      </c>
      <c r="M1" s="19" t="s">
        <v>19</v>
      </c>
      <c r="N1" s="20" t="s">
        <v>20</v>
      </c>
      <c r="O1" s="22" t="s">
        <v>21</v>
      </c>
      <c r="P1" s="24" t="s">
        <v>22</v>
      </c>
      <c r="Q1" s="16" t="s">
        <v>22</v>
      </c>
      <c r="R1" t="s">
        <v>31</v>
      </c>
      <c r="S1" s="3" t="s">
        <v>33</v>
      </c>
      <c r="T1" s="3" t="s">
        <v>35</v>
      </c>
      <c r="U1" t="s">
        <v>37</v>
      </c>
      <c r="V1" s="9" t="s">
        <v>38</v>
      </c>
    </row>
    <row r="2" ht="12.75" customHeight="1">
      <c r="A2" s="24" t="s">
        <v>40</v>
      </c>
      <c r="B2" s="16" t="s">
        <v>41</v>
      </c>
      <c r="C2" s="3" t="s">
        <v>42</v>
      </c>
      <c r="D2" s="3">
        <v>325.0</v>
      </c>
      <c r="E2" s="3">
        <v>82.0</v>
      </c>
      <c r="F2" s="9">
        <v>3.0</v>
      </c>
      <c r="G2" s="16" t="s">
        <v>44</v>
      </c>
      <c r="H2" s="3">
        <v>0.8</v>
      </c>
      <c r="I2" s="9">
        <v>3000.0</v>
      </c>
      <c r="J2" s="16" t="s">
        <v>45</v>
      </c>
      <c r="K2" s="3">
        <v>10000.0</v>
      </c>
      <c r="L2" s="9" t="s">
        <v>46</v>
      </c>
      <c r="M2" s="16">
        <v>91.0</v>
      </c>
      <c r="N2" s="26">
        <f t="shared" ref="N2:O2" si="1">M2/60</f>
        <v>1.516666667</v>
      </c>
      <c r="O2" s="28">
        <f t="shared" si="1"/>
        <v>0.02527777778</v>
      </c>
      <c r="P2" s="30">
        <v>0.554</v>
      </c>
      <c r="Q2" s="31">
        <v>0.402</v>
      </c>
      <c r="R2" s="32">
        <v>0.407</v>
      </c>
      <c r="S2" s="32">
        <v>0.42</v>
      </c>
      <c r="T2" s="32">
        <v>0.4</v>
      </c>
      <c r="U2" s="32">
        <v>0.55</v>
      </c>
      <c r="V2" s="9" t="s">
        <v>63</v>
      </c>
    </row>
    <row r="3" ht="12.75" customHeight="1">
      <c r="A3" s="24" t="s">
        <v>65</v>
      </c>
      <c r="B3" s="16" t="s">
        <v>48</v>
      </c>
      <c r="C3" s="3" t="s">
        <v>42</v>
      </c>
      <c r="D3" s="3">
        <v>352.0</v>
      </c>
      <c r="E3" s="3">
        <v>89.0</v>
      </c>
      <c r="F3" s="9">
        <v>3.0</v>
      </c>
      <c r="G3" s="16" t="s">
        <v>44</v>
      </c>
      <c r="H3" s="3">
        <v>0.8</v>
      </c>
      <c r="I3" s="9" t="s">
        <v>49</v>
      </c>
      <c r="J3" s="16" t="s">
        <v>45</v>
      </c>
      <c r="K3" s="3">
        <v>10000.0</v>
      </c>
      <c r="L3" s="9" t="s">
        <v>67</v>
      </c>
      <c r="M3" s="16">
        <v>447.0</v>
      </c>
      <c r="N3" s="26">
        <f t="shared" ref="N3:O3" si="2">M3/60</f>
        <v>7.45</v>
      </c>
      <c r="O3" s="28">
        <f t="shared" si="2"/>
        <v>0.1241666667</v>
      </c>
      <c r="P3" s="30">
        <v>0.557</v>
      </c>
      <c r="Q3" s="31">
        <v>0.573</v>
      </c>
      <c r="R3" s="32">
        <v>0.51</v>
      </c>
      <c r="S3" s="32">
        <v>0.48</v>
      </c>
      <c r="T3" s="32">
        <v>0.57</v>
      </c>
      <c r="U3" s="32">
        <v>0.5</v>
      </c>
      <c r="V3" s="9" t="s">
        <v>68</v>
      </c>
    </row>
    <row r="4" ht="12.75" customHeight="1">
      <c r="A4" s="24" t="s">
        <v>65</v>
      </c>
      <c r="B4" s="16" t="s">
        <v>41</v>
      </c>
      <c r="C4" s="3" t="s">
        <v>42</v>
      </c>
      <c r="D4" s="3">
        <v>244.0</v>
      </c>
      <c r="E4" s="3">
        <v>62.0</v>
      </c>
      <c r="F4" s="9">
        <v>3.0</v>
      </c>
      <c r="G4" s="16" t="s">
        <v>44</v>
      </c>
      <c r="H4" s="3">
        <v>0.8</v>
      </c>
      <c r="I4" s="9" t="s">
        <v>49</v>
      </c>
      <c r="J4" s="16" t="s">
        <v>45</v>
      </c>
      <c r="K4" s="34">
        <v>1.0E-4</v>
      </c>
      <c r="L4" s="9" t="s">
        <v>46</v>
      </c>
      <c r="M4" s="16">
        <v>545.0</v>
      </c>
      <c r="N4" s="26">
        <f t="shared" ref="N4:O4" si="3">M4/60</f>
        <v>9.083333333</v>
      </c>
      <c r="O4" s="28">
        <f t="shared" si="3"/>
        <v>0.1513888889</v>
      </c>
      <c r="P4" s="30">
        <v>0.545</v>
      </c>
      <c r="Q4" s="31">
        <v>0.645</v>
      </c>
      <c r="R4" s="32">
        <v>0.506</v>
      </c>
      <c r="S4" s="32">
        <v>0.42</v>
      </c>
      <c r="T4" s="32">
        <v>0.65</v>
      </c>
      <c r="U4" s="32">
        <v>0.5</v>
      </c>
      <c r="V4" s="9" t="s">
        <v>69</v>
      </c>
    </row>
    <row r="5" ht="12.75" customHeight="1">
      <c r="A5" s="24" t="s">
        <v>70</v>
      </c>
      <c r="B5" s="16" t="s">
        <v>59</v>
      </c>
      <c r="C5" s="3" t="s">
        <v>42</v>
      </c>
      <c r="D5" s="3">
        <v>94952.0</v>
      </c>
      <c r="E5" s="3">
        <v>23739.0</v>
      </c>
      <c r="F5" s="9">
        <v>3.0</v>
      </c>
      <c r="G5" s="16" t="s">
        <v>44</v>
      </c>
      <c r="H5" s="3">
        <v>0.8</v>
      </c>
      <c r="I5" s="9">
        <v>1000.0</v>
      </c>
      <c r="J5" s="16" t="s">
        <v>45</v>
      </c>
      <c r="K5" s="3">
        <v>4285.71</v>
      </c>
      <c r="L5" s="9" t="s">
        <v>67</v>
      </c>
      <c r="M5" s="16">
        <v>48212.0</v>
      </c>
      <c r="N5" s="26">
        <f t="shared" ref="N5:O5" si="4">M5/60</f>
        <v>803.5333333</v>
      </c>
      <c r="O5" s="28">
        <f t="shared" si="4"/>
        <v>13.39222222</v>
      </c>
      <c r="P5" s="30">
        <v>0.509</v>
      </c>
      <c r="Q5" s="31">
        <v>0.511</v>
      </c>
      <c r="R5" s="32">
        <v>0.51</v>
      </c>
      <c r="S5" s="32">
        <v>0.52</v>
      </c>
      <c r="T5" s="32">
        <v>0.51</v>
      </c>
      <c r="U5" s="32">
        <v>0.71</v>
      </c>
      <c r="V5" s="9" t="s">
        <v>71</v>
      </c>
    </row>
    <row r="6" ht="12.75" customHeight="1">
      <c r="A6" s="24" t="s">
        <v>70</v>
      </c>
      <c r="B6" s="16" t="s">
        <v>41</v>
      </c>
      <c r="C6" s="3" t="s">
        <v>42</v>
      </c>
      <c r="D6" s="3">
        <v>325.0</v>
      </c>
      <c r="E6" s="3">
        <v>82.0</v>
      </c>
      <c r="F6" s="9">
        <v>3.0</v>
      </c>
      <c r="G6" s="16" t="s">
        <v>44</v>
      </c>
      <c r="H6" s="3">
        <v>0.9</v>
      </c>
      <c r="I6" s="9">
        <v>1000.0</v>
      </c>
      <c r="J6" s="16" t="s">
        <v>45</v>
      </c>
      <c r="K6" s="3">
        <v>10000.0</v>
      </c>
      <c r="L6" s="9" t="s">
        <v>46</v>
      </c>
      <c r="M6" s="16">
        <v>93.0</v>
      </c>
      <c r="N6" s="26">
        <f t="shared" ref="N6:O6" si="5">M6/60</f>
        <v>1.55</v>
      </c>
      <c r="O6" s="28">
        <f t="shared" si="5"/>
        <v>0.02583333333</v>
      </c>
      <c r="P6" s="30">
        <v>0.437</v>
      </c>
      <c r="Q6" s="31">
        <v>0.353</v>
      </c>
      <c r="R6" s="32">
        <v>0.349</v>
      </c>
      <c r="S6" s="32">
        <v>0.35</v>
      </c>
      <c r="T6" s="32">
        <v>0.35</v>
      </c>
      <c r="U6" s="32">
        <v>0.54</v>
      </c>
      <c r="V6" s="9" t="s">
        <v>72</v>
      </c>
    </row>
    <row r="7" ht="12.75" customHeight="1">
      <c r="A7" s="24" t="s">
        <v>70</v>
      </c>
      <c r="B7" s="16" t="s">
        <v>58</v>
      </c>
      <c r="C7" s="3" t="s">
        <v>42</v>
      </c>
      <c r="D7" s="3">
        <v>1257.0</v>
      </c>
      <c r="E7" s="3">
        <v>315.0</v>
      </c>
      <c r="F7" s="9">
        <v>4.0</v>
      </c>
      <c r="G7" s="16" t="s">
        <v>44</v>
      </c>
      <c r="H7" s="3">
        <v>0.8</v>
      </c>
      <c r="I7" s="9" t="s">
        <v>49</v>
      </c>
      <c r="J7" s="16" t="s">
        <v>45</v>
      </c>
      <c r="K7" s="3">
        <v>1428.57</v>
      </c>
      <c r="L7" s="9" t="s">
        <v>67</v>
      </c>
      <c r="M7" s="16">
        <v>5424.0</v>
      </c>
      <c r="N7" s="26">
        <f t="shared" ref="N7:O7" si="6">M7/60</f>
        <v>90.4</v>
      </c>
      <c r="O7" s="28">
        <f t="shared" si="6"/>
        <v>1.506666667</v>
      </c>
      <c r="P7" s="30">
        <v>0.411</v>
      </c>
      <c r="Q7" s="31">
        <v>0.346</v>
      </c>
      <c r="R7" s="32">
        <v>0.341</v>
      </c>
      <c r="S7" s="32">
        <v>0.35</v>
      </c>
      <c r="T7" s="32">
        <v>0.35</v>
      </c>
      <c r="U7" s="32">
        <v>0.68</v>
      </c>
      <c r="V7" s="9" t="s">
        <v>76</v>
      </c>
    </row>
    <row r="8" ht="12.75" customHeight="1">
      <c r="A8" s="24" t="s">
        <v>78</v>
      </c>
      <c r="B8" s="16" t="s">
        <v>59</v>
      </c>
      <c r="C8" s="3" t="s">
        <v>42</v>
      </c>
      <c r="D8" s="3">
        <v>96496.0</v>
      </c>
      <c r="E8" s="3">
        <v>24125.0</v>
      </c>
      <c r="F8" s="9">
        <v>5.0</v>
      </c>
      <c r="G8" s="16" t="s">
        <v>44</v>
      </c>
      <c r="H8" s="3">
        <v>0.8</v>
      </c>
      <c r="I8" s="9">
        <v>3000.0</v>
      </c>
      <c r="J8" s="16" t="s">
        <v>45</v>
      </c>
      <c r="K8" s="3">
        <v>1428.57</v>
      </c>
      <c r="L8" s="9" t="s">
        <v>67</v>
      </c>
      <c r="M8" s="16">
        <v>22622.0</v>
      </c>
      <c r="N8" s="26">
        <f t="shared" ref="N8:O8" si="7">M8/60</f>
        <v>377.0333333</v>
      </c>
      <c r="O8" s="28">
        <f t="shared" si="7"/>
        <v>6.283888889</v>
      </c>
      <c r="P8" s="30">
        <v>0.58</v>
      </c>
      <c r="Q8" s="31">
        <v>0.594</v>
      </c>
      <c r="R8" s="32">
        <v>0.56</v>
      </c>
      <c r="S8" s="32">
        <v>0.6</v>
      </c>
      <c r="T8" s="32">
        <v>0.59</v>
      </c>
      <c r="U8" s="32">
        <v>0.78</v>
      </c>
      <c r="V8" s="9" t="s">
        <v>80</v>
      </c>
    </row>
    <row r="9" ht="12.75" customHeight="1">
      <c r="A9" s="24" t="s">
        <v>81</v>
      </c>
      <c r="B9" s="16" t="s">
        <v>59</v>
      </c>
      <c r="C9" s="3" t="s">
        <v>42</v>
      </c>
      <c r="D9" s="3">
        <v>72209.0</v>
      </c>
      <c r="E9" s="3">
        <v>18053.0</v>
      </c>
      <c r="F9" s="9">
        <v>4.0</v>
      </c>
      <c r="G9" s="16" t="s">
        <v>44</v>
      </c>
      <c r="H9" s="3">
        <v>0.8</v>
      </c>
      <c r="I9" s="9">
        <v>3000.0</v>
      </c>
      <c r="J9" s="16" t="s">
        <v>45</v>
      </c>
      <c r="K9" s="3">
        <v>10000.0</v>
      </c>
      <c r="L9" s="9" t="s">
        <v>67</v>
      </c>
      <c r="M9" s="16">
        <v>14110.0</v>
      </c>
      <c r="N9" s="26">
        <f t="shared" ref="N9:O9" si="8">M9/60</f>
        <v>235.1666667</v>
      </c>
      <c r="O9" s="28">
        <f t="shared" si="8"/>
        <v>3.919444444</v>
      </c>
      <c r="P9" s="30">
        <v>0.461</v>
      </c>
      <c r="Q9" s="31">
        <v>0.475</v>
      </c>
      <c r="R9" s="32">
        <v>0.469</v>
      </c>
      <c r="S9" s="32">
        <v>0.47</v>
      </c>
      <c r="T9" s="32">
        <v>0.48</v>
      </c>
      <c r="U9" s="32">
        <v>0.7</v>
      </c>
      <c r="V9" s="9" t="s">
        <v>83</v>
      </c>
    </row>
    <row r="10" ht="12.75" customHeight="1">
      <c r="A10" s="24" t="s">
        <v>85</v>
      </c>
      <c r="B10" s="16" t="s">
        <v>48</v>
      </c>
      <c r="C10" s="3" t="s">
        <v>42</v>
      </c>
      <c r="D10" s="3">
        <v>652.0</v>
      </c>
      <c r="E10" s="3">
        <v>163.0</v>
      </c>
      <c r="F10" s="9">
        <v>2.0</v>
      </c>
      <c r="G10" s="16" t="s">
        <v>44</v>
      </c>
      <c r="H10" s="3">
        <v>0.9</v>
      </c>
      <c r="I10" s="9" t="s">
        <v>49</v>
      </c>
      <c r="J10" s="16" t="s">
        <v>45</v>
      </c>
      <c r="K10" s="3">
        <v>10000.0</v>
      </c>
      <c r="L10" s="9" t="s">
        <v>46</v>
      </c>
      <c r="M10" s="16">
        <v>847.0</v>
      </c>
      <c r="N10" s="27">
        <f t="shared" ref="N10:O10" si="9">M10/60</f>
        <v>14.11666667</v>
      </c>
      <c r="O10" s="29">
        <f t="shared" si="9"/>
        <v>0.2352777778</v>
      </c>
      <c r="P10" s="30">
        <v>0.715</v>
      </c>
      <c r="Q10" s="31">
        <v>0.76</v>
      </c>
      <c r="R10" s="32">
        <v>0.758</v>
      </c>
      <c r="S10" s="32">
        <v>0.76</v>
      </c>
      <c r="T10" s="32">
        <v>0.76</v>
      </c>
      <c r="U10" s="39"/>
      <c r="V10" s="9" t="s">
        <v>96</v>
      </c>
    </row>
    <row r="11" ht="12.75" customHeight="1">
      <c r="A11" s="24" t="s">
        <v>85</v>
      </c>
      <c r="B11" s="16" t="s">
        <v>41</v>
      </c>
      <c r="C11" s="3" t="s">
        <v>42</v>
      </c>
      <c r="D11" s="3">
        <v>325.0</v>
      </c>
      <c r="E11" s="3">
        <v>82.0</v>
      </c>
      <c r="F11" s="9">
        <v>2.0</v>
      </c>
      <c r="G11" s="16" t="s">
        <v>44</v>
      </c>
      <c r="H11" s="3">
        <v>0.8</v>
      </c>
      <c r="I11" s="9" t="s">
        <v>49</v>
      </c>
      <c r="J11" s="16" t="s">
        <v>45</v>
      </c>
      <c r="K11" s="3">
        <v>8571.42</v>
      </c>
      <c r="L11" s="9" t="s">
        <v>46</v>
      </c>
      <c r="M11" s="16">
        <v>86.0</v>
      </c>
      <c r="N11" s="27"/>
      <c r="O11" s="29">
        <f>N11/60</f>
        <v>0</v>
      </c>
      <c r="P11" s="30">
        <v>0.72</v>
      </c>
      <c r="Q11" s="31">
        <v>0.67</v>
      </c>
      <c r="R11" s="32">
        <v>0.65</v>
      </c>
      <c r="S11" s="32">
        <v>0.64</v>
      </c>
      <c r="T11" s="32">
        <v>0.67</v>
      </c>
      <c r="U11" s="39"/>
      <c r="V11" s="9" t="s">
        <v>97</v>
      </c>
    </row>
    <row r="12" ht="12.75" customHeight="1">
      <c r="A12" s="24"/>
      <c r="B12" s="16"/>
      <c r="C12" s="3"/>
      <c r="D12" s="3"/>
      <c r="E12" s="3"/>
      <c r="F12" s="9"/>
      <c r="G12" s="16"/>
      <c r="H12" s="3"/>
      <c r="I12" s="9"/>
      <c r="J12" s="16"/>
      <c r="K12" s="3"/>
      <c r="L12" s="9"/>
      <c r="M12" s="16"/>
      <c r="N12" s="27"/>
      <c r="O12" s="29"/>
      <c r="P12" s="30"/>
      <c r="Q12" s="31"/>
      <c r="R12" s="32"/>
      <c r="S12" s="32"/>
      <c r="T12" s="32"/>
      <c r="U12" s="32"/>
      <c r="V12" s="9"/>
    </row>
    <row r="13" ht="12.75" customHeight="1">
      <c r="A13" s="24" t="s">
        <v>98</v>
      </c>
      <c r="B13" s="16" t="s">
        <v>48</v>
      </c>
      <c r="C13" s="3" t="s">
        <v>42</v>
      </c>
      <c r="D13" s="3">
        <v>413.0</v>
      </c>
      <c r="E13" s="3">
        <v>104.0</v>
      </c>
      <c r="F13" s="9">
        <v>3.0</v>
      </c>
      <c r="G13" s="16" t="s">
        <v>44</v>
      </c>
      <c r="H13" s="3">
        <v>0.8</v>
      </c>
      <c r="I13" s="9" t="s">
        <v>49</v>
      </c>
      <c r="J13" s="16" t="s">
        <v>45</v>
      </c>
      <c r="K13" s="3">
        <v>4285.71</v>
      </c>
      <c r="L13" s="9" t="s">
        <v>67</v>
      </c>
      <c r="M13" s="16">
        <v>549.0</v>
      </c>
      <c r="N13" s="27"/>
      <c r="O13" s="29">
        <f>N13/60</f>
        <v>0</v>
      </c>
      <c r="P13" s="30">
        <v>0.586</v>
      </c>
      <c r="Q13" s="31">
        <v>0.625</v>
      </c>
      <c r="R13" s="32">
        <v>0.623</v>
      </c>
      <c r="S13" s="32">
        <v>0.64</v>
      </c>
      <c r="T13" s="32">
        <v>0.62</v>
      </c>
      <c r="U13" s="32">
        <v>0.65</v>
      </c>
      <c r="V13" s="9" t="s">
        <v>102</v>
      </c>
    </row>
    <row r="14" ht="12.75" customHeight="1">
      <c r="A14" s="24" t="s">
        <v>98</v>
      </c>
      <c r="B14" s="16" t="s">
        <v>59</v>
      </c>
      <c r="C14" s="3" t="s">
        <v>42</v>
      </c>
      <c r="D14" s="3">
        <v>91676.0</v>
      </c>
      <c r="E14" s="3">
        <v>22920.0</v>
      </c>
      <c r="F14" s="9">
        <v>3.0</v>
      </c>
      <c r="G14" s="16" t="s">
        <v>44</v>
      </c>
      <c r="H14" s="3">
        <v>0.8</v>
      </c>
      <c r="I14" s="9">
        <v>3000.0</v>
      </c>
      <c r="J14" s="16" t="s">
        <v>45</v>
      </c>
      <c r="K14" s="3">
        <v>1428.57</v>
      </c>
      <c r="L14" s="9" t="s">
        <v>67</v>
      </c>
      <c r="M14" s="16">
        <v>30560.0</v>
      </c>
      <c r="N14" s="27">
        <f t="shared" ref="N14:O14" si="10">M14/60</f>
        <v>509.3333333</v>
      </c>
      <c r="O14" s="29">
        <f t="shared" si="10"/>
        <v>8.488888889</v>
      </c>
      <c r="P14" s="30">
        <v>0.539</v>
      </c>
      <c r="Q14" s="31">
        <v>0.54</v>
      </c>
      <c r="R14" s="32">
        <v>0.534</v>
      </c>
      <c r="S14" s="32">
        <v>0.54</v>
      </c>
      <c r="T14" s="32">
        <v>0.54</v>
      </c>
      <c r="U14" s="32">
        <v>0.63</v>
      </c>
      <c r="V14" s="9" t="s">
        <v>110</v>
      </c>
    </row>
    <row r="15" ht="12.75" customHeight="1">
      <c r="A15" s="24" t="s">
        <v>98</v>
      </c>
      <c r="B15" s="16" t="s">
        <v>41</v>
      </c>
      <c r="C15" s="3" t="s">
        <v>42</v>
      </c>
      <c r="D15" s="3">
        <v>266.0</v>
      </c>
      <c r="E15" s="3">
        <v>67.0</v>
      </c>
      <c r="F15" s="9">
        <v>3.0</v>
      </c>
      <c r="G15" s="16" t="s">
        <v>44</v>
      </c>
      <c r="H15" s="3">
        <v>0.8</v>
      </c>
      <c r="I15" s="9">
        <v>1000.0</v>
      </c>
      <c r="J15" s="16" t="s">
        <v>45</v>
      </c>
      <c r="K15" s="3">
        <v>2857.14</v>
      </c>
      <c r="L15" s="9" t="s">
        <v>67</v>
      </c>
      <c r="M15" s="16">
        <v>75.0</v>
      </c>
      <c r="N15" s="27">
        <f t="shared" ref="N15:O15" si="11">M15/60</f>
        <v>1.25</v>
      </c>
      <c r="O15" s="29">
        <f t="shared" si="11"/>
        <v>0.02083333333</v>
      </c>
      <c r="P15" s="30">
        <v>0.492</v>
      </c>
      <c r="Q15" s="31">
        <v>0.462</v>
      </c>
      <c r="R15" s="32">
        <v>0.467</v>
      </c>
      <c r="S15" s="32">
        <v>0.49</v>
      </c>
      <c r="T15" s="32">
        <v>0.46</v>
      </c>
      <c r="U15" s="32">
        <v>0.56</v>
      </c>
      <c r="V15" s="9" t="s">
        <v>145</v>
      </c>
    </row>
    <row r="16" ht="12.75" customHeight="1">
      <c r="A16" s="24" t="s">
        <v>98</v>
      </c>
      <c r="B16" s="16" t="s">
        <v>60</v>
      </c>
      <c r="C16" s="3" t="s">
        <v>61</v>
      </c>
      <c r="D16" s="3">
        <v>15394.0</v>
      </c>
      <c r="E16" s="3">
        <v>3849.0</v>
      </c>
      <c r="F16" s="9">
        <v>3.0</v>
      </c>
      <c r="G16" s="16" t="s">
        <v>44</v>
      </c>
      <c r="I16" s="18"/>
      <c r="J16" s="16" t="s">
        <v>45</v>
      </c>
      <c r="L16" s="18"/>
      <c r="M16" s="2"/>
      <c r="N16" s="27">
        <f t="shared" ref="N16:O16" si="12">M16/60</f>
        <v>0</v>
      </c>
      <c r="O16" s="29">
        <f t="shared" si="12"/>
        <v>0</v>
      </c>
      <c r="P16" s="1"/>
      <c r="Q16" s="2"/>
      <c r="V16" s="18"/>
    </row>
    <row r="17" ht="12.75" customHeight="1">
      <c r="A17" s="44" t="s">
        <v>98</v>
      </c>
      <c r="B17" s="45" t="s">
        <v>58</v>
      </c>
      <c r="C17" s="3" t="s">
        <v>42</v>
      </c>
      <c r="D17" s="3">
        <v>2081.0</v>
      </c>
      <c r="E17" s="3">
        <v>521.0</v>
      </c>
      <c r="F17" s="9">
        <v>3.0</v>
      </c>
      <c r="G17" s="16" t="s">
        <v>44</v>
      </c>
      <c r="H17" s="3">
        <v>1.0</v>
      </c>
      <c r="I17" s="9" t="s">
        <v>49</v>
      </c>
      <c r="J17" s="16" t="s">
        <v>45</v>
      </c>
      <c r="K17" s="3">
        <v>1428.57</v>
      </c>
      <c r="L17" s="9" t="s">
        <v>67</v>
      </c>
      <c r="M17" s="16">
        <v>8311.13</v>
      </c>
      <c r="N17" s="27">
        <f t="shared" ref="N17:O17" si="13">M17/60</f>
        <v>138.5188333</v>
      </c>
      <c r="O17" s="29">
        <f t="shared" si="13"/>
        <v>2.308647222</v>
      </c>
      <c r="P17" s="24">
        <v>0.522</v>
      </c>
      <c r="Q17" s="16">
        <v>0.497</v>
      </c>
      <c r="R17" s="3">
        <v>0.495</v>
      </c>
      <c r="S17" s="3">
        <v>0.5</v>
      </c>
      <c r="T17" s="3">
        <v>0.5</v>
      </c>
      <c r="U17" s="3">
        <v>0.56</v>
      </c>
      <c r="V17" s="9" t="s">
        <v>180</v>
      </c>
    </row>
    <row r="18" ht="12.75" customHeight="1">
      <c r="A18" s="44" t="s">
        <v>98</v>
      </c>
      <c r="B18" s="45" t="s">
        <v>184</v>
      </c>
      <c r="C18" s="3" t="s">
        <v>61</v>
      </c>
      <c r="F18" s="18"/>
      <c r="G18" s="2"/>
      <c r="I18" s="18"/>
      <c r="J18" s="2"/>
      <c r="L18" s="18"/>
      <c r="M18" s="2"/>
      <c r="N18" s="27">
        <f t="shared" ref="N18:O18" si="14">M18/60</f>
        <v>0</v>
      </c>
      <c r="O18" s="29">
        <f t="shared" si="14"/>
        <v>0</v>
      </c>
      <c r="P18" s="1"/>
      <c r="Q18" s="2"/>
      <c r="V18" s="18"/>
    </row>
    <row r="19" ht="12.75" customHeight="1">
      <c r="A19" s="44" t="s">
        <v>98</v>
      </c>
      <c r="B19" s="45" t="s">
        <v>191</v>
      </c>
      <c r="C19" s="3" t="s">
        <v>64</v>
      </c>
      <c r="F19" s="18"/>
      <c r="G19" s="2"/>
      <c r="I19" s="18"/>
      <c r="J19" s="2"/>
      <c r="L19" s="18"/>
      <c r="M19" s="2"/>
      <c r="N19" s="27">
        <f t="shared" ref="N19:O19" si="15">M19/60</f>
        <v>0</v>
      </c>
      <c r="O19" s="29">
        <f t="shared" si="15"/>
        <v>0</v>
      </c>
      <c r="P19" s="1"/>
      <c r="Q19" s="2"/>
      <c r="V19" s="18"/>
    </row>
    <row r="20" ht="12.75" customHeight="1">
      <c r="A20" s="1"/>
      <c r="B20" s="2"/>
      <c r="F20" s="18"/>
      <c r="G20" s="2"/>
      <c r="I20" s="18"/>
      <c r="J20" s="2"/>
      <c r="L20" s="18"/>
      <c r="M20" s="2"/>
      <c r="N20" s="27">
        <f t="shared" ref="N20:O20" si="16">M20/60</f>
        <v>0</v>
      </c>
      <c r="O20" s="29">
        <f t="shared" si="16"/>
        <v>0</v>
      </c>
      <c r="P20" s="1"/>
      <c r="Q20" s="2"/>
      <c r="V20" s="18"/>
    </row>
    <row r="21" ht="12.75" customHeight="1">
      <c r="A21" s="24" t="s">
        <v>208</v>
      </c>
      <c r="B21" s="16" t="s">
        <v>48</v>
      </c>
      <c r="C21" s="3" t="s">
        <v>42</v>
      </c>
      <c r="D21" s="3">
        <v>815.0</v>
      </c>
      <c r="E21" s="3">
        <v>204.0</v>
      </c>
      <c r="F21" s="9">
        <v>2.0</v>
      </c>
      <c r="G21" s="16" t="s">
        <v>44</v>
      </c>
      <c r="H21" s="3">
        <v>0.9</v>
      </c>
      <c r="I21" s="9" t="s">
        <v>49</v>
      </c>
      <c r="J21" s="16" t="s">
        <v>45</v>
      </c>
      <c r="K21" s="3">
        <v>1428.57</v>
      </c>
      <c r="L21" s="9" t="s">
        <v>67</v>
      </c>
      <c r="M21" s="16">
        <v>1106.0</v>
      </c>
      <c r="N21" s="27">
        <f t="shared" ref="N21:O21" si="17">M21/60</f>
        <v>18.43333333</v>
      </c>
      <c r="O21" s="29">
        <f t="shared" si="17"/>
        <v>0.3072222222</v>
      </c>
      <c r="P21" s="16">
        <v>0.871</v>
      </c>
      <c r="Q21" s="16">
        <v>0.872</v>
      </c>
      <c r="R21" s="3">
        <v>0.872</v>
      </c>
      <c r="S21" s="3">
        <v>0.87</v>
      </c>
      <c r="T21" s="3">
        <v>0.87</v>
      </c>
      <c r="V21" s="3" t="s">
        <v>223</v>
      </c>
    </row>
    <row r="22" ht="12.75" customHeight="1">
      <c r="A22" s="24" t="s">
        <v>208</v>
      </c>
      <c r="B22" s="16" t="s">
        <v>59</v>
      </c>
      <c r="C22" s="3" t="s">
        <v>42</v>
      </c>
      <c r="D22" s="3">
        <v>97467.0</v>
      </c>
      <c r="E22" s="3">
        <v>24367.0</v>
      </c>
      <c r="F22" s="9">
        <v>2.0</v>
      </c>
      <c r="G22" s="16" t="s">
        <v>44</v>
      </c>
      <c r="H22" s="3">
        <v>1.0</v>
      </c>
      <c r="I22" s="9">
        <v>3000.0</v>
      </c>
      <c r="J22" s="16" t="s">
        <v>45</v>
      </c>
      <c r="K22" s="3">
        <v>2857.14</v>
      </c>
      <c r="L22" s="9" t="s">
        <v>46</v>
      </c>
      <c r="M22" s="16">
        <v>12025.0</v>
      </c>
      <c r="N22" s="27">
        <f t="shared" ref="N22:O22" si="18">M22/60</f>
        <v>200.4166667</v>
      </c>
      <c r="O22" s="29">
        <f t="shared" si="18"/>
        <v>3.340277778</v>
      </c>
      <c r="P22" s="24">
        <v>0.701</v>
      </c>
      <c r="Q22" s="16">
        <v>0.706</v>
      </c>
      <c r="R22" s="3">
        <v>0.699</v>
      </c>
      <c r="S22" s="3">
        <v>0.7</v>
      </c>
      <c r="T22" s="3">
        <v>0.71</v>
      </c>
      <c r="V22" s="9" t="s">
        <v>237</v>
      </c>
    </row>
    <row r="23" ht="12.75" customHeight="1">
      <c r="A23" s="24" t="s">
        <v>208</v>
      </c>
      <c r="B23" s="16" t="s">
        <v>41</v>
      </c>
      <c r="C23" s="3" t="s">
        <v>42</v>
      </c>
      <c r="D23" s="3">
        <v>325.0</v>
      </c>
      <c r="E23" s="3">
        <v>82.0</v>
      </c>
      <c r="F23" s="9">
        <v>2.0</v>
      </c>
      <c r="G23" s="16" t="s">
        <v>44</v>
      </c>
      <c r="H23" s="3">
        <v>0.8</v>
      </c>
      <c r="I23" s="9" t="s">
        <v>49</v>
      </c>
      <c r="J23" s="16" t="s">
        <v>45</v>
      </c>
      <c r="K23" s="3">
        <v>5714.28</v>
      </c>
      <c r="L23" s="9" t="s">
        <v>67</v>
      </c>
      <c r="M23" s="16">
        <v>86.81</v>
      </c>
      <c r="N23" s="27">
        <f t="shared" ref="N23:O23" si="19">M23/60</f>
        <v>1.446833333</v>
      </c>
      <c r="O23" s="29">
        <f t="shared" si="19"/>
        <v>0.02411388889</v>
      </c>
      <c r="P23" s="24">
        <v>0.711</v>
      </c>
      <c r="Q23" s="16">
        <v>0.743</v>
      </c>
      <c r="R23" s="3">
        <v>0.729</v>
      </c>
      <c r="S23" s="3">
        <v>0.73</v>
      </c>
      <c r="T23" s="3">
        <v>0.74</v>
      </c>
      <c r="V23" s="9" t="s">
        <v>251</v>
      </c>
    </row>
    <row r="24" ht="12.75" customHeight="1">
      <c r="A24" s="44" t="s">
        <v>208</v>
      </c>
      <c r="B24" s="45" t="s">
        <v>60</v>
      </c>
      <c r="C24" s="3" t="s">
        <v>61</v>
      </c>
      <c r="D24" s="3">
        <v>15456.0</v>
      </c>
      <c r="E24" s="3">
        <v>3864.0</v>
      </c>
      <c r="F24" s="9">
        <v>2.0</v>
      </c>
      <c r="G24" s="16" t="s">
        <v>44</v>
      </c>
      <c r="H24" s="3">
        <v>1.0</v>
      </c>
      <c r="I24" s="9" t="s">
        <v>49</v>
      </c>
      <c r="J24" s="16" t="s">
        <v>45</v>
      </c>
      <c r="K24" s="3">
        <v>1000.0</v>
      </c>
      <c r="L24" s="9" t="s">
        <v>67</v>
      </c>
      <c r="M24" s="16">
        <v>100919.11</v>
      </c>
      <c r="N24" s="27">
        <f t="shared" ref="N24:O24" si="20">M24/60</f>
        <v>1681.985167</v>
      </c>
      <c r="O24" s="29">
        <f t="shared" si="20"/>
        <v>28.03308611</v>
      </c>
      <c r="P24" s="24">
        <v>0.807</v>
      </c>
      <c r="Q24" s="3">
        <v>0.81004</v>
      </c>
      <c r="R24" s="16">
        <v>0.81005</v>
      </c>
      <c r="S24" s="3">
        <v>0.81</v>
      </c>
      <c r="T24" s="3">
        <v>0.81</v>
      </c>
      <c r="V24" s="9" t="s">
        <v>258</v>
      </c>
    </row>
    <row r="25" ht="12.75" customHeight="1">
      <c r="A25" s="44" t="s">
        <v>208</v>
      </c>
      <c r="B25" s="45" t="s">
        <v>58</v>
      </c>
      <c r="C25" s="3" t="s">
        <v>42</v>
      </c>
      <c r="D25" s="3">
        <v>2081.0</v>
      </c>
      <c r="E25" s="3">
        <v>512.0</v>
      </c>
      <c r="F25" s="9">
        <v>2.0</v>
      </c>
      <c r="G25" s="16" t="s">
        <v>44</v>
      </c>
      <c r="H25" s="3">
        <v>0.9</v>
      </c>
      <c r="I25" s="9" t="s">
        <v>49</v>
      </c>
      <c r="J25" s="16" t="s">
        <v>45</v>
      </c>
      <c r="K25" s="3">
        <v>1000.0</v>
      </c>
      <c r="L25" s="9" t="s">
        <v>67</v>
      </c>
      <c r="M25" s="16">
        <v>514.46</v>
      </c>
      <c r="N25" s="27">
        <f t="shared" ref="N25:O25" si="21">M25/60</f>
        <v>8.574333333</v>
      </c>
      <c r="O25" s="29">
        <f t="shared" si="21"/>
        <v>0.1429055556</v>
      </c>
      <c r="P25" s="24">
        <v>0.787</v>
      </c>
      <c r="Q25" s="16">
        <v>0.7984</v>
      </c>
      <c r="R25" s="3">
        <v>0.79599</v>
      </c>
      <c r="S25" s="3">
        <v>0.8</v>
      </c>
      <c r="T25" s="3">
        <v>0.8</v>
      </c>
      <c r="V25" s="9" t="s">
        <v>262</v>
      </c>
    </row>
    <row r="26" ht="12.75" customHeight="1">
      <c r="A26" s="44" t="s">
        <v>208</v>
      </c>
      <c r="B26" s="45" t="s">
        <v>184</v>
      </c>
      <c r="C26" s="3" t="s">
        <v>61</v>
      </c>
      <c r="D26" s="3">
        <v>236600.0</v>
      </c>
      <c r="E26" s="3">
        <v>21200.0</v>
      </c>
      <c r="F26" s="9">
        <v>2.0</v>
      </c>
      <c r="G26" s="16" t="s">
        <v>44</v>
      </c>
      <c r="H26" s="3">
        <v>1.0</v>
      </c>
      <c r="I26" s="9" t="s">
        <v>49</v>
      </c>
      <c r="J26" s="16" t="s">
        <v>45</v>
      </c>
      <c r="K26" s="3">
        <v>1000.0</v>
      </c>
      <c r="L26" s="9" t="s">
        <v>67</v>
      </c>
      <c r="M26" s="16">
        <v>53988.8</v>
      </c>
      <c r="N26" s="27">
        <f t="shared" ref="N26:O26" si="22">M26/60</f>
        <v>899.8133333</v>
      </c>
      <c r="O26" s="29">
        <f t="shared" si="22"/>
        <v>14.99688889</v>
      </c>
      <c r="P26" s="24">
        <v>0.613</v>
      </c>
      <c r="Q26" s="16">
        <v>0.582</v>
      </c>
      <c r="R26" s="3">
        <v>0.58</v>
      </c>
      <c r="S26" s="3">
        <v>0.58</v>
      </c>
      <c r="T26" s="3">
        <v>0.58</v>
      </c>
      <c r="V26" s="9" t="s">
        <v>267</v>
      </c>
    </row>
    <row r="27" ht="12.75" customHeight="1">
      <c r="A27" s="44" t="s">
        <v>208</v>
      </c>
      <c r="B27" s="45" t="s">
        <v>191</v>
      </c>
      <c r="C27" s="3" t="s">
        <v>64</v>
      </c>
      <c r="D27" s="3">
        <v>236600.0</v>
      </c>
      <c r="E27" s="3">
        <v>10600.0</v>
      </c>
      <c r="F27" s="9">
        <v>2.0</v>
      </c>
      <c r="G27" s="16" t="s">
        <v>44</v>
      </c>
      <c r="H27" s="3">
        <v>1.0</v>
      </c>
      <c r="I27" s="9" t="s">
        <v>49</v>
      </c>
      <c r="J27" s="16" t="s">
        <v>45</v>
      </c>
      <c r="K27" s="3">
        <v>1000.0</v>
      </c>
      <c r="L27" s="9" t="s">
        <v>67</v>
      </c>
      <c r="M27" s="16">
        <v>62969.08</v>
      </c>
      <c r="N27" s="27">
        <f t="shared" ref="N27:O27" si="23">M27/60</f>
        <v>1049.484667</v>
      </c>
      <c r="O27" s="29">
        <f t="shared" si="23"/>
        <v>17.49141111</v>
      </c>
      <c r="P27" s="24">
        <v>0.613</v>
      </c>
      <c r="Q27" s="16">
        <v>0.582</v>
      </c>
      <c r="R27" s="3">
        <v>0.58</v>
      </c>
      <c r="S27" s="3">
        <v>0.58</v>
      </c>
      <c r="T27" s="3">
        <v>0.58</v>
      </c>
      <c r="V27" s="9" t="s">
        <v>267</v>
      </c>
    </row>
    <row r="28" ht="12.75" customHeight="1">
      <c r="A28" s="1"/>
      <c r="B28" s="2"/>
      <c r="F28" s="18"/>
      <c r="G28" s="2"/>
      <c r="I28" s="18"/>
      <c r="J28" s="2"/>
      <c r="L28" s="18"/>
      <c r="M28" s="2"/>
      <c r="N28" s="27">
        <f t="shared" ref="N28:O28" si="24">M28/60</f>
        <v>0</v>
      </c>
      <c r="O28" s="29">
        <f t="shared" si="24"/>
        <v>0</v>
      </c>
      <c r="P28" s="1"/>
      <c r="Q28" s="2"/>
      <c r="V28" s="18"/>
    </row>
    <row r="29" ht="12.75" customHeight="1">
      <c r="A29" s="1"/>
      <c r="B29" s="2"/>
      <c r="F29" s="18"/>
      <c r="G29" s="2"/>
      <c r="H29" s="3" t="s">
        <v>24</v>
      </c>
      <c r="I29" s="18"/>
      <c r="J29" s="2"/>
      <c r="L29" s="18"/>
      <c r="M29" s="2"/>
      <c r="N29" s="27">
        <f t="shared" ref="N29:O29" si="25">M29/60</f>
        <v>0</v>
      </c>
      <c r="O29" s="29">
        <f t="shared" si="25"/>
        <v>0</v>
      </c>
      <c r="P29" s="1"/>
      <c r="Q29" s="2"/>
      <c r="V29" s="18"/>
    </row>
    <row r="30" ht="12.75" customHeight="1">
      <c r="A30" s="24" t="s">
        <v>208</v>
      </c>
      <c r="B30" s="16" t="s">
        <v>48</v>
      </c>
      <c r="C30" s="3" t="s">
        <v>42</v>
      </c>
      <c r="F30" s="18"/>
      <c r="G30" s="16" t="s">
        <v>277</v>
      </c>
      <c r="H30" s="3">
        <v>100.0</v>
      </c>
      <c r="I30" s="18"/>
      <c r="J30" s="16" t="s">
        <v>52</v>
      </c>
      <c r="K30" s="3" t="s">
        <v>278</v>
      </c>
      <c r="L30" s="18"/>
      <c r="M30" s="16">
        <v>26125.45</v>
      </c>
      <c r="N30" s="27">
        <f t="shared" ref="N30:O30" si="26">M30/60</f>
        <v>435.4241667</v>
      </c>
      <c r="O30" s="29">
        <f t="shared" si="26"/>
        <v>7.257069444</v>
      </c>
      <c r="P30" s="24">
        <v>0.783</v>
      </c>
      <c r="Q30" s="2"/>
      <c r="R30" s="3">
        <v>0.81</v>
      </c>
      <c r="S30" s="3">
        <v>0.81</v>
      </c>
      <c r="T30" s="3">
        <v>0.81</v>
      </c>
      <c r="U30" s="3">
        <v>0.86</v>
      </c>
      <c r="V30" s="9" t="s">
        <v>57</v>
      </c>
    </row>
    <row r="31" ht="12.75" customHeight="1">
      <c r="A31" s="1"/>
      <c r="B31" s="2"/>
      <c r="F31" s="18"/>
      <c r="G31" s="2"/>
      <c r="I31" s="18"/>
      <c r="J31" s="2"/>
      <c r="L31" s="18"/>
      <c r="M31" s="2"/>
      <c r="N31" s="27">
        <f t="shared" ref="N31:O31" si="27">M31/60</f>
        <v>0</v>
      </c>
      <c r="O31" s="29">
        <f t="shared" si="27"/>
        <v>0</v>
      </c>
      <c r="P31" s="1"/>
      <c r="Q31" s="2"/>
      <c r="V31" s="18"/>
    </row>
    <row r="32" ht="12.75" customHeight="1">
      <c r="A32" s="1"/>
      <c r="B32" s="2"/>
      <c r="F32" s="18"/>
      <c r="G32" s="2"/>
      <c r="I32" s="18"/>
      <c r="J32" s="2"/>
      <c r="L32" s="18"/>
      <c r="M32" s="2"/>
      <c r="N32" s="27">
        <f t="shared" ref="N32:O32" si="28">M32/60</f>
        <v>0</v>
      </c>
      <c r="O32" s="29">
        <f t="shared" si="28"/>
        <v>0</v>
      </c>
      <c r="P32" s="1"/>
      <c r="Q32" s="2"/>
      <c r="V32" s="18"/>
    </row>
    <row r="33" ht="12.75" customHeight="1">
      <c r="A33" s="1"/>
      <c r="B33" s="2"/>
      <c r="F33" s="18"/>
      <c r="G33" s="2"/>
      <c r="I33" s="18"/>
      <c r="J33" s="2"/>
      <c r="L33" s="18"/>
      <c r="M33" s="2"/>
      <c r="N33" s="27">
        <f t="shared" ref="N33:O33" si="29">M33/60</f>
        <v>0</v>
      </c>
      <c r="O33" s="29">
        <f t="shared" si="29"/>
        <v>0</v>
      </c>
      <c r="P33" s="1"/>
      <c r="Q33" s="2"/>
      <c r="V33" s="18"/>
    </row>
    <row r="34" ht="12.75" customHeight="1">
      <c r="A34" s="1"/>
      <c r="B34" s="2"/>
      <c r="F34" s="18"/>
      <c r="G34" s="2"/>
      <c r="I34" s="18"/>
      <c r="J34" s="2"/>
      <c r="L34" s="18"/>
      <c r="M34" s="2"/>
      <c r="N34" s="27">
        <f t="shared" ref="N34:O34" si="30">M34/60</f>
        <v>0</v>
      </c>
      <c r="O34" s="29">
        <f t="shared" si="30"/>
        <v>0</v>
      </c>
      <c r="P34" s="1"/>
      <c r="Q34" s="2"/>
      <c r="V34" s="18"/>
    </row>
    <row r="35" ht="12.75" customHeight="1">
      <c r="A35" s="1"/>
      <c r="B35" s="2"/>
      <c r="F35" s="18"/>
      <c r="G35" s="2"/>
      <c r="I35" s="18"/>
      <c r="J35" s="2"/>
      <c r="L35" s="18"/>
      <c r="M35" s="2"/>
      <c r="N35" s="27">
        <f t="shared" ref="N35:O35" si="31">M35/60</f>
        <v>0</v>
      </c>
      <c r="O35" s="29">
        <f t="shared" si="31"/>
        <v>0</v>
      </c>
      <c r="P35" s="1"/>
      <c r="Q35" s="2"/>
      <c r="V35" s="18"/>
    </row>
    <row r="36" ht="12.75" customHeight="1">
      <c r="A36" s="1"/>
      <c r="B36" s="2"/>
      <c r="F36" s="18"/>
      <c r="G36" s="2"/>
      <c r="I36" s="18"/>
      <c r="J36" s="2"/>
      <c r="L36" s="18"/>
      <c r="M36" s="2"/>
      <c r="N36" s="27">
        <f t="shared" ref="N36:O36" si="32">M36/60</f>
        <v>0</v>
      </c>
      <c r="O36" s="29">
        <f t="shared" si="32"/>
        <v>0</v>
      </c>
      <c r="P36" s="1"/>
      <c r="Q36" s="2"/>
      <c r="V36" s="18"/>
    </row>
    <row r="37" ht="12.75" customHeight="1">
      <c r="A37" s="1"/>
      <c r="B37" s="2"/>
      <c r="F37" s="18"/>
      <c r="G37" s="2"/>
      <c r="I37" s="18"/>
      <c r="J37" s="2"/>
      <c r="L37" s="18"/>
      <c r="M37" s="2"/>
      <c r="N37" s="27">
        <f t="shared" ref="N37:O37" si="33">M37/60</f>
        <v>0</v>
      </c>
      <c r="O37" s="29">
        <f t="shared" si="33"/>
        <v>0</v>
      </c>
      <c r="P37" s="1"/>
      <c r="Q37" s="2"/>
      <c r="V37" s="18"/>
    </row>
    <row r="38" ht="12.75" customHeight="1">
      <c r="A38" s="1"/>
      <c r="B38" s="2"/>
      <c r="F38" s="18"/>
      <c r="G38" s="2"/>
      <c r="I38" s="18"/>
      <c r="J38" s="2"/>
      <c r="L38" s="18"/>
      <c r="M38" s="2"/>
      <c r="O38" s="18"/>
      <c r="P38" s="1"/>
      <c r="Q38" s="2"/>
      <c r="V38" s="18"/>
    </row>
    <row r="39" ht="12.75" customHeight="1">
      <c r="A39" s="1"/>
      <c r="B39" s="2"/>
      <c r="F39" s="18"/>
      <c r="G39" s="2"/>
      <c r="I39" s="18"/>
      <c r="J39" s="2"/>
      <c r="L39" s="18"/>
      <c r="M39" s="2"/>
      <c r="O39" s="18"/>
      <c r="P39" s="1"/>
      <c r="Q39" s="2"/>
      <c r="V39" s="18"/>
    </row>
    <row r="40" ht="12.75" customHeight="1">
      <c r="A40" s="1"/>
      <c r="B40" s="2"/>
      <c r="F40" s="18"/>
      <c r="G40" s="2"/>
      <c r="I40" s="18"/>
      <c r="J40" s="2"/>
      <c r="L40" s="18"/>
      <c r="M40" s="2"/>
      <c r="O40" s="18"/>
      <c r="P40" s="1"/>
      <c r="Q40" s="2"/>
      <c r="V40" s="18"/>
    </row>
    <row r="41" ht="12.75" customHeight="1">
      <c r="A41" s="1"/>
      <c r="B41" s="2"/>
      <c r="F41" s="18"/>
      <c r="G41" s="2"/>
      <c r="I41" s="18"/>
      <c r="J41" s="2"/>
      <c r="L41" s="18"/>
      <c r="M41" s="2"/>
      <c r="O41" s="18"/>
      <c r="P41" s="1"/>
      <c r="Q41" s="2"/>
      <c r="V41" s="18"/>
    </row>
    <row r="42" ht="12.75" customHeight="1">
      <c r="A42" s="1"/>
      <c r="B42" s="2"/>
      <c r="F42" s="18"/>
      <c r="G42" s="2"/>
      <c r="I42" s="18"/>
      <c r="J42" s="2"/>
      <c r="L42" s="18"/>
      <c r="M42" s="2"/>
      <c r="O42" s="18"/>
      <c r="P42" s="1"/>
      <c r="Q42" s="2"/>
      <c r="V42" s="18"/>
    </row>
    <row r="43" ht="12.75" customHeight="1">
      <c r="A43" s="1"/>
      <c r="B43" s="2"/>
      <c r="F43" s="18"/>
      <c r="G43" s="2"/>
      <c r="I43" s="18"/>
      <c r="J43" s="2"/>
      <c r="L43" s="18"/>
      <c r="M43" s="2"/>
      <c r="O43" s="18"/>
      <c r="P43" s="1"/>
      <c r="Q43" s="2"/>
      <c r="V43" s="18"/>
    </row>
    <row r="44" ht="12.75" customHeight="1">
      <c r="A44" s="1"/>
      <c r="B44" s="2"/>
      <c r="F44" s="18"/>
      <c r="G44" s="2"/>
      <c r="I44" s="18"/>
      <c r="J44" s="2"/>
      <c r="L44" s="18"/>
      <c r="M44" s="2"/>
      <c r="O44" s="18"/>
      <c r="P44" s="1"/>
      <c r="Q44" s="2"/>
      <c r="V44" s="18"/>
    </row>
    <row r="45" ht="12.75" customHeight="1">
      <c r="A45" s="1"/>
      <c r="B45" s="2"/>
      <c r="F45" s="18"/>
      <c r="G45" s="2"/>
      <c r="I45" s="18"/>
      <c r="J45" s="2"/>
      <c r="L45" s="18"/>
      <c r="M45" s="2"/>
      <c r="O45" s="18"/>
      <c r="P45" s="1"/>
      <c r="Q45" s="2"/>
      <c r="V45" s="18"/>
    </row>
    <row r="46" ht="12.75" customHeight="1">
      <c r="A46" s="1"/>
      <c r="B46" s="2"/>
      <c r="F46" s="18"/>
      <c r="G46" s="2"/>
      <c r="I46" s="18"/>
      <c r="J46" s="2"/>
      <c r="L46" s="18"/>
      <c r="M46" s="2"/>
      <c r="O46" s="18"/>
      <c r="P46" s="1"/>
      <c r="Q46" s="2"/>
      <c r="V46" s="18"/>
    </row>
    <row r="47" ht="12.75" customHeight="1">
      <c r="A47" s="1"/>
      <c r="B47" s="2"/>
      <c r="F47" s="18"/>
      <c r="G47" s="2"/>
      <c r="I47" s="18"/>
      <c r="J47" s="2"/>
      <c r="L47" s="18"/>
      <c r="M47" s="2"/>
      <c r="O47" s="18"/>
      <c r="P47" s="1"/>
      <c r="Q47" s="2"/>
      <c r="V47" s="18"/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2.75" customHeight="1">
      <c r="A1" s="5" t="s">
        <v>1</v>
      </c>
      <c r="B1" s="6" t="s">
        <v>7</v>
      </c>
      <c r="C1" s="7"/>
      <c r="D1" s="7"/>
      <c r="E1" s="7"/>
      <c r="F1" s="8"/>
      <c r="G1" s="6" t="s">
        <v>9</v>
      </c>
      <c r="H1" s="7"/>
      <c r="I1" s="8"/>
      <c r="J1" s="6" t="s">
        <v>10</v>
      </c>
      <c r="K1" s="7"/>
      <c r="L1" s="8"/>
      <c r="M1" s="11" t="s">
        <v>11</v>
      </c>
      <c r="N1" s="7"/>
      <c r="O1" s="7"/>
      <c r="P1" s="13" t="s">
        <v>13</v>
      </c>
      <c r="Q1" s="15" t="s">
        <v>14</v>
      </c>
      <c r="R1" s="7"/>
      <c r="S1" s="7"/>
      <c r="T1" s="7"/>
      <c r="U1" s="7"/>
      <c r="V1" s="8"/>
      <c r="W1" s="17"/>
      <c r="X1" s="17"/>
      <c r="Y1" s="17"/>
      <c r="Z1" s="17"/>
    </row>
  </sheetData>
  <mergeCells count="5">
    <mergeCell ref="G1:I1"/>
    <mergeCell ref="B1:F1"/>
    <mergeCell ref="Q1:V1"/>
    <mergeCell ref="J1:L1"/>
    <mergeCell ref="M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8.71"/>
    <col customWidth="1" min="3" max="3" width="3.57"/>
    <col customWidth="1" min="4" max="4" width="8.57"/>
    <col customWidth="1" min="5" max="5" width="6.14"/>
    <col customWidth="1" min="6" max="6" width="4.29"/>
    <col customWidth="1" min="7" max="7" width="6.57"/>
    <col customWidth="1" min="8" max="8" width="12.86"/>
    <col customWidth="1" min="9" max="9" width="4.57"/>
    <col customWidth="1" min="10" max="10" width="6.14"/>
    <col customWidth="1" min="11" max="11" width="6.43"/>
    <col customWidth="1" min="12" max="12" width="5.86"/>
    <col customWidth="1" min="13" max="13" width="5.0"/>
    <col customWidth="1" min="14" max="14" width="4.29"/>
    <col customWidth="1" min="15" max="15" width="8.71"/>
    <col customWidth="1" min="16" max="16" width="4.86"/>
    <col customWidth="1" min="17" max="17" width="4.71"/>
    <col customWidth="1" min="18" max="18" width="8.57"/>
    <col customWidth="1" min="19" max="19" width="5.57"/>
    <col customWidth="1" min="20" max="20" width="5.29"/>
    <col customWidth="1" min="21" max="21" width="15.14"/>
    <col customWidth="1" min="22" max="22" width="8.86"/>
    <col customWidth="1" min="23" max="23" width="4.29"/>
    <col customWidth="1" min="24" max="24" width="3.71"/>
  </cols>
  <sheetData>
    <row r="2">
      <c r="A2" s="4" t="s">
        <v>1</v>
      </c>
      <c r="B2" s="6" t="s">
        <v>7</v>
      </c>
      <c r="C2" s="7"/>
      <c r="D2" s="8"/>
      <c r="E2" s="10" t="s">
        <v>8</v>
      </c>
      <c r="F2" s="7"/>
      <c r="G2" s="7"/>
      <c r="H2" s="8"/>
      <c r="I2" s="6" t="s">
        <v>10</v>
      </c>
      <c r="J2" s="7"/>
      <c r="K2" s="7"/>
      <c r="L2" s="8"/>
      <c r="M2" s="6"/>
      <c r="N2" s="12"/>
      <c r="O2" s="14" t="s">
        <v>13</v>
      </c>
      <c r="P2" s="15" t="s">
        <v>14</v>
      </c>
      <c r="Q2" s="7"/>
      <c r="R2" s="7"/>
      <c r="S2" s="7"/>
      <c r="T2" s="7"/>
      <c r="U2" s="8"/>
      <c r="V2" s="21" t="s">
        <v>11</v>
      </c>
      <c r="W2" s="7"/>
      <c r="X2" s="8"/>
      <c r="Y2" s="23"/>
    </row>
    <row r="3">
      <c r="A3" s="1" t="s">
        <v>0</v>
      </c>
      <c r="B3" s="2" t="s">
        <v>2</v>
      </c>
      <c r="C3" s="3" t="s">
        <v>3</v>
      </c>
      <c r="D3" s="9" t="s">
        <v>23</v>
      </c>
      <c r="E3" s="16" t="s">
        <v>12</v>
      </c>
      <c r="F3" s="3" t="s">
        <v>24</v>
      </c>
      <c r="G3" s="3" t="s">
        <v>25</v>
      </c>
      <c r="H3" s="9" t="s">
        <v>26</v>
      </c>
      <c r="I3" s="16" t="s">
        <v>27</v>
      </c>
      <c r="J3" s="3" t="s">
        <v>28</v>
      </c>
      <c r="K3" s="3" t="s">
        <v>29</v>
      </c>
      <c r="L3" s="9" t="s">
        <v>30</v>
      </c>
      <c r="M3" s="3" t="s">
        <v>32</v>
      </c>
      <c r="N3" s="9" t="s">
        <v>34</v>
      </c>
      <c r="O3" s="24" t="s">
        <v>36</v>
      </c>
      <c r="P3" s="16" t="s">
        <v>36</v>
      </c>
      <c r="Q3" s="3" t="s">
        <v>39</v>
      </c>
      <c r="R3" s="3" t="s">
        <v>33</v>
      </c>
      <c r="S3" s="3" t="s">
        <v>35</v>
      </c>
      <c r="T3" s="3" t="s">
        <v>43</v>
      </c>
      <c r="U3" s="9" t="s">
        <v>38</v>
      </c>
      <c r="V3" s="19" t="s">
        <v>19</v>
      </c>
      <c r="W3" s="20" t="s">
        <v>20</v>
      </c>
      <c r="X3" s="22" t="s">
        <v>21</v>
      </c>
    </row>
    <row r="4">
      <c r="A4" s="24" t="s">
        <v>47</v>
      </c>
      <c r="B4" s="16" t="s">
        <v>48</v>
      </c>
      <c r="C4" s="3" t="s">
        <v>42</v>
      </c>
      <c r="D4" s="9" t="s">
        <v>49</v>
      </c>
      <c r="E4" s="16" t="s">
        <v>50</v>
      </c>
      <c r="F4" s="3">
        <v>100.0</v>
      </c>
      <c r="G4" s="3" t="s">
        <v>51</v>
      </c>
      <c r="H4" s="9"/>
      <c r="I4" s="16" t="s">
        <v>52</v>
      </c>
      <c r="J4" s="3" t="s">
        <v>53</v>
      </c>
      <c r="K4" s="3" t="s">
        <v>54</v>
      </c>
      <c r="L4" s="9" t="s">
        <v>55</v>
      </c>
      <c r="M4" s="25" t="s">
        <v>56</v>
      </c>
      <c r="N4" s="9">
        <v>500.0</v>
      </c>
      <c r="O4" s="24">
        <v>0.783</v>
      </c>
      <c r="P4" s="2"/>
      <c r="Q4" s="3">
        <v>0.81</v>
      </c>
      <c r="R4" s="3">
        <v>0.81</v>
      </c>
      <c r="S4" s="3">
        <v>0.81</v>
      </c>
      <c r="T4" s="3">
        <v>0.86</v>
      </c>
      <c r="U4" s="9" t="s">
        <v>57</v>
      </c>
      <c r="V4" s="16">
        <v>26125.45</v>
      </c>
      <c r="W4" s="27">
        <f t="shared" ref="W4:X4" si="1">V4/60</f>
        <v>435.4241667</v>
      </c>
      <c r="X4" s="29">
        <f t="shared" si="1"/>
        <v>7.257069444</v>
      </c>
    </row>
    <row r="5">
      <c r="A5" s="3" t="s">
        <v>47</v>
      </c>
      <c r="B5" s="16" t="s">
        <v>41</v>
      </c>
      <c r="C5" s="3" t="s">
        <v>42</v>
      </c>
      <c r="D5" s="18"/>
      <c r="E5" s="2"/>
      <c r="H5" s="18"/>
      <c r="I5" s="2"/>
      <c r="N5" s="18"/>
      <c r="O5" s="1"/>
      <c r="P5" s="2"/>
      <c r="U5" s="18"/>
      <c r="V5" s="2"/>
      <c r="X5" s="18"/>
    </row>
    <row r="6">
      <c r="A6" s="3" t="s">
        <v>47</v>
      </c>
      <c r="B6" s="16" t="s">
        <v>58</v>
      </c>
      <c r="C6" s="3" t="s">
        <v>42</v>
      </c>
      <c r="D6" s="18"/>
      <c r="E6" s="2"/>
      <c r="H6" s="18"/>
      <c r="I6" s="2"/>
      <c r="N6" s="18"/>
      <c r="O6" s="1"/>
      <c r="P6" s="2"/>
      <c r="U6" s="18"/>
      <c r="V6" s="2"/>
      <c r="X6" s="18"/>
    </row>
    <row r="7">
      <c r="A7" s="3" t="s">
        <v>47</v>
      </c>
      <c r="B7" s="16" t="s">
        <v>59</v>
      </c>
      <c r="C7" s="3" t="s">
        <v>42</v>
      </c>
      <c r="D7" s="18"/>
      <c r="E7" s="2"/>
      <c r="H7" s="18"/>
      <c r="I7" s="2"/>
      <c r="N7" s="18"/>
      <c r="O7" s="1"/>
      <c r="P7" s="2"/>
      <c r="U7" s="18"/>
      <c r="V7" s="2"/>
      <c r="X7" s="18"/>
    </row>
    <row r="8">
      <c r="A8" s="3" t="s">
        <v>47</v>
      </c>
      <c r="B8" s="16" t="s">
        <v>60</v>
      </c>
      <c r="C8" s="3" t="s">
        <v>61</v>
      </c>
      <c r="D8" s="18"/>
      <c r="E8" s="2"/>
      <c r="H8" s="18"/>
      <c r="I8" s="2"/>
      <c r="N8" s="18"/>
      <c r="O8" s="1"/>
      <c r="P8" s="2"/>
      <c r="U8" s="18"/>
      <c r="V8" s="2"/>
      <c r="X8" s="18"/>
    </row>
    <row r="9">
      <c r="A9" s="3" t="s">
        <v>47</v>
      </c>
      <c r="B9" s="16" t="s">
        <v>62</v>
      </c>
      <c r="C9" s="3" t="s">
        <v>61</v>
      </c>
      <c r="D9" s="18"/>
      <c r="E9" s="2"/>
      <c r="H9" s="18"/>
      <c r="I9" s="2"/>
      <c r="N9" s="18"/>
      <c r="O9" s="1"/>
      <c r="P9" s="2"/>
      <c r="U9" s="18"/>
      <c r="V9" s="2"/>
      <c r="X9" s="18"/>
    </row>
    <row r="10">
      <c r="A10" s="3" t="s">
        <v>47</v>
      </c>
      <c r="B10" s="16" t="s">
        <v>62</v>
      </c>
      <c r="C10" s="3" t="s">
        <v>64</v>
      </c>
      <c r="D10" s="18"/>
      <c r="E10" s="2"/>
      <c r="H10" s="18"/>
      <c r="I10" s="2"/>
      <c r="N10" s="18"/>
      <c r="O10" s="1"/>
      <c r="P10" s="2"/>
      <c r="U10" s="18"/>
      <c r="V10" s="2"/>
      <c r="X10" s="18"/>
    </row>
    <row r="11">
      <c r="B11" s="2"/>
      <c r="D11" s="18"/>
      <c r="E11" s="2"/>
      <c r="H11" s="18"/>
      <c r="I11" s="2"/>
      <c r="N11" s="18"/>
      <c r="O11" s="1"/>
      <c r="P11" s="2"/>
      <c r="U11" s="18"/>
      <c r="V11" s="2"/>
      <c r="X11" s="18"/>
    </row>
    <row r="12">
      <c r="A12" s="24" t="s">
        <v>66</v>
      </c>
      <c r="B12" s="16" t="s">
        <v>48</v>
      </c>
      <c r="C12" s="3" t="s">
        <v>42</v>
      </c>
      <c r="D12" s="18"/>
      <c r="E12" s="2"/>
      <c r="H12" s="18"/>
      <c r="I12" s="2"/>
      <c r="N12" s="18"/>
      <c r="O12" s="1"/>
      <c r="P12" s="2"/>
      <c r="U12" s="18"/>
      <c r="V12" s="2"/>
      <c r="X12" s="18"/>
    </row>
    <row r="13">
      <c r="A13" s="24" t="s">
        <v>66</v>
      </c>
      <c r="B13" s="16" t="s">
        <v>41</v>
      </c>
      <c r="C13" s="3" t="s">
        <v>42</v>
      </c>
      <c r="D13" s="18"/>
      <c r="E13" s="2"/>
      <c r="H13" s="18"/>
      <c r="I13" s="2"/>
      <c r="N13" s="18"/>
      <c r="O13" s="1"/>
      <c r="P13" s="2"/>
      <c r="U13" s="18"/>
      <c r="V13" s="2"/>
      <c r="X13" s="18"/>
    </row>
    <row r="14">
      <c r="A14" s="24" t="s">
        <v>66</v>
      </c>
      <c r="B14" s="16" t="s">
        <v>58</v>
      </c>
      <c r="C14" s="3" t="s">
        <v>42</v>
      </c>
      <c r="D14" s="18"/>
      <c r="E14" s="2"/>
      <c r="H14" s="18"/>
      <c r="I14" s="2"/>
      <c r="N14" s="18"/>
      <c r="O14" s="1"/>
      <c r="P14" s="2"/>
      <c r="U14" s="18"/>
      <c r="V14" s="2"/>
      <c r="X14" s="18"/>
    </row>
    <row r="15">
      <c r="A15" s="24" t="s">
        <v>66</v>
      </c>
      <c r="B15" s="16" t="s">
        <v>59</v>
      </c>
      <c r="C15" s="3" t="s">
        <v>42</v>
      </c>
      <c r="D15" s="18"/>
      <c r="E15" s="2"/>
      <c r="H15" s="18"/>
      <c r="I15" s="2"/>
      <c r="N15" s="18"/>
      <c r="O15" s="1"/>
      <c r="P15" s="2"/>
      <c r="U15" s="18"/>
      <c r="V15" s="2"/>
      <c r="X15" s="18"/>
    </row>
    <row r="16">
      <c r="A16" s="24" t="s">
        <v>66</v>
      </c>
      <c r="B16" s="16" t="s">
        <v>60</v>
      </c>
      <c r="C16" s="3" t="s">
        <v>61</v>
      </c>
      <c r="D16" s="18"/>
      <c r="E16" s="2"/>
      <c r="H16" s="18"/>
      <c r="I16" s="2"/>
      <c r="N16" s="18"/>
      <c r="O16" s="1"/>
      <c r="P16" s="2"/>
      <c r="U16" s="18"/>
      <c r="V16" s="2"/>
      <c r="X16" s="18"/>
    </row>
    <row r="17">
      <c r="A17" s="24" t="s">
        <v>66</v>
      </c>
      <c r="B17" s="16" t="s">
        <v>62</v>
      </c>
      <c r="C17" s="3" t="s">
        <v>61</v>
      </c>
      <c r="D17" s="18"/>
      <c r="E17" s="2"/>
      <c r="H17" s="18"/>
      <c r="I17" s="2"/>
      <c r="N17" s="18"/>
      <c r="O17" s="1"/>
      <c r="P17" s="2"/>
      <c r="U17" s="18"/>
      <c r="V17" s="2"/>
      <c r="X17" s="18"/>
    </row>
    <row r="18">
      <c r="A18" s="24" t="s">
        <v>66</v>
      </c>
      <c r="B18" s="16" t="s">
        <v>62</v>
      </c>
      <c r="C18" s="3" t="s">
        <v>64</v>
      </c>
      <c r="D18" s="18"/>
      <c r="E18" s="2"/>
      <c r="H18" s="18"/>
      <c r="I18" s="2"/>
      <c r="N18" s="18"/>
      <c r="O18" s="1"/>
      <c r="P18" s="2"/>
      <c r="U18" s="18"/>
      <c r="V18" s="2"/>
      <c r="X18" s="18"/>
    </row>
    <row r="19">
      <c r="B19" s="33"/>
      <c r="C19" s="35"/>
      <c r="D19" s="36"/>
      <c r="E19" s="33"/>
      <c r="F19" s="35"/>
      <c r="G19" s="35"/>
      <c r="H19" s="36"/>
      <c r="I19" s="33"/>
      <c r="J19" s="35"/>
      <c r="K19" s="35"/>
      <c r="L19" s="35"/>
      <c r="M19" s="35"/>
      <c r="N19" s="36"/>
      <c r="O19" s="37"/>
      <c r="P19" s="33"/>
      <c r="Q19" s="35"/>
      <c r="R19" s="35"/>
      <c r="S19" s="35"/>
      <c r="T19" s="35"/>
      <c r="U19" s="36"/>
      <c r="V19" s="33"/>
      <c r="W19" s="35"/>
      <c r="X19" s="36"/>
    </row>
  </sheetData>
  <mergeCells count="5">
    <mergeCell ref="P2:U2"/>
    <mergeCell ref="B2:D2"/>
    <mergeCell ref="E2:H2"/>
    <mergeCell ref="I2:L2"/>
    <mergeCell ref="V2:X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3" t="s">
        <v>73</v>
      </c>
      <c r="D2" s="3" t="s">
        <v>74</v>
      </c>
    </row>
    <row r="3">
      <c r="A3" s="3" t="s">
        <v>75</v>
      </c>
      <c r="B3" s="3" t="s">
        <v>77</v>
      </c>
      <c r="D3" s="3" t="s">
        <v>13</v>
      </c>
    </row>
    <row r="4">
      <c r="A4" s="3" t="s">
        <v>79</v>
      </c>
      <c r="B4" s="38">
        <v>8240.0</v>
      </c>
      <c r="D4" s="3" t="s">
        <v>82</v>
      </c>
      <c r="E4" s="38">
        <v>17200.0</v>
      </c>
      <c r="F4">
        <f t="shared" ref="F4:F6" si="1">E4+E10</f>
        <v>18680</v>
      </c>
    </row>
    <row r="5">
      <c r="A5" s="3" t="s">
        <v>84</v>
      </c>
      <c r="B5" s="38">
        <v>8086.0</v>
      </c>
      <c r="D5" s="3" t="s">
        <v>86</v>
      </c>
      <c r="E5" s="38">
        <v>85800.0</v>
      </c>
      <c r="F5">
        <f t="shared" si="1"/>
        <v>93480</v>
      </c>
    </row>
    <row r="6">
      <c r="A6" s="3" t="s">
        <v>87</v>
      </c>
      <c r="B6" s="38">
        <v>2917.0</v>
      </c>
      <c r="D6" s="3" t="s">
        <v>87</v>
      </c>
      <c r="E6" s="38">
        <v>133600.0</v>
      </c>
      <c r="F6">
        <f t="shared" si="1"/>
        <v>145640</v>
      </c>
    </row>
    <row r="8">
      <c r="D8" s="3" t="s">
        <v>88</v>
      </c>
    </row>
    <row r="9">
      <c r="A9" s="3" t="s">
        <v>89</v>
      </c>
      <c r="D9" s="3" t="s">
        <v>66</v>
      </c>
    </row>
    <row r="10">
      <c r="A10" s="3" t="s">
        <v>90</v>
      </c>
      <c r="B10" s="38">
        <v>28054.0</v>
      </c>
      <c r="D10" s="3" t="s">
        <v>82</v>
      </c>
      <c r="E10" s="38">
        <v>1480.0</v>
      </c>
    </row>
    <row r="11">
      <c r="A11" s="3" t="s">
        <v>91</v>
      </c>
      <c r="B11" s="38">
        <v>43394.0</v>
      </c>
      <c r="D11" s="3" t="s">
        <v>86</v>
      </c>
      <c r="E11" s="38">
        <v>7680.0</v>
      </c>
    </row>
    <row r="12">
      <c r="A12" s="3" t="s">
        <v>92</v>
      </c>
      <c r="B12" s="38">
        <v>43148.0</v>
      </c>
      <c r="D12" s="3" t="s">
        <v>87</v>
      </c>
      <c r="E12" s="38">
        <v>12040.0</v>
      </c>
    </row>
    <row r="14">
      <c r="D14" s="3" t="s">
        <v>93</v>
      </c>
    </row>
    <row r="15">
      <c r="A15" s="3" t="s">
        <v>94</v>
      </c>
      <c r="D15" s="40" t="s">
        <v>95</v>
      </c>
      <c r="E15" s="41">
        <v>118300.0</v>
      </c>
      <c r="F15">
        <f>E15+E20</f>
        <v>128900</v>
      </c>
    </row>
    <row r="16">
      <c r="A16" s="3" t="s">
        <v>99</v>
      </c>
      <c r="B16" s="38">
        <v>1145.0</v>
      </c>
      <c r="D16" s="40" t="s">
        <v>100</v>
      </c>
      <c r="E16" s="41">
        <v>118300.0</v>
      </c>
    </row>
    <row r="17">
      <c r="A17" s="3" t="s">
        <v>101</v>
      </c>
      <c r="B17" s="38">
        <v>1679.0</v>
      </c>
      <c r="D17" s="42"/>
    </row>
    <row r="18">
      <c r="A18" s="3" t="s">
        <v>103</v>
      </c>
      <c r="B18" s="38">
        <v>1507.0</v>
      </c>
      <c r="D18" s="40" t="s">
        <v>104</v>
      </c>
      <c r="E18" s="41"/>
    </row>
    <row r="19">
      <c r="D19" s="42" t="s">
        <v>47</v>
      </c>
    </row>
    <row r="20">
      <c r="A20" s="3" t="s">
        <v>105</v>
      </c>
      <c r="D20" s="40" t="s">
        <v>95</v>
      </c>
      <c r="E20" s="41">
        <v>10600.0</v>
      </c>
    </row>
    <row r="21">
      <c r="A21" s="3" t="s">
        <v>106</v>
      </c>
      <c r="B21" s="38">
        <v>113.0</v>
      </c>
      <c r="D21" s="40" t="s">
        <v>100</v>
      </c>
      <c r="E21" s="41">
        <v>10600.0</v>
      </c>
    </row>
    <row r="22">
      <c r="A22" s="3" t="s">
        <v>107</v>
      </c>
      <c r="B22" s="38">
        <v>109.0</v>
      </c>
    </row>
    <row r="23">
      <c r="A23" s="3" t="s">
        <v>108</v>
      </c>
      <c r="B23" s="38">
        <v>111.0</v>
      </c>
    </row>
    <row r="24">
      <c r="A24" s="3" t="s">
        <v>109</v>
      </c>
    </row>
    <row r="25">
      <c r="A25" s="3" t="s">
        <v>111</v>
      </c>
    </row>
    <row r="26">
      <c r="A26" s="3" t="s">
        <v>112</v>
      </c>
    </row>
    <row r="27">
      <c r="A27" s="3" t="s">
        <v>113</v>
      </c>
    </row>
    <row r="29">
      <c r="A29" s="3" t="s">
        <v>114</v>
      </c>
    </row>
    <row r="30">
      <c r="A30" s="3" t="s">
        <v>115</v>
      </c>
      <c r="B30" s="38">
        <v>182.0</v>
      </c>
    </row>
    <row r="31">
      <c r="A31" s="3" t="s">
        <v>116</v>
      </c>
      <c r="B31" s="38">
        <v>189.0</v>
      </c>
    </row>
    <row r="32">
      <c r="A32" s="3" t="s">
        <v>117</v>
      </c>
      <c r="B32" s="38">
        <v>146.0</v>
      </c>
    </row>
    <row r="34">
      <c r="A34" s="43" t="s">
        <v>78</v>
      </c>
    </row>
    <row r="36">
      <c r="A36" s="3" t="s">
        <v>118</v>
      </c>
    </row>
    <row r="37">
      <c r="A37" s="3" t="s">
        <v>119</v>
      </c>
    </row>
    <row r="38">
      <c r="A38" s="3" t="s">
        <v>120</v>
      </c>
    </row>
    <row r="39">
      <c r="A39" s="3" t="s">
        <v>121</v>
      </c>
    </row>
    <row r="40">
      <c r="A40" s="3" t="s">
        <v>122</v>
      </c>
    </row>
    <row r="41">
      <c r="A41" s="3" t="s">
        <v>123</v>
      </c>
    </row>
    <row r="42">
      <c r="A42" s="3" t="s">
        <v>124</v>
      </c>
    </row>
    <row r="45">
      <c r="A45" s="3" t="s">
        <v>125</v>
      </c>
    </row>
    <row r="46">
      <c r="A46" s="3" t="s">
        <v>126</v>
      </c>
    </row>
    <row r="47">
      <c r="A47" s="3" t="s">
        <v>127</v>
      </c>
    </row>
    <row r="48">
      <c r="A48" s="3" t="s">
        <v>128</v>
      </c>
    </row>
    <row r="49">
      <c r="A49" s="3" t="s">
        <v>129</v>
      </c>
    </row>
    <row r="50">
      <c r="A50" s="3" t="s">
        <v>130</v>
      </c>
    </row>
    <row r="51">
      <c r="A51" s="3" t="s">
        <v>131</v>
      </c>
    </row>
    <row r="52">
      <c r="A52" s="3" t="s">
        <v>132</v>
      </c>
    </row>
    <row r="53">
      <c r="A53" s="3" t="s">
        <v>133</v>
      </c>
    </row>
    <row r="54">
      <c r="A54" s="3" t="s">
        <v>128</v>
      </c>
    </row>
    <row r="55">
      <c r="A55" s="3" t="s">
        <v>134</v>
      </c>
    </row>
    <row r="56">
      <c r="A56" s="3" t="s">
        <v>135</v>
      </c>
    </row>
    <row r="60">
      <c r="A60" s="3" t="s">
        <v>136</v>
      </c>
    </row>
    <row r="61">
      <c r="A61" s="3" t="s">
        <v>137</v>
      </c>
    </row>
    <row r="62">
      <c r="A62" s="3" t="s">
        <v>138</v>
      </c>
    </row>
    <row r="63">
      <c r="A63" s="3" t="s">
        <v>139</v>
      </c>
    </row>
    <row r="64">
      <c r="A64" s="3" t="s">
        <v>140</v>
      </c>
    </row>
    <row r="65">
      <c r="A65" s="3" t="s">
        <v>141</v>
      </c>
    </row>
    <row r="66">
      <c r="A66" s="3" t="s">
        <v>132</v>
      </c>
    </row>
    <row r="67">
      <c r="A67" s="3" t="s">
        <v>142</v>
      </c>
    </row>
    <row r="68">
      <c r="A68" s="3" t="s">
        <v>139</v>
      </c>
    </row>
    <row r="69">
      <c r="A69" s="3" t="s">
        <v>140</v>
      </c>
    </row>
    <row r="70">
      <c r="A70" s="3" t="s">
        <v>143</v>
      </c>
    </row>
    <row r="72">
      <c r="A72" s="3" t="s">
        <v>144</v>
      </c>
    </row>
    <row r="73">
      <c r="A73" s="3" t="s">
        <v>146</v>
      </c>
    </row>
    <row r="74">
      <c r="A74" s="3" t="s">
        <v>147</v>
      </c>
    </row>
    <row r="75">
      <c r="A75" s="3" t="s">
        <v>148</v>
      </c>
    </row>
    <row r="76">
      <c r="A76" s="3" t="s">
        <v>149</v>
      </c>
    </row>
    <row r="77">
      <c r="A77" s="3" t="s">
        <v>150</v>
      </c>
    </row>
    <row r="78">
      <c r="A78" s="3" t="s">
        <v>132</v>
      </c>
    </row>
    <row r="79">
      <c r="A79" s="3" t="s">
        <v>151</v>
      </c>
    </row>
    <row r="80">
      <c r="A80" s="3" t="s">
        <v>149</v>
      </c>
    </row>
    <row r="81">
      <c r="A81" s="3" t="s">
        <v>150</v>
      </c>
    </row>
    <row r="85">
      <c r="A85" s="3" t="s">
        <v>152</v>
      </c>
    </row>
    <row r="86">
      <c r="A86" s="3" t="s">
        <v>153</v>
      </c>
    </row>
    <row r="87">
      <c r="A87" s="3" t="s">
        <v>154</v>
      </c>
    </row>
    <row r="88">
      <c r="A88" s="3" t="s">
        <v>155</v>
      </c>
    </row>
    <row r="89">
      <c r="A89" s="3" t="s">
        <v>156</v>
      </c>
    </row>
    <row r="90">
      <c r="A90" s="3" t="s">
        <v>157</v>
      </c>
    </row>
    <row r="91">
      <c r="A91" s="3" t="s">
        <v>132</v>
      </c>
    </row>
    <row r="92">
      <c r="A92" s="3" t="s">
        <v>158</v>
      </c>
    </row>
    <row r="93">
      <c r="A93" s="3" t="s">
        <v>159</v>
      </c>
    </row>
    <row r="94">
      <c r="A94" s="3" t="s">
        <v>160</v>
      </c>
    </row>
    <row r="96">
      <c r="A96" s="3" t="s">
        <v>161</v>
      </c>
    </row>
    <row r="97">
      <c r="A97" s="3" t="s">
        <v>162</v>
      </c>
    </row>
    <row r="98">
      <c r="A98" s="3" t="s">
        <v>163</v>
      </c>
    </row>
    <row r="99">
      <c r="A99" s="3" t="s">
        <v>164</v>
      </c>
    </row>
    <row r="103">
      <c r="A103" s="3" t="s">
        <v>165</v>
      </c>
    </row>
    <row r="105">
      <c r="A105" s="3" t="s">
        <v>166</v>
      </c>
    </row>
    <row r="106">
      <c r="A106" s="3" t="s">
        <v>167</v>
      </c>
    </row>
    <row r="107">
      <c r="A107" s="3" t="s">
        <v>168</v>
      </c>
    </row>
    <row r="108">
      <c r="A108" s="3" t="s">
        <v>119</v>
      </c>
    </row>
    <row r="109">
      <c r="A109" s="3" t="s">
        <v>120</v>
      </c>
    </row>
    <row r="110">
      <c r="A110" s="3" t="s">
        <v>121</v>
      </c>
    </row>
    <row r="111">
      <c r="A111" s="3" t="s">
        <v>122</v>
      </c>
    </row>
    <row r="112">
      <c r="A112" s="3" t="s">
        <v>123</v>
      </c>
    </row>
    <row r="113">
      <c r="A113" s="3" t="s">
        <v>169</v>
      </c>
    </row>
    <row r="114">
      <c r="A114" s="3" t="s">
        <v>170</v>
      </c>
    </row>
    <row r="115">
      <c r="A115" s="3" t="s">
        <v>172</v>
      </c>
    </row>
    <row r="116">
      <c r="A116" s="3" t="s">
        <v>174</v>
      </c>
    </row>
    <row r="118">
      <c r="A118" s="3" t="s">
        <v>166</v>
      </c>
    </row>
    <row r="119">
      <c r="A119" s="3" t="s">
        <v>167</v>
      </c>
    </row>
    <row r="120">
      <c r="A120" s="3" t="s">
        <v>175</v>
      </c>
    </row>
    <row r="121">
      <c r="A121" s="3" t="s">
        <v>176</v>
      </c>
    </row>
    <row r="122">
      <c r="A122" s="3" t="s">
        <v>177</v>
      </c>
    </row>
    <row r="123">
      <c r="A123" s="3" t="s">
        <v>178</v>
      </c>
    </row>
    <row r="124">
      <c r="A124" s="3" t="s">
        <v>179</v>
      </c>
    </row>
    <row r="125">
      <c r="A125" s="3" t="s">
        <v>169</v>
      </c>
    </row>
    <row r="126">
      <c r="A126" s="3" t="s">
        <v>181</v>
      </c>
    </row>
    <row r="127">
      <c r="A127" s="3" t="s">
        <v>183</v>
      </c>
    </row>
    <row r="128">
      <c r="A128" s="3" t="s">
        <v>185</v>
      </c>
    </row>
    <row r="130">
      <c r="A130" s="3" t="s">
        <v>186</v>
      </c>
    </row>
    <row r="131">
      <c r="A131" s="3" t="s">
        <v>167</v>
      </c>
    </row>
    <row r="132">
      <c r="A132" s="3" t="s">
        <v>85</v>
      </c>
    </row>
    <row r="133">
      <c r="A133" s="3" t="s">
        <v>188</v>
      </c>
    </row>
    <row r="134">
      <c r="A134" s="3" t="s">
        <v>189</v>
      </c>
    </row>
    <row r="135">
      <c r="A135" s="3" t="s">
        <v>169</v>
      </c>
    </row>
    <row r="136">
      <c r="A136" s="3" t="s">
        <v>190</v>
      </c>
    </row>
    <row r="137">
      <c r="A137" s="3" t="s">
        <v>192</v>
      </c>
    </row>
    <row r="138">
      <c r="A138" s="3" t="s">
        <v>185</v>
      </c>
    </row>
    <row r="140">
      <c r="A140" s="3" t="s">
        <v>196</v>
      </c>
    </row>
    <row r="141">
      <c r="A141" s="3" t="s">
        <v>167</v>
      </c>
    </row>
    <row r="142">
      <c r="A142" s="3" t="s">
        <v>85</v>
      </c>
    </row>
    <row r="143">
      <c r="A143" s="3" t="s">
        <v>204</v>
      </c>
    </row>
    <row r="144">
      <c r="A144" s="3" t="s">
        <v>207</v>
      </c>
    </row>
    <row r="145">
      <c r="A145" s="3" t="s">
        <v>169</v>
      </c>
    </row>
    <row r="146">
      <c r="A146" s="3" t="s">
        <v>210</v>
      </c>
    </row>
    <row r="147">
      <c r="A147" s="3" t="s">
        <v>211</v>
      </c>
    </row>
    <row r="148">
      <c r="A148" s="3" t="s">
        <v>185</v>
      </c>
    </row>
    <row r="150">
      <c r="A150" s="3" t="s">
        <v>212</v>
      </c>
    </row>
    <row r="151">
      <c r="A151" s="3" t="s">
        <v>167</v>
      </c>
    </row>
    <row r="152">
      <c r="A152" s="3" t="s">
        <v>66</v>
      </c>
    </row>
    <row r="153">
      <c r="A153" s="3" t="s">
        <v>214</v>
      </c>
    </row>
    <row r="154">
      <c r="A154" s="3" t="s">
        <v>215</v>
      </c>
    </row>
    <row r="155">
      <c r="A155" s="3" t="s">
        <v>216</v>
      </c>
    </row>
    <row r="156">
      <c r="A156" s="3" t="s">
        <v>169</v>
      </c>
    </row>
    <row r="157">
      <c r="A157" s="3" t="s">
        <v>217</v>
      </c>
    </row>
    <row r="158">
      <c r="A158" s="3" t="s">
        <v>218</v>
      </c>
    </row>
    <row r="159">
      <c r="A159" s="3" t="s">
        <v>185</v>
      </c>
    </row>
    <row r="161">
      <c r="A161" s="3" t="s">
        <v>166</v>
      </c>
    </row>
    <row r="162">
      <c r="A162" s="3" t="s">
        <v>167</v>
      </c>
    </row>
    <row r="163">
      <c r="A163" s="3" t="s">
        <v>66</v>
      </c>
    </row>
    <row r="164">
      <c r="A164" s="3" t="s">
        <v>219</v>
      </c>
    </row>
    <row r="165">
      <c r="A165" s="3" t="s">
        <v>220</v>
      </c>
    </row>
    <row r="166">
      <c r="A166" s="3" t="s">
        <v>221</v>
      </c>
    </row>
    <row r="167">
      <c r="A167" s="3" t="s">
        <v>169</v>
      </c>
    </row>
    <row r="168">
      <c r="A168" s="3" t="s">
        <v>222</v>
      </c>
    </row>
    <row r="169">
      <c r="A169" s="3" t="s">
        <v>224</v>
      </c>
    </row>
    <row r="170">
      <c r="A170" s="3" t="s">
        <v>185</v>
      </c>
    </row>
    <row r="172">
      <c r="A172" s="3" t="s">
        <v>227</v>
      </c>
    </row>
    <row r="173">
      <c r="A173" s="3" t="s">
        <v>167</v>
      </c>
    </row>
    <row r="174">
      <c r="A174" s="3" t="s">
        <v>66</v>
      </c>
    </row>
    <row r="175">
      <c r="A175" s="3" t="s">
        <v>228</v>
      </c>
    </row>
    <row r="176">
      <c r="A176" s="3" t="s">
        <v>229</v>
      </c>
    </row>
    <row r="177">
      <c r="A177" s="3" t="s">
        <v>230</v>
      </c>
    </row>
    <row r="178">
      <c r="A178" s="3" t="s">
        <v>169</v>
      </c>
    </row>
    <row r="179">
      <c r="A179" s="3" t="s">
        <v>232</v>
      </c>
    </row>
    <row r="180">
      <c r="A180" s="3" t="s">
        <v>234</v>
      </c>
    </row>
    <row r="181">
      <c r="A181" s="3" t="s">
        <v>185</v>
      </c>
    </row>
    <row r="183">
      <c r="A183" s="3" t="s">
        <v>186</v>
      </c>
    </row>
    <row r="184">
      <c r="A184" s="3" t="s">
        <v>167</v>
      </c>
    </row>
    <row r="185">
      <c r="A185" s="3" t="s">
        <v>66</v>
      </c>
    </row>
    <row r="186">
      <c r="A186" s="3" t="s">
        <v>238</v>
      </c>
    </row>
    <row r="187">
      <c r="A187" s="3" t="s">
        <v>239</v>
      </c>
    </row>
    <row r="188">
      <c r="A188" s="3" t="s">
        <v>240</v>
      </c>
    </row>
    <row r="189">
      <c r="A189" s="3" t="s">
        <v>169</v>
      </c>
    </row>
    <row r="190">
      <c r="A190" s="3" t="s">
        <v>241</v>
      </c>
    </row>
    <row r="191">
      <c r="A191" s="3" t="s">
        <v>242</v>
      </c>
    </row>
    <row r="192">
      <c r="A192" s="3" t="s">
        <v>185</v>
      </c>
    </row>
    <row r="194">
      <c r="A194" s="3" t="s">
        <v>196</v>
      </c>
    </row>
    <row r="195">
      <c r="A195" s="3" t="s">
        <v>167</v>
      </c>
    </row>
    <row r="196">
      <c r="A196" s="3" t="s">
        <v>66</v>
      </c>
    </row>
    <row r="197">
      <c r="A197" s="3" t="s">
        <v>248</v>
      </c>
    </row>
    <row r="198">
      <c r="A198" s="3" t="s">
        <v>250</v>
      </c>
    </row>
    <row r="199">
      <c r="A199" s="3" t="s">
        <v>252</v>
      </c>
    </row>
    <row r="200">
      <c r="A200" s="3" t="s">
        <v>169</v>
      </c>
    </row>
    <row r="201">
      <c r="A201" s="3" t="s">
        <v>253</v>
      </c>
    </row>
    <row r="202">
      <c r="A202" s="3" t="s">
        <v>254</v>
      </c>
    </row>
    <row r="203">
      <c r="A203" s="3" t="s">
        <v>185</v>
      </c>
    </row>
    <row r="205">
      <c r="A205" s="3" t="s">
        <v>166</v>
      </c>
    </row>
    <row r="206">
      <c r="A206" s="3" t="s">
        <v>167</v>
      </c>
    </row>
    <row r="207">
      <c r="A207" s="3" t="s">
        <v>255</v>
      </c>
    </row>
    <row r="208">
      <c r="A208" s="3" t="s">
        <v>256</v>
      </c>
    </row>
    <row r="209">
      <c r="A209" s="3" t="s">
        <v>257</v>
      </c>
    </row>
    <row r="210">
      <c r="A210" s="3" t="s">
        <v>259</v>
      </c>
    </row>
    <row r="211">
      <c r="A211" s="3" t="s">
        <v>169</v>
      </c>
    </row>
    <row r="212">
      <c r="A212" s="3" t="s">
        <v>260</v>
      </c>
    </row>
    <row r="213">
      <c r="A213" s="3" t="s">
        <v>261</v>
      </c>
    </row>
    <row r="214">
      <c r="A214" s="3" t="s">
        <v>185</v>
      </c>
    </row>
    <row r="216">
      <c r="A216" s="3" t="s">
        <v>227</v>
      </c>
    </row>
    <row r="217">
      <c r="A217" s="3" t="s">
        <v>167</v>
      </c>
    </row>
    <row r="218">
      <c r="A218" s="3" t="s">
        <v>255</v>
      </c>
    </row>
    <row r="219">
      <c r="A219" s="3" t="s">
        <v>263</v>
      </c>
    </row>
    <row r="220">
      <c r="A220" s="3" t="s">
        <v>264</v>
      </c>
    </row>
    <row r="221">
      <c r="A221" s="3" t="s">
        <v>265</v>
      </c>
    </row>
    <row r="222">
      <c r="A222" s="3" t="s">
        <v>266</v>
      </c>
    </row>
    <row r="223">
      <c r="A223" s="3" t="s">
        <v>169</v>
      </c>
    </row>
    <row r="224">
      <c r="A224" s="3" t="s">
        <v>268</v>
      </c>
    </row>
    <row r="225">
      <c r="A225" s="3" t="s">
        <v>269</v>
      </c>
    </row>
    <row r="226">
      <c r="A226" s="3" t="s">
        <v>185</v>
      </c>
    </row>
    <row r="228">
      <c r="A228" s="3" t="s">
        <v>186</v>
      </c>
    </row>
    <row r="229">
      <c r="A229" s="3" t="s">
        <v>167</v>
      </c>
    </row>
    <row r="230">
      <c r="A230" s="3" t="s">
        <v>255</v>
      </c>
    </row>
    <row r="231">
      <c r="A231" s="3" t="s">
        <v>270</v>
      </c>
    </row>
    <row r="232">
      <c r="A232" s="3" t="s">
        <v>271</v>
      </c>
    </row>
    <row r="233">
      <c r="A233" s="3" t="s">
        <v>272</v>
      </c>
    </row>
    <row r="234">
      <c r="A234" s="3" t="s">
        <v>169</v>
      </c>
    </row>
    <row r="235">
      <c r="A235" s="3" t="s">
        <v>273</v>
      </c>
    </row>
    <row r="236">
      <c r="A236" s="3" t="s">
        <v>274</v>
      </c>
    </row>
    <row r="237">
      <c r="A237" s="3" t="s">
        <v>185</v>
      </c>
    </row>
    <row r="239">
      <c r="A239" s="3" t="s">
        <v>212</v>
      </c>
    </row>
    <row r="240">
      <c r="A240" s="3" t="s">
        <v>167</v>
      </c>
    </row>
    <row r="241">
      <c r="A241" s="3" t="s">
        <v>47</v>
      </c>
    </row>
    <row r="242">
      <c r="A242" s="3" t="s">
        <v>275</v>
      </c>
    </row>
    <row r="243">
      <c r="A243" s="3" t="s">
        <v>276</v>
      </c>
    </row>
    <row r="244">
      <c r="A244" s="3" t="s">
        <v>169</v>
      </c>
    </row>
    <row r="245">
      <c r="A245" s="3" t="s">
        <v>279</v>
      </c>
    </row>
    <row r="246">
      <c r="A246" s="3" t="s">
        <v>280</v>
      </c>
    </row>
    <row r="247">
      <c r="A247" s="3" t="s">
        <v>185</v>
      </c>
    </row>
    <row r="249">
      <c r="A249" s="3" t="s">
        <v>166</v>
      </c>
    </row>
    <row r="250">
      <c r="A250" s="3" t="s">
        <v>167</v>
      </c>
    </row>
    <row r="251">
      <c r="A251" s="3" t="s">
        <v>47</v>
      </c>
    </row>
    <row r="252">
      <c r="A252" s="3" t="s">
        <v>281</v>
      </c>
    </row>
    <row r="253">
      <c r="A253" s="3" t="s">
        <v>282</v>
      </c>
    </row>
    <row r="254">
      <c r="A254" s="3" t="s">
        <v>169</v>
      </c>
    </row>
    <row r="255">
      <c r="A255" s="3" t="s">
        <v>283</v>
      </c>
    </row>
    <row r="256">
      <c r="A256" s="3" t="s">
        <v>284</v>
      </c>
    </row>
    <row r="257">
      <c r="A257" s="3" t="s">
        <v>185</v>
      </c>
    </row>
    <row r="259">
      <c r="A259" s="3" t="s">
        <v>227</v>
      </c>
    </row>
    <row r="260">
      <c r="A260" s="3" t="s">
        <v>167</v>
      </c>
    </row>
    <row r="261">
      <c r="A261" s="3" t="s">
        <v>47</v>
      </c>
    </row>
    <row r="262">
      <c r="A262" s="3" t="s">
        <v>285</v>
      </c>
    </row>
    <row r="263">
      <c r="A263" s="3" t="s">
        <v>286</v>
      </c>
    </row>
    <row r="264">
      <c r="A264" s="3" t="s">
        <v>169</v>
      </c>
    </row>
    <row r="265">
      <c r="A265" s="3" t="s">
        <v>287</v>
      </c>
    </row>
    <row r="266">
      <c r="A266" s="3" t="s">
        <v>288</v>
      </c>
    </row>
    <row r="267">
      <c r="A267" s="3" t="s">
        <v>185</v>
      </c>
    </row>
    <row r="269">
      <c r="A269" s="3" t="s">
        <v>186</v>
      </c>
    </row>
    <row r="270">
      <c r="A270" s="3" t="s">
        <v>167</v>
      </c>
    </row>
    <row r="271">
      <c r="A271" s="3" t="s">
        <v>47</v>
      </c>
    </row>
    <row r="272">
      <c r="A272" s="3" t="s">
        <v>289</v>
      </c>
    </row>
    <row r="273">
      <c r="A273" s="3" t="s">
        <v>290</v>
      </c>
    </row>
    <row r="274">
      <c r="A274" s="3" t="s">
        <v>169</v>
      </c>
    </row>
    <row r="275">
      <c r="A275" s="3" t="s">
        <v>291</v>
      </c>
    </row>
    <row r="276">
      <c r="A276" s="3" t="s">
        <v>292</v>
      </c>
    </row>
    <row r="277">
      <c r="A277" s="3" t="s">
        <v>185</v>
      </c>
    </row>
    <row r="279">
      <c r="A279" s="3" t="s">
        <v>196</v>
      </c>
    </row>
    <row r="280">
      <c r="A280" s="3" t="s">
        <v>167</v>
      </c>
    </row>
    <row r="281">
      <c r="A281" s="3" t="s">
        <v>47</v>
      </c>
    </row>
    <row r="282">
      <c r="A282" s="3" t="s">
        <v>293</v>
      </c>
    </row>
    <row r="283">
      <c r="A283" s="3" t="s">
        <v>294</v>
      </c>
    </row>
    <row r="284">
      <c r="A284" s="3" t="s">
        <v>169</v>
      </c>
    </row>
    <row r="285">
      <c r="A285" s="3" t="s">
        <v>295</v>
      </c>
    </row>
    <row r="286">
      <c r="A286" s="3" t="s">
        <v>296</v>
      </c>
    </row>
    <row r="287">
      <c r="A287" s="3" t="s">
        <v>185</v>
      </c>
    </row>
    <row r="289">
      <c r="A289" s="3" t="s">
        <v>186</v>
      </c>
    </row>
    <row r="290">
      <c r="A290" s="3" t="s">
        <v>167</v>
      </c>
    </row>
    <row r="291">
      <c r="A291" s="3" t="s">
        <v>297</v>
      </c>
    </row>
    <row r="292">
      <c r="A292" s="3" t="s">
        <v>298</v>
      </c>
    </row>
    <row r="293">
      <c r="A293" s="3" t="s">
        <v>299</v>
      </c>
    </row>
    <row r="294">
      <c r="A294" s="3" t="s">
        <v>300</v>
      </c>
    </row>
    <row r="295">
      <c r="A295" s="3" t="s">
        <v>169</v>
      </c>
    </row>
    <row r="296">
      <c r="A296" s="3" t="s">
        <v>301</v>
      </c>
    </row>
    <row r="297">
      <c r="A297" s="3" t="s">
        <v>302</v>
      </c>
    </row>
    <row r="298">
      <c r="A298" s="3" t="s">
        <v>185</v>
      </c>
    </row>
    <row r="300">
      <c r="A300" s="3" t="s">
        <v>196</v>
      </c>
    </row>
    <row r="301">
      <c r="A301" s="3" t="s">
        <v>167</v>
      </c>
    </row>
    <row r="302">
      <c r="A302" s="3" t="s">
        <v>297</v>
      </c>
    </row>
    <row r="303">
      <c r="A303" s="3" t="s">
        <v>303</v>
      </c>
    </row>
    <row r="304">
      <c r="A304" s="3" t="s">
        <v>304</v>
      </c>
    </row>
    <row r="305">
      <c r="A305" s="3" t="s">
        <v>305</v>
      </c>
    </row>
    <row r="306">
      <c r="A306" s="3" t="s">
        <v>169</v>
      </c>
    </row>
    <row r="307">
      <c r="A307" s="3" t="s">
        <v>306</v>
      </c>
    </row>
    <row r="308">
      <c r="A308" s="3" t="s">
        <v>307</v>
      </c>
    </row>
    <row r="309">
      <c r="A309" s="3" t="s">
        <v>185</v>
      </c>
    </row>
    <row r="311">
      <c r="A311" s="3" t="s">
        <v>186</v>
      </c>
    </row>
    <row r="312">
      <c r="A312" s="3" t="s">
        <v>167</v>
      </c>
    </row>
    <row r="313">
      <c r="A313" s="3" t="s">
        <v>308</v>
      </c>
    </row>
    <row r="314">
      <c r="A314" s="3" t="s">
        <v>309</v>
      </c>
    </row>
    <row r="315">
      <c r="A315" s="3" t="s">
        <v>310</v>
      </c>
    </row>
    <row r="316">
      <c r="A316" s="3" t="s">
        <v>311</v>
      </c>
    </row>
    <row r="317">
      <c r="A317" s="3" t="s">
        <v>169</v>
      </c>
    </row>
    <row r="318">
      <c r="A318" s="3" t="s">
        <v>312</v>
      </c>
    </row>
    <row r="319">
      <c r="A319" s="3" t="s">
        <v>313</v>
      </c>
    </row>
    <row r="320">
      <c r="A320" s="3" t="s">
        <v>185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4.43"/>
    <col customWidth="1" min="13" max="13" width="21.71"/>
    <col customWidth="1" min="14" max="14" width="22.29"/>
    <col customWidth="1" min="15" max="26" width="8.71"/>
  </cols>
  <sheetData>
    <row r="1" ht="15.75" customHeight="1">
      <c r="A1" s="46"/>
      <c r="B1" s="46" t="s">
        <v>171</v>
      </c>
      <c r="D1" s="46" t="s">
        <v>173</v>
      </c>
    </row>
    <row r="2" ht="15.75" customHeight="1">
      <c r="C2" s="47"/>
      <c r="D2" s="47" t="s">
        <v>182</v>
      </c>
    </row>
    <row r="3" ht="15.75" customHeight="1">
      <c r="A3" s="48" t="s">
        <v>187</v>
      </c>
      <c r="B3" s="48" t="s">
        <v>12</v>
      </c>
      <c r="C3" s="48" t="s">
        <v>193</v>
      </c>
      <c r="D3" s="48" t="s">
        <v>194</v>
      </c>
      <c r="E3" s="48" t="s">
        <v>195</v>
      </c>
      <c r="F3" s="48" t="s">
        <v>197</v>
      </c>
      <c r="G3" s="48" t="s">
        <v>198</v>
      </c>
      <c r="H3" s="48" t="s">
        <v>199</v>
      </c>
      <c r="I3" s="48" t="s">
        <v>200</v>
      </c>
      <c r="J3" s="48" t="s">
        <v>201</v>
      </c>
      <c r="K3" s="48" t="s">
        <v>202</v>
      </c>
      <c r="L3" s="48" t="s">
        <v>203</v>
      </c>
      <c r="M3" s="48" t="s">
        <v>205</v>
      </c>
      <c r="N3" s="48" t="s">
        <v>206</v>
      </c>
    </row>
    <row r="4" ht="15.75" customHeight="1">
      <c r="A4" s="46" t="s">
        <v>208</v>
      </c>
      <c r="B4" s="49" t="s">
        <v>209</v>
      </c>
      <c r="C4" s="46" t="s">
        <v>213</v>
      </c>
      <c r="D4" s="50">
        <v>0.5637</v>
      </c>
      <c r="E4" s="50">
        <v>0.5598</v>
      </c>
      <c r="F4" s="50">
        <v>0.5743</v>
      </c>
      <c r="G4" s="50">
        <v>0.5628</v>
      </c>
      <c r="H4" s="50">
        <f t="shared" ref="H4:H7" si="1">(F4+G4)/2</f>
        <v>0.56855</v>
      </c>
      <c r="I4" s="50">
        <v>0.6852</v>
      </c>
      <c r="J4" s="50">
        <v>0.6841</v>
      </c>
      <c r="K4" s="50">
        <v>0.6831</v>
      </c>
      <c r="L4" s="50">
        <v>0.686</v>
      </c>
    </row>
    <row r="5" ht="15.75" customHeight="1">
      <c r="A5" s="46" t="s">
        <v>208</v>
      </c>
      <c r="B5" s="49" t="s">
        <v>225</v>
      </c>
      <c r="C5" s="46" t="s">
        <v>226</v>
      </c>
      <c r="D5" s="46">
        <v>0.5624</v>
      </c>
      <c r="E5" s="46">
        <v>0.5687</v>
      </c>
      <c r="F5" s="51">
        <v>0.57</v>
      </c>
      <c r="G5" s="46">
        <v>0.5631</v>
      </c>
      <c r="H5" s="50">
        <f t="shared" si="1"/>
        <v>0.56655</v>
      </c>
      <c r="I5" s="46">
        <v>0.6841</v>
      </c>
      <c r="J5" s="46">
        <v>0.6831</v>
      </c>
      <c r="K5" s="46">
        <v>0.6887</v>
      </c>
      <c r="L5" s="46">
        <v>0.6898</v>
      </c>
      <c r="M5" s="46" t="s">
        <v>231</v>
      </c>
      <c r="N5" s="46" t="s">
        <v>233</v>
      </c>
    </row>
    <row r="6" ht="15.75" customHeight="1">
      <c r="A6" s="46" t="s">
        <v>208</v>
      </c>
      <c r="B6" s="46" t="s">
        <v>235</v>
      </c>
      <c r="C6" s="46" t="s">
        <v>236</v>
      </c>
      <c r="D6" s="52">
        <v>0.5684</v>
      </c>
      <c r="E6" s="52">
        <v>0.5755</v>
      </c>
      <c r="F6" s="52">
        <v>0.5836</v>
      </c>
      <c r="G6" s="52">
        <v>0.577</v>
      </c>
      <c r="H6" s="50">
        <f t="shared" si="1"/>
        <v>0.5803</v>
      </c>
      <c r="I6" s="52">
        <v>0.6811</v>
      </c>
      <c r="J6" s="52">
        <v>0.6807</v>
      </c>
      <c r="K6" s="52">
        <v>0.6782</v>
      </c>
      <c r="L6" s="52">
        <v>0.6808</v>
      </c>
      <c r="M6" s="52" t="s">
        <v>243</v>
      </c>
      <c r="N6" s="52" t="s">
        <v>244</v>
      </c>
    </row>
    <row r="7" ht="15.75" customHeight="1">
      <c r="A7" s="46" t="s">
        <v>208</v>
      </c>
      <c r="B7" s="46" t="s">
        <v>245</v>
      </c>
      <c r="C7" s="46" t="s">
        <v>246</v>
      </c>
      <c r="F7" s="51">
        <v>0.554198113207547</v>
      </c>
      <c r="G7" s="51">
        <v>0.549842767295597</v>
      </c>
      <c r="H7" s="50">
        <f t="shared" si="1"/>
        <v>0.5520204403</v>
      </c>
      <c r="M7" s="46" t="s">
        <v>247</v>
      </c>
      <c r="N7" s="46" t="s">
        <v>249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2:N2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5.57"/>
    <col customWidth="1" min="3" max="3" width="36.29"/>
    <col customWidth="1" min="4" max="6" width="14.43"/>
    <col customWidth="1" min="7" max="7" width="15.71"/>
    <col customWidth="1" min="8" max="26" width="8.71"/>
  </cols>
  <sheetData>
    <row r="1" ht="15.75" customHeight="1"/>
    <row r="2" ht="15.75" customHeight="1"/>
    <row r="3" ht="15.75" customHeight="1">
      <c r="A3" s="48" t="s">
        <v>0</v>
      </c>
      <c r="B3" s="48" t="s">
        <v>8</v>
      </c>
      <c r="C3" s="48" t="s">
        <v>12</v>
      </c>
      <c r="D3" s="48" t="s">
        <v>194</v>
      </c>
      <c r="E3" s="48" t="s">
        <v>314</v>
      </c>
      <c r="F3" s="48" t="s">
        <v>315</v>
      </c>
      <c r="G3" s="48" t="s">
        <v>316</v>
      </c>
    </row>
    <row r="4" ht="15.75" customHeight="1">
      <c r="A4" s="46" t="s">
        <v>208</v>
      </c>
      <c r="B4" s="46" t="s">
        <v>317</v>
      </c>
      <c r="C4" s="46" t="s">
        <v>318</v>
      </c>
      <c r="D4" s="46" t="s">
        <v>319</v>
      </c>
      <c r="E4" s="46" t="s">
        <v>320</v>
      </c>
      <c r="F4" s="46" t="s">
        <v>321</v>
      </c>
      <c r="G4" s="46" t="s">
        <v>322</v>
      </c>
    </row>
    <row r="5" ht="15.75" customHeight="1">
      <c r="A5" s="46" t="s">
        <v>208</v>
      </c>
      <c r="B5" s="46" t="s">
        <v>323</v>
      </c>
      <c r="C5" s="46" t="s">
        <v>324</v>
      </c>
      <c r="D5" s="46" t="s">
        <v>325</v>
      </c>
      <c r="E5" s="46" t="s">
        <v>326</v>
      </c>
      <c r="F5" s="46" t="s">
        <v>327</v>
      </c>
      <c r="G5" s="46" t="s">
        <v>328</v>
      </c>
    </row>
    <row r="6" ht="15.75" customHeight="1">
      <c r="A6" s="46" t="s">
        <v>208</v>
      </c>
      <c r="B6" s="46" t="s">
        <v>329</v>
      </c>
      <c r="C6" s="46" t="s">
        <v>330</v>
      </c>
      <c r="D6" s="46" t="s">
        <v>331</v>
      </c>
      <c r="E6" s="46" t="s">
        <v>332</v>
      </c>
      <c r="F6" s="53" t="s">
        <v>332</v>
      </c>
      <c r="G6" s="46" t="s">
        <v>333</v>
      </c>
    </row>
    <row r="7" ht="15.75" customHeight="1">
      <c r="A7" s="46" t="s">
        <v>208</v>
      </c>
      <c r="B7" s="46" t="s">
        <v>334</v>
      </c>
      <c r="C7" s="46" t="s">
        <v>335</v>
      </c>
      <c r="D7" s="46" t="s">
        <v>325</v>
      </c>
      <c r="E7" s="46" t="s">
        <v>336</v>
      </c>
      <c r="F7" s="46" t="s">
        <v>337</v>
      </c>
      <c r="G7" s="46" t="s">
        <v>338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4.43"/>
    <col customWidth="1" min="8" max="26" width="8.71"/>
  </cols>
  <sheetData>
    <row r="1" ht="15.75" customHeight="1"/>
    <row r="2" ht="15.75" customHeight="1">
      <c r="B2" s="46" t="s">
        <v>193</v>
      </c>
      <c r="C2" s="46" t="s">
        <v>339</v>
      </c>
      <c r="D2" s="46" t="s">
        <v>340</v>
      </c>
      <c r="E2" s="46" t="s">
        <v>341</v>
      </c>
      <c r="F2" s="46" t="s">
        <v>342</v>
      </c>
      <c r="G2" s="46" t="s">
        <v>343</v>
      </c>
    </row>
    <row r="3" ht="15.75" customHeight="1">
      <c r="A3" s="46" t="s">
        <v>209</v>
      </c>
      <c r="B3" s="46" t="s">
        <v>344</v>
      </c>
      <c r="C3" s="46">
        <v>300.0</v>
      </c>
      <c r="D3" s="54" t="s">
        <v>345</v>
      </c>
      <c r="E3" s="46" t="s">
        <v>346</v>
      </c>
      <c r="F3" s="46" t="s">
        <v>347</v>
      </c>
      <c r="G3" s="46">
        <v>1.0</v>
      </c>
    </row>
    <row r="4" ht="15.75" customHeight="1">
      <c r="A4" s="46" t="s">
        <v>225</v>
      </c>
      <c r="B4" s="46" t="s">
        <v>348</v>
      </c>
      <c r="C4" s="46">
        <v>300.0</v>
      </c>
      <c r="D4" s="54" t="s">
        <v>345</v>
      </c>
      <c r="E4" s="46" t="s">
        <v>346</v>
      </c>
      <c r="F4" s="46" t="s">
        <v>347</v>
      </c>
      <c r="G4" s="46">
        <v>1.0</v>
      </c>
    </row>
    <row r="5" ht="15.75" customHeight="1">
      <c r="A5" s="46" t="s">
        <v>225</v>
      </c>
      <c r="B5" s="46" t="s">
        <v>349</v>
      </c>
      <c r="C5" s="46">
        <v>300.0</v>
      </c>
      <c r="D5" s="54" t="s">
        <v>345</v>
      </c>
      <c r="E5" s="46" t="s">
        <v>346</v>
      </c>
      <c r="F5" s="46" t="s">
        <v>347</v>
      </c>
      <c r="G5" s="46">
        <v>1.0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46" t="s">
        <v>350</v>
      </c>
    </row>
    <row r="2" ht="15.75" customHeight="1">
      <c r="A2" s="46" t="s">
        <v>351</v>
      </c>
    </row>
    <row r="3" ht="15.75" customHeight="1">
      <c r="A3" s="46" t="s">
        <v>352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