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4" i="3" l="1"/>
  <c r="E5" i="3"/>
  <c r="E6" i="3"/>
  <c r="E7" i="3"/>
  <c r="E8" i="3"/>
  <c r="E4" i="2" l="1"/>
  <c r="F4" i="2" s="1"/>
  <c r="E5" i="2"/>
  <c r="F5" i="2" s="1"/>
  <c r="E6" i="2"/>
  <c r="F6" i="2" s="1"/>
  <c r="D10" i="3" l="1"/>
  <c r="C10" i="3"/>
  <c r="B10" i="3"/>
  <c r="E10" i="3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<sst xmlns="http://schemas.openxmlformats.org/spreadsheetml/2006/main" count="24" uniqueCount="14">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</sst>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3">
    <dxf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12">
  <autoFilter ref="A3:F6"/>
  <tableColumns count="6">
    <tableColumn id="1" name="PRODUTO"/>
    <tableColumn id="2" name="MEDIDA"/>
    <tableColumn id="3" name="ESTOQUE_x000a_MÍNIMO" dataDxfId="11"/>
    <tableColumn id="4" name="ESTOQUE_x000a_MÁXIMO" dataDxfId="10"/>
    <tableColumn id="5" name="SALDO" dataDxfId="9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dataDxfId="3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10" totalsRowCount="1" headerRowDxfId="8">
  <autoFilter ref="A3:E9"/>
  <tableColumns count="5">
    <tableColumn id="1" name="PRODUTO" totalsRowLabel="Total"/>
    <tableColumn id="2" name="DATA" totalsRowFunction="count" dataDxfId="7"/>
    <tableColumn id="3" name="ENTRADA" totalsRowFunction="sum" dataDxfId="6" totalsRowDxfId="2"/>
    <tableColumn id="4" name="SAÍDA" totalsRowFunction="sum" dataDxfId="5" totalsRowDxfId="1"/>
    <tableColumn id="5" name="SALDO" totalsRowFunction="count" dataDxfId="4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zoomScaleNormal="100" workbookViewId="0">
      <selection activeCell="G1" sqref="G1:G104857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>
        <f>SUMIF(tbLancamentos[PRODUTO],tbCadastro[[#This Row],[PRODUTO]],tbLancamentos[ENTRADA])-SUMIF(tbLancamentos[PRODUTO],tbCadastro[[#This Row],[PRODUTO]],tbLancamentos[SAÍDA])</f>
        <v>10</v>
      </c>
      <c r="F4" s="3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>
        <f>SUMIF(tbLancamentos[PRODUTO],tbCadastro[[#This Row],[PRODUTO]],tbLancamentos[ENTRADA])-SUMIF(tbLancamentos[PRODUTO],tbCadastro[[#This Row],[PRODUTO]],tbLancamentos[SAÍDA])</f>
        <v>38</v>
      </c>
      <c r="F5" s="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>
        <f>SUMIF(tbLancamentos[PRODUTO],tbCadastro[[#This Row],[PRODUTO]],tbLancamentos[ENTRADA])-SUMIF(tbLancamentos[PRODUTO],tbCadastro[[#This Row],[PRODUTO]],tbLancamentos[SAÍDA])</f>
        <v>170</v>
      </c>
      <c r="F6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8</v>
      </c>
      <c r="B6" s="5">
        <v>43700</v>
      </c>
      <c r="C6" s="13">
        <v>10</v>
      </c>
      <c r="E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5">
        <v>43700</v>
      </c>
      <c r="C7" s="13">
        <v>10</v>
      </c>
      <c r="E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8" spans="1:5" x14ac:dyDescent="0.25">
      <c r="A8" t="s">
        <v>8</v>
      </c>
      <c r="B8" s="5">
        <v>43702</v>
      </c>
      <c r="C8" s="13">
        <v>3</v>
      </c>
      <c r="E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5">
        <v>43703</v>
      </c>
      <c r="C9" s="13">
        <v>160</v>
      </c>
      <c r="E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170</v>
      </c>
    </row>
    <row r="10" spans="1:5" x14ac:dyDescent="0.25">
      <c r="A10" t="s">
        <v>12</v>
      </c>
      <c r="B10">
        <f>SUBTOTAL(103,tbLancamentos[DATA])</f>
        <v>6</v>
      </c>
      <c r="C10" s="13">
        <f>SUBTOTAL(109,tbLancamentos[ENTRADA])</f>
        <v>233</v>
      </c>
      <c r="D10" s="13">
        <f>SUBTOTAL(109,tbLancamentos[SAÍDA])</f>
        <v>15</v>
      </c>
      <c r="E10" s="3">
        <f>SUBTOTAL(103,tbLancamentos[SALDO])</f>
        <v>6</v>
      </c>
    </row>
  </sheetData>
  <dataValidations count="1">
    <dataValidation type="list" allowBlank="1" showInputMessage="1" showErrorMessage="1" sqref="A4:A9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2019-05-12T22:20:22Z</dcterms:modified>
</cp:coreProperties>
</file>