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ursos\Excel\Seção 3\"/>
    </mc:Choice>
  </mc:AlternateContent>
  <xr:revisionPtr revIDLastSave="0" documentId="13_ncr:1_{39BB8002-AA18-4968-BFF1-E84EA79BF20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PA-Set2018" sheetId="1" r:id="rId1"/>
    <sheet name="RPA-Out2018" sheetId="3" r:id="rId2"/>
    <sheet name="RPA-Ano2018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9" i="2" s="1"/>
  <c r="E7" i="2"/>
  <c r="E9" i="2" s="1"/>
  <c r="F7" i="2"/>
  <c r="C7" i="2"/>
  <c r="C9" i="2" s="1"/>
  <c r="E10" i="3"/>
  <c r="H9" i="3"/>
  <c r="G9" i="3"/>
  <c r="F9" i="3"/>
  <c r="H8" i="3"/>
  <c r="G8" i="3"/>
  <c r="F8" i="3"/>
  <c r="G7" i="3"/>
  <c r="F7" i="3"/>
  <c r="H7" i="3" s="1"/>
  <c r="G6" i="3"/>
  <c r="F6" i="3"/>
  <c r="H6" i="3" s="1"/>
  <c r="G5" i="3"/>
  <c r="F5" i="3"/>
  <c r="F9" i="2"/>
  <c r="F6" i="2"/>
  <c r="E6" i="2"/>
  <c r="D6" i="2"/>
  <c r="C6" i="2"/>
  <c r="H6" i="1"/>
  <c r="H7" i="1"/>
  <c r="H8" i="1"/>
  <c r="H9" i="1"/>
  <c r="H5" i="1"/>
  <c r="H10" i="1" s="1"/>
  <c r="F6" i="1"/>
  <c r="G6" i="1"/>
  <c r="F7" i="1"/>
  <c r="G7" i="1"/>
  <c r="F8" i="1"/>
  <c r="G8" i="1"/>
  <c r="F9" i="1"/>
  <c r="G9" i="1"/>
  <c r="G5" i="1"/>
  <c r="G10" i="1" s="1"/>
  <c r="F5" i="1"/>
  <c r="F10" i="1" s="1"/>
  <c r="E10" i="1"/>
  <c r="G10" i="3" l="1"/>
  <c r="F10" i="3"/>
  <c r="H5" i="3"/>
  <c r="H10" i="3" s="1"/>
</calcChain>
</file>

<file path=xl/sharedStrings.xml><?xml version="1.0" encoding="utf-8"?>
<sst xmlns="http://schemas.openxmlformats.org/spreadsheetml/2006/main" count="48" uniqueCount="29">
  <si>
    <t>RELATÓRIO DE PAGAMENTO DE RPA</t>
  </si>
  <si>
    <t>DATA</t>
  </si>
  <si>
    <t>NOME</t>
  </si>
  <si>
    <t>CPF</t>
  </si>
  <si>
    <t>ANO</t>
  </si>
  <si>
    <t>Setembro</t>
  </si>
  <si>
    <t>MÊS</t>
  </si>
  <si>
    <t>Albert Einstein</t>
  </si>
  <si>
    <t>Thomas Edison</t>
  </si>
  <si>
    <t>George Lucas</t>
  </si>
  <si>
    <t>TOTAL DO PERÍODO</t>
  </si>
  <si>
    <t>Tabela de Alíquota do INSS</t>
  </si>
  <si>
    <t>Descontado do autônomo</t>
  </si>
  <si>
    <t>Contribuição da empresa</t>
  </si>
  <si>
    <t>VALOR DO
 SERVIÇO</t>
  </si>
  <si>
    <t>INSS 
Descontado</t>
  </si>
  <si>
    <t>INSS DA
EMPRESA</t>
  </si>
  <si>
    <t>VALOR LÍQUIDO 
A PAGAR</t>
  </si>
  <si>
    <t>RESUMO ANUAL DO PAGAMENTO DE RPA</t>
  </si>
  <si>
    <t>TOTAL</t>
  </si>
  <si>
    <t>...</t>
  </si>
  <si>
    <t>VALOR DOS SERVIÇOS</t>
  </si>
  <si>
    <t>INSS DESCONTADO</t>
  </si>
  <si>
    <t>INSS DA EMPRESA</t>
  </si>
  <si>
    <t>VALOR LÍQUIDO PAGO</t>
  </si>
  <si>
    <t>Galileu Galilei</t>
  </si>
  <si>
    <t>Francis Bacon</t>
  </si>
  <si>
    <t>Isaac Newton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</si>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</sst>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,000,000,0\-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5" tint="-0.499984740745262"/>
      <name val="Arial"/>
      <family val="2"/>
    </font>
    <font>
      <b/>
      <sz val="15"/>
      <color theme="9" tint="-0.499984740745262"/>
      <name val="Arial Black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 style="thin">
        <color auto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auto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auto="1"/>
      </left>
      <right style="thin">
        <color theme="3" tint="-0.24994659260841701"/>
      </right>
      <top style="thin">
        <color theme="3" tint="-0.24994659260841701"/>
      </top>
      <bottom style="thin">
        <color auto="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4" fontId="2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showGridLines="0" zoomScale="130" zoomScaleNormal="130" workbookViewId="0"/>
  </sheetViews>
  <sheetFormatPr defaultColWidth="10.21875" defaultRowHeight="19.8" customHeight="1" x14ac:dyDescent="0.3"/>
  <cols>
    <col min="1" max="1" width="10.21875" style="8"/>
    <col min="2" max="2" width="10.109375" style="8" bestFit="1" customWidth="1"/>
    <col min="3" max="3" width="13.5546875" style="8" bestFit="1" customWidth="1"/>
    <col min="4" max="4" width="14.44140625" style="8" bestFit="1" customWidth="1"/>
    <col min="5" max="5" width="9.33203125" style="8" bestFit="1" customWidth="1"/>
    <col min="6" max="6" width="14" style="8" customWidth="1"/>
    <col min="7" max="7" width="13.5546875" style="8" customWidth="1"/>
    <col min="8" max="8" width="15.33203125" style="8" customWidth="1"/>
    <col min="9" max="16384" width="10.21875" style="8"/>
  </cols>
  <sheetData>
    <row r="2" spans="2:8" ht="19.8" customHeight="1" x14ac:dyDescent="0.3">
      <c r="B2" s="15" t="s">
        <v>0</v>
      </c>
      <c r="C2" s="15"/>
      <c r="D2" s="15"/>
      <c r="E2" s="15"/>
      <c r="F2" s="15"/>
      <c r="G2" s="6" t="s">
        <v>6</v>
      </c>
      <c r="H2" s="6" t="s">
        <v>4</v>
      </c>
    </row>
    <row r="3" spans="2:8" ht="19.8" customHeight="1" x14ac:dyDescent="0.3">
      <c r="B3" s="15"/>
      <c r="C3" s="15"/>
      <c r="D3" s="15"/>
      <c r="E3" s="15"/>
      <c r="F3" s="15"/>
      <c r="G3" s="7" t="s">
        <v>5</v>
      </c>
      <c r="H3" s="7">
        <v>2018</v>
      </c>
    </row>
    <row r="4" spans="2:8" ht="36" x14ac:dyDescent="0.3">
      <c r="B4" s="1" t="s">
        <v>1</v>
      </c>
      <c r="C4" s="3" t="s">
        <v>2</v>
      </c>
      <c r="D4" s="3" t="s">
        <v>3</v>
      </c>
      <c r="E4" s="5" t="s">
        <v>14</v>
      </c>
      <c r="F4" s="5" t="s">
        <v>15</v>
      </c>
      <c r="G4" s="5" t="s">
        <v>16</v>
      </c>
      <c r="H4" s="5" t="s">
        <v>17</v>
      </c>
    </row>
    <row r="5" spans="2:8" ht="19.8" customHeight="1" x14ac:dyDescent="0.3">
      <c r="B5" s="2">
        <v>43344</v>
      </c>
      <c r="C5" s="4" t="s">
        <v>7</v>
      </c>
      <c r="D5" s="9">
        <v>12357689000</v>
      </c>
      <c r="E5" s="10">
        <v>1200</v>
      </c>
      <c r="F5" s="10">
        <f>E5*$D$13</f>
        <v>132</v>
      </c>
      <c r="G5" s="10">
        <f>E5*$D$14</f>
        <v>240</v>
      </c>
      <c r="H5" s="10">
        <f>E5-F5</f>
        <v>1068</v>
      </c>
    </row>
    <row r="6" spans="2:8" ht="19.8" customHeight="1" x14ac:dyDescent="0.3">
      <c r="B6" s="2">
        <v>43344</v>
      </c>
      <c r="C6" s="4" t="s">
        <v>8</v>
      </c>
      <c r="D6" s="9">
        <v>89012346956</v>
      </c>
      <c r="E6" s="10">
        <v>955</v>
      </c>
      <c r="F6" s="10">
        <f t="shared" ref="F6:F9" si="0">E6*$D$13</f>
        <v>105.05</v>
      </c>
      <c r="G6" s="10">
        <f t="shared" ref="G6:G9" si="1">E6*$D$14</f>
        <v>191</v>
      </c>
      <c r="H6" s="10">
        <f t="shared" ref="H6:H9" si="2">E6-F6</f>
        <v>849.95</v>
      </c>
    </row>
    <row r="7" spans="2:8" ht="19.8" customHeight="1" x14ac:dyDescent="0.3">
      <c r="B7" s="2">
        <v>43348</v>
      </c>
      <c r="C7" s="4" t="s">
        <v>9</v>
      </c>
      <c r="D7" s="9">
        <v>34567812389</v>
      </c>
      <c r="E7" s="10">
        <v>345</v>
      </c>
      <c r="F7" s="10">
        <f t="shared" si="0"/>
        <v>37.950000000000003</v>
      </c>
      <c r="G7" s="10">
        <f t="shared" si="1"/>
        <v>69</v>
      </c>
      <c r="H7" s="10">
        <f t="shared" si="2"/>
        <v>307.05</v>
      </c>
    </row>
    <row r="8" spans="2:8" ht="19.8" customHeight="1" x14ac:dyDescent="0.3">
      <c r="B8" s="11"/>
      <c r="C8" s="4"/>
      <c r="D8" s="9"/>
      <c r="E8" s="10"/>
      <c r="F8" s="10">
        <f t="shared" si="0"/>
        <v>0</v>
      </c>
      <c r="G8" s="10">
        <f t="shared" si="1"/>
        <v>0</v>
      </c>
      <c r="H8" s="10">
        <f t="shared" si="2"/>
        <v>0</v>
      </c>
    </row>
    <row r="9" spans="2:8" ht="19.8" customHeight="1" x14ac:dyDescent="0.3">
      <c r="B9" s="11"/>
      <c r="C9" s="4"/>
      <c r="D9" s="9"/>
      <c r="E9" s="10"/>
      <c r="F9" s="10">
        <f t="shared" si="0"/>
        <v>0</v>
      </c>
      <c r="G9" s="10">
        <f t="shared" si="1"/>
        <v>0</v>
      </c>
      <c r="H9" s="10">
        <f t="shared" si="2"/>
        <v>0</v>
      </c>
    </row>
    <row r="10" spans="2:8" ht="19.8" customHeight="1" x14ac:dyDescent="0.3">
      <c r="B10" s="16" t="s">
        <v>10</v>
      </c>
      <c r="C10" s="16"/>
      <c r="D10" s="16"/>
      <c r="E10" s="10">
        <f>SUM(E5:E7)</f>
        <v>2500</v>
      </c>
      <c r="F10" s="10">
        <f t="shared" ref="F10:H10" si="3">SUM(F5:F7)</f>
        <v>275</v>
      </c>
      <c r="G10" s="10">
        <f t="shared" si="3"/>
        <v>500</v>
      </c>
      <c r="H10" s="10">
        <f t="shared" si="3"/>
        <v>2225</v>
      </c>
    </row>
    <row r="12" spans="2:8" ht="19.8" customHeight="1" x14ac:dyDescent="0.3">
      <c r="B12" s="17" t="s">
        <v>11</v>
      </c>
      <c r="C12" s="18"/>
      <c r="D12" s="19"/>
    </row>
    <row r="13" spans="2:8" ht="19.8" customHeight="1" x14ac:dyDescent="0.3">
      <c r="B13" s="13" t="s">
        <v>12</v>
      </c>
      <c r="C13" s="14"/>
      <c r="D13" s="12">
        <v>0.11</v>
      </c>
    </row>
    <row r="14" spans="2:8" ht="19.8" customHeight="1" x14ac:dyDescent="0.3">
      <c r="B14" s="13" t="s">
        <v>13</v>
      </c>
      <c r="C14" s="14"/>
      <c r="D14" s="12">
        <v>0.2</v>
      </c>
    </row>
  </sheetData>
  <mergeCells count="5">
    <mergeCell ref="B13:C13"/>
    <mergeCell ref="B14:C14"/>
    <mergeCell ref="B2:F3"/>
    <mergeCell ref="B10:D10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FC5E-DCE8-4EEE-9843-47CD5898E5FF}">
  <dimension ref="B2:H14"/>
  <sheetViews>
    <sheetView showGridLines="0" zoomScale="130" zoomScaleNormal="130" workbookViewId="0"/>
  </sheetViews>
  <sheetFormatPr defaultColWidth="10.21875" defaultRowHeight="19.8" customHeight="1" x14ac:dyDescent="0.3"/>
  <cols>
    <col min="1" max="1" width="10.21875" style="8"/>
    <col min="2" max="2" width="10.109375" style="8" bestFit="1" customWidth="1"/>
    <col min="3" max="3" width="13.5546875" style="8" bestFit="1" customWidth="1"/>
    <col min="4" max="4" width="14.44140625" style="8" bestFit="1" customWidth="1"/>
    <col min="5" max="5" width="9.33203125" style="8" bestFit="1" customWidth="1"/>
    <col min="6" max="6" width="14" style="8" customWidth="1"/>
    <col min="7" max="7" width="13.5546875" style="8" customWidth="1"/>
    <col min="8" max="8" width="15.33203125" style="8" customWidth="1"/>
    <col min="9" max="16384" width="10.21875" style="8"/>
  </cols>
  <sheetData>
    <row r="2" spans="2:8" ht="19.8" customHeight="1" x14ac:dyDescent="0.3">
      <c r="B2" s="15" t="s">
        <v>0</v>
      </c>
      <c r="C2" s="15"/>
      <c r="D2" s="15"/>
      <c r="E2" s="15"/>
      <c r="F2" s="15"/>
      <c r="G2" s="6" t="s">
        <v>6</v>
      </c>
      <c r="H2" s="6" t="s">
        <v>4</v>
      </c>
    </row>
    <row r="3" spans="2:8" ht="19.8" customHeight="1" x14ac:dyDescent="0.3">
      <c r="B3" s="15"/>
      <c r="C3" s="15"/>
      <c r="D3" s="15"/>
      <c r="E3" s="15"/>
      <c r="F3" s="15"/>
      <c r="G3" s="7" t="s">
        <v>5</v>
      </c>
      <c r="H3" s="7">
        <v>2018</v>
      </c>
    </row>
    <row r="4" spans="2:8" ht="36" x14ac:dyDescent="0.3">
      <c r="B4" s="1" t="s">
        <v>1</v>
      </c>
      <c r="C4" s="3" t="s">
        <v>2</v>
      </c>
      <c r="D4" s="3" t="s">
        <v>3</v>
      </c>
      <c r="E4" s="5" t="s">
        <v>14</v>
      </c>
      <c r="F4" s="5" t="s">
        <v>15</v>
      </c>
      <c r="G4" s="5" t="s">
        <v>16</v>
      </c>
      <c r="H4" s="5" t="s">
        <v>17</v>
      </c>
    </row>
    <row r="5" spans="2:8" ht="19.8" customHeight="1" x14ac:dyDescent="0.3">
      <c r="B5" s="2">
        <v>43378</v>
      </c>
      <c r="C5" s="4" t="s">
        <v>25</v>
      </c>
      <c r="D5" s="9">
        <v>12357689000</v>
      </c>
      <c r="E5" s="10">
        <v>800</v>
      </c>
      <c r="F5" s="10">
        <f>E5*$D$13</f>
        <v>88</v>
      </c>
      <c r="G5" s="10">
        <f>E5*$D$14</f>
        <v>160</v>
      </c>
      <c r="H5" s="10">
        <f>E5-F5</f>
        <v>712</v>
      </c>
    </row>
    <row r="6" spans="2:8" ht="19.8" customHeight="1" x14ac:dyDescent="0.3">
      <c r="B6" s="2">
        <v>43388</v>
      </c>
      <c r="C6" s="4" t="s">
        <v>26</v>
      </c>
      <c r="D6" s="9">
        <v>89012346956</v>
      </c>
      <c r="E6" s="10">
        <v>645</v>
      </c>
      <c r="F6" s="10">
        <f t="shared" ref="F6:F9" si="0">E6*$D$13</f>
        <v>70.95</v>
      </c>
      <c r="G6" s="10">
        <f t="shared" ref="G6:G9" si="1">E6*$D$14</f>
        <v>129</v>
      </c>
      <c r="H6" s="10">
        <f t="shared" ref="H6:H9" si="2">E6-F6</f>
        <v>574.04999999999995</v>
      </c>
    </row>
    <row r="7" spans="2:8" ht="19.8" customHeight="1" x14ac:dyDescent="0.3">
      <c r="B7" s="2">
        <v>43397</v>
      </c>
      <c r="C7" s="4" t="s">
        <v>27</v>
      </c>
      <c r="D7" s="9">
        <v>34567812389</v>
      </c>
      <c r="E7" s="10">
        <v>1278</v>
      </c>
      <c r="F7" s="10">
        <f t="shared" si="0"/>
        <v>140.58000000000001</v>
      </c>
      <c r="G7" s="10">
        <f t="shared" si="1"/>
        <v>255.60000000000002</v>
      </c>
      <c r="H7" s="10">
        <f t="shared" si="2"/>
        <v>1137.42</v>
      </c>
    </row>
    <row r="8" spans="2:8" ht="19.8" customHeight="1" x14ac:dyDescent="0.3">
      <c r="B8" s="11"/>
      <c r="C8" s="4"/>
      <c r="D8" s="9"/>
      <c r="E8" s="10"/>
      <c r="F8" s="10">
        <f t="shared" si="0"/>
        <v>0</v>
      </c>
      <c r="G8" s="10">
        <f t="shared" si="1"/>
        <v>0</v>
      </c>
      <c r="H8" s="10">
        <f t="shared" si="2"/>
        <v>0</v>
      </c>
    </row>
    <row r="9" spans="2:8" ht="19.8" customHeight="1" x14ac:dyDescent="0.3">
      <c r="B9" s="11"/>
      <c r="C9" s="4"/>
      <c r="D9" s="9"/>
      <c r="E9" s="10"/>
      <c r="F9" s="10">
        <f t="shared" si="0"/>
        <v>0</v>
      </c>
      <c r="G9" s="10">
        <f t="shared" si="1"/>
        <v>0</v>
      </c>
      <c r="H9" s="10">
        <f t="shared" si="2"/>
        <v>0</v>
      </c>
    </row>
    <row r="10" spans="2:8" ht="19.8" customHeight="1" x14ac:dyDescent="0.3">
      <c r="B10" s="16" t="s">
        <v>10</v>
      </c>
      <c r="C10" s="16"/>
      <c r="D10" s="16"/>
      <c r="E10" s="10">
        <f>SUM(E5:E7)</f>
        <v>2723</v>
      </c>
      <c r="F10" s="10">
        <f t="shared" ref="F10:H10" si="3">SUM(F5:F7)</f>
        <v>299.52999999999997</v>
      </c>
      <c r="G10" s="10">
        <f t="shared" si="3"/>
        <v>544.6</v>
      </c>
      <c r="H10" s="10">
        <f t="shared" si="3"/>
        <v>2423.4700000000003</v>
      </c>
    </row>
    <row r="12" spans="2:8" ht="19.8" customHeight="1" x14ac:dyDescent="0.3">
      <c r="B12" s="17" t="s">
        <v>11</v>
      </c>
      <c r="C12" s="18"/>
      <c r="D12" s="19"/>
    </row>
    <row r="13" spans="2:8" ht="19.8" customHeight="1" x14ac:dyDescent="0.3">
      <c r="B13" s="13" t="s">
        <v>12</v>
      </c>
      <c r="C13" s="14"/>
      <c r="D13" s="12">
        <v>0.11</v>
      </c>
    </row>
    <row r="14" spans="2:8" ht="19.8" customHeight="1" x14ac:dyDescent="0.3">
      <c r="B14" s="13" t="s">
        <v>13</v>
      </c>
      <c r="C14" s="14"/>
      <c r="D14" s="12">
        <v>0.2</v>
      </c>
    </row>
  </sheetData>
  <mergeCells count="5">
    <mergeCell ref="B2:F3"/>
    <mergeCell ref="B10:D10"/>
    <mergeCell ref="B12:D12"/>
    <mergeCell ref="B13:C13"/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9E38-0D02-4080-94B1-9413E0EE9F74}">
  <dimension ref="B2:F9"/>
  <sheetViews>
    <sheetView showGridLines="0" tabSelected="1" zoomScale="130" zoomScaleNormal="130" workbookViewId="0"/>
  </sheetViews>
  <sheetFormatPr defaultRowHeight="19.2" customHeight="1" x14ac:dyDescent="0.3"/>
  <cols>
    <col min="1" max="1" width="8.88671875" style="20"/>
    <col min="2" max="2" width="8.77734375" style="20" bestFit="1" customWidth="1"/>
    <col min="3" max="3" width="21.6640625" style="20" bestFit="1" customWidth="1"/>
    <col min="4" max="4" width="18.5546875" style="20" bestFit="1" customWidth="1"/>
    <col min="5" max="5" width="17.88671875" style="20" bestFit="1" customWidth="1"/>
    <col min="6" max="6" width="20.77734375" style="20" bestFit="1" customWidth="1"/>
    <col min="7" max="7" width="15.77734375" style="20" bestFit="1" customWidth="1"/>
    <col min="8" max="8" width="22.109375" style="20" bestFit="1" customWidth="1"/>
    <col min="9" max="16384" width="8.88671875" style="20"/>
  </cols>
  <sheetData>
    <row r="2" spans="2:6" ht="19.2" customHeight="1" x14ac:dyDescent="0.3">
      <c r="B2" s="15" t="s">
        <v>18</v>
      </c>
      <c r="C2" s="15"/>
      <c r="D2" s="15"/>
      <c r="E2" s="15"/>
      <c r="F2" s="6" t="s">
        <v>4</v>
      </c>
    </row>
    <row r="3" spans="2:6" ht="19.2" customHeight="1" x14ac:dyDescent="0.3">
      <c r="B3" s="15"/>
      <c r="C3" s="15"/>
      <c r="D3" s="15"/>
      <c r="E3" s="15"/>
      <c r="F3" s="7">
        <v>2018</v>
      </c>
    </row>
    <row r="4" spans="2:6" ht="19.2" customHeight="1" x14ac:dyDescent="0.3">
      <c r="B4" s="1" t="s">
        <v>6</v>
      </c>
      <c r="C4" s="3" t="s">
        <v>21</v>
      </c>
      <c r="D4" s="3" t="s">
        <v>22</v>
      </c>
      <c r="E4" s="5" t="s">
        <v>23</v>
      </c>
      <c r="F4" s="5" t="s">
        <v>24</v>
      </c>
    </row>
    <row r="5" spans="2:6" ht="19.2" customHeight="1" x14ac:dyDescent="0.3">
      <c r="B5" s="21" t="s">
        <v>20</v>
      </c>
      <c r="C5" s="23"/>
      <c r="D5" s="23"/>
      <c r="E5" s="23"/>
      <c r="F5" s="24"/>
    </row>
    <row r="6" spans="2:6" ht="19.2" customHeight="1" x14ac:dyDescent="0.3">
      <c r="B6" s="21" t="s">
        <v>5</v>
      </c>
      <c r="C6" s="23">
        <f>'RPA-Set2018'!E10</f>
        <v>2500</v>
      </c>
      <c r="D6" s="23">
        <f>'RPA-Set2018'!F10</f>
        <v>275</v>
      </c>
      <c r="E6" s="23">
        <f>'RPA-Set2018'!G10</f>
        <v>500</v>
      </c>
      <c r="F6" s="24">
        <f>'RPA-Set2018'!H10</f>
        <v>2225</v>
      </c>
    </row>
    <row r="7" spans="2:6" ht="19.2" customHeight="1" x14ac:dyDescent="0.3">
      <c r="B7" s="21" t="s">
        <v>28</v>
      </c>
      <c r="C7" s="23">
        <f>'RPA-Out2018'!E10</f>
        <v>2723</v>
      </c>
      <c r="D7" s="23">
        <f>'RPA-Out2018'!F10</f>
        <v>299.52999999999997</v>
      </c>
      <c r="E7" s="23">
        <f>'RPA-Out2018'!G10</f>
        <v>544.6</v>
      </c>
      <c r="F7" s="23">
        <f>'RPA-Out2018'!H10</f>
        <v>2423.4700000000003</v>
      </c>
    </row>
    <row r="8" spans="2:6" ht="19.2" customHeight="1" x14ac:dyDescent="0.3">
      <c r="B8" s="21" t="s">
        <v>20</v>
      </c>
      <c r="C8" s="23"/>
      <c r="D8" s="23"/>
      <c r="E8" s="23"/>
      <c r="F8" s="24"/>
    </row>
    <row r="9" spans="2:6" ht="19.2" customHeight="1" x14ac:dyDescent="0.3">
      <c r="B9" s="22" t="s">
        <v>19</v>
      </c>
      <c r="C9" s="25">
        <f>SUM(C5:C8)</f>
        <v>5223</v>
      </c>
      <c r="D9" s="25">
        <f t="shared" ref="D9:F9" si="0">SUM(D5:D8)</f>
        <v>574.53</v>
      </c>
      <c r="E9" s="25">
        <f t="shared" si="0"/>
        <v>1044.5999999999999</v>
      </c>
      <c r="F9" s="25">
        <f t="shared" si="0"/>
        <v>4648.47</v>
      </c>
    </row>
  </sheetData>
  <mergeCells count="1">
    <mergeCell ref="B2:E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RPA-Ano2018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MENEZES Rafael</dc:creator>
  <cp:lastModifiedBy>MENEZES Rafael</cp:lastModifiedBy>
  <dcterms:created xsi:type="dcterms:W3CDTF">2015-06-05T18:17:20Z</dcterms:created>
  <dcterms:modified xsi:type="dcterms:W3CDTF">2023-08-24T14:57:25Z</dcterms:modified>
</cp:coreProperties>
</file>