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10 Fórmulas avançadas\"/>
    </mc:Choice>
  </mc:AlternateContent>
  <bookViews>
    <workbookView xWindow="-120" yWindow="-120" windowWidth="20730" windowHeight="11760" activeTab="2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<sst xmlns="http://schemas.openxmlformats.org/spreadsheetml/2006/main" count="8037" uniqueCount="26">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</sst>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5" formatCode="&quot;R$&quot;\ #,##0.00"/>
    <numFmt numFmtId="166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6" fontId="3" fillId="0" borderId="2" xfId="1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66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6" fontId="3" fillId="0" borderId="3" xfId="1" applyNumberFormat="1" applyFont="1" applyBorder="1" applyAlignment="1">
      <alignment vertical="center"/>
    </xf>
    <xf numFmtId="164" fontId="3" fillId="0" borderId="2" xfId="1" applyFont="1" applyBorder="1" applyAlignment="1">
      <alignment vertical="center"/>
    </xf>
    <xf numFmtId="164" fontId="3" fillId="0" borderId="0" xfId="1" applyFont="1" applyBorder="1" applyAlignment="1">
      <alignment vertical="center"/>
    </xf>
    <xf numFmtId="16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">
    <dxf>
      <numFmt numFmtId="165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Vendas" displayName="TbVendas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zoomScaleNormal="100" workbookViewId="0"/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14062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30" t="s">
        <v>3</v>
      </c>
      <c r="F1" s="31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zoomScaleNormal="100" workbookViewId="0">
      <selection activeCell="B5" sqref="B5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5"/>
      <c r="F4" s="12" t="s">
        <v>23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SUMIF(TbVendas[LOJA],B7,TbVendas[VOLUME])</f>
        <v>7558</v>
      </c>
      <c r="D7" s="22">
        <f>SUMIF(TbVendas[LOJA],B7,TbVendas[VALOR])</f>
        <v>77069</v>
      </c>
      <c r="F7" s="21"/>
      <c r="G7" s="27"/>
    </row>
    <row r="8" spans="2:13" x14ac:dyDescent="0.25">
      <c r="B8" s="19" t="s">
        <v>7</v>
      </c>
      <c r="C8" s="23">
        <f>SUMIF(TbVendas[LOJA],B8,TbVendas[VOLUME])</f>
        <v>8494</v>
      </c>
      <c r="D8" s="24">
        <f>SUMIF(TbVendas[LOJA],B8,TbVendas[VALOR])</f>
        <v>84906</v>
      </c>
      <c r="F8" s="23"/>
      <c r="G8" s="28"/>
    </row>
    <row r="9" spans="2:13" x14ac:dyDescent="0.25">
      <c r="B9" s="19" t="s">
        <v>5</v>
      </c>
      <c r="C9" s="23">
        <f>SUMIF(TbVendas[LOJA],B9,TbVendas[VOLUME])</f>
        <v>7837</v>
      </c>
      <c r="D9" s="24">
        <f>SUMIF(TbVendas[LOJA],B9,TbVendas[VALOR])</f>
        <v>81247</v>
      </c>
      <c r="F9" s="23"/>
      <c r="G9" s="28"/>
    </row>
    <row r="10" spans="2:13" x14ac:dyDescent="0.25">
      <c r="B10" s="20" t="s">
        <v>6</v>
      </c>
      <c r="C10" s="25">
        <f>SUMIF(TbVendas[LOJA],B10,TbVendas[VOLUME])</f>
        <v>7515</v>
      </c>
      <c r="D10" s="26">
        <f>SUMIF(TbVendas[LOJA],B10,TbVendas[VALOR])</f>
        <v>77743</v>
      </c>
      <c r="F10" s="25"/>
      <c r="G10" s="2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tabSelected="1" zoomScaleNormal="100" workbookViewId="0">
      <selection activeCell="B5" sqref="B5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24</v>
      </c>
      <c r="C4" s="15"/>
      <c r="F4" s="12" t="s">
        <v>25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SUMIFS(TbVendas[VOLUME],TbVendas[LOJA],B7,TbVendas[CATEGORIA],$C$12,TbVendas[GÊNERO],$C$13)</f>
        <v>1007</v>
      </c>
      <c r="D7" s="22">
        <f>SUMIFS(TbVendas[VALOR],TbVendas[LOJA],B7,TbVendas[CATEGORIA],$C$12,TbVendas[GÊNERO],$C$13)</f>
        <v>10082</v>
      </c>
      <c r="F7" s="21"/>
      <c r="G7" s="27"/>
    </row>
    <row r="8" spans="2:13" x14ac:dyDescent="0.25">
      <c r="B8" s="19" t="s">
        <v>7</v>
      </c>
      <c r="C8" s="23">
        <f>SUMIFS(TbVendas[VOLUME],TbVendas[LOJA],B8,TbVendas[CATEGORIA],$C$12,TbVendas[GÊNERO],$C$13)</f>
        <v>1345</v>
      </c>
      <c r="D8" s="24">
        <f>SUMIFS(TbVendas[VALOR],TbVendas[LOJA],B8,TbVendas[CATEGORIA],$C$12,TbVendas[GÊNERO],$C$13)</f>
        <v>13101</v>
      </c>
      <c r="F8" s="23"/>
      <c r="G8" s="28"/>
    </row>
    <row r="9" spans="2:13" x14ac:dyDescent="0.25">
      <c r="B9" s="19" t="s">
        <v>5</v>
      </c>
      <c r="C9" s="23">
        <f>SUMIFS(TbVendas[VOLUME],TbVendas[LOJA],B9,TbVendas[CATEGORIA],$C$12,TbVendas[GÊNERO],$C$13)</f>
        <v>951</v>
      </c>
      <c r="D9" s="24">
        <f>SUMIFS(TbVendas[VALOR],TbVendas[LOJA],B9,TbVendas[CATEGORIA],$C$12,TbVendas[GÊNERO],$C$13)</f>
        <v>11220</v>
      </c>
      <c r="F9" s="23"/>
      <c r="G9" s="28"/>
    </row>
    <row r="10" spans="2:13" x14ac:dyDescent="0.25">
      <c r="B10" s="20" t="s">
        <v>6</v>
      </c>
      <c r="C10" s="25">
        <f>SUMIFS(TbVendas[VOLUME],TbVendas[LOJA],B10,TbVendas[CATEGORIA],$C$12,TbVendas[GÊNERO],$C$13)</f>
        <v>1239</v>
      </c>
      <c r="D10" s="26">
        <f>SUMIFS(TbVendas[VALOR],TbVendas[LOJA],B10,TbVendas[CATEGORIA],$C$12,TbVendas[GÊNERO],$C$13)</f>
        <v>12231</v>
      </c>
      <c r="F10" s="25"/>
      <c r="G10" s="29"/>
    </row>
    <row r="12" spans="2:13" x14ac:dyDescent="0.25">
      <c r="B12" s="12" t="s">
        <v>9</v>
      </c>
      <c r="C12" s="14" t="s">
        <v>10</v>
      </c>
    </row>
    <row r="13" spans="2:13" x14ac:dyDescent="0.25">
      <c r="B13" s="12" t="s">
        <v>14</v>
      </c>
      <c r="C13" s="14" t="s">
        <v>15</v>
      </c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"Feminino,Masculino"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cp:lastPrinted>2018-11-19T03:02:24Z</cp:lastPrinted>
  <dcterms:created xsi:type="dcterms:W3CDTF">2018-11-07T11:16:17Z</dcterms:created>
  <dcterms:modified xsi:type="dcterms:W3CDTF">2019-04-20T10:20:02Z</dcterms:modified>
</cp:coreProperties>
</file>