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ferreira/Dropbox/websites/rafaelxferreira.com/content/courses/eae0203/"/>
    </mc:Choice>
  </mc:AlternateContent>
  <xr:revisionPtr revIDLastSave="0" documentId="13_ncr:1_{24AA1BA2-D636-F143-B710-2DCBE7B19536}" xr6:coauthVersionLast="46" xr6:coauthVersionMax="46" xr10:uidLastSave="{00000000-0000-0000-0000-000000000000}"/>
  <bookViews>
    <workbookView xWindow="0" yWindow="460" windowWidth="38400" windowHeight="19460" activeTab="1" xr2:uid="{B7E9124F-01F6-1142-8A58-B4D1D586E01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" i="2" l="1"/>
  <c r="B65" i="2"/>
  <c r="C64" i="2"/>
  <c r="B64" i="2"/>
  <c r="B63" i="2"/>
  <c r="B62" i="2"/>
  <c r="C61" i="2"/>
  <c r="B61" i="2"/>
  <c r="C60" i="2"/>
  <c r="B60" i="2"/>
  <c r="B59" i="2"/>
  <c r="B58" i="2"/>
  <c r="C57" i="2"/>
  <c r="B57" i="2"/>
  <c r="C56" i="2"/>
  <c r="B56" i="2"/>
  <c r="B55" i="2"/>
  <c r="B54" i="2"/>
  <c r="C53" i="2"/>
  <c r="B53" i="2"/>
  <c r="C52" i="2"/>
  <c r="B52" i="2"/>
  <c r="B51" i="2"/>
  <c r="B50" i="2"/>
  <c r="C49" i="2"/>
  <c r="B49" i="2"/>
  <c r="C48" i="2"/>
  <c r="B48" i="2"/>
  <c r="B47" i="2"/>
  <c r="B46" i="2"/>
  <c r="C45" i="2"/>
  <c r="B45" i="2"/>
  <c r="C44" i="2"/>
  <c r="B44" i="2"/>
  <c r="B43" i="2"/>
  <c r="B42" i="2"/>
  <c r="C41" i="2"/>
  <c r="B41" i="2"/>
  <c r="C40" i="2"/>
  <c r="B40" i="2"/>
  <c r="B39" i="2"/>
  <c r="B38" i="2"/>
  <c r="C37" i="2"/>
  <c r="B37" i="2"/>
  <c r="C36" i="2"/>
  <c r="B36" i="2"/>
  <c r="B35" i="2"/>
  <c r="B34" i="2"/>
  <c r="C33" i="2"/>
  <c r="B33" i="2"/>
  <c r="C32" i="2"/>
  <c r="B32" i="2"/>
  <c r="B31" i="2"/>
  <c r="B30" i="2"/>
  <c r="C29" i="2"/>
  <c r="B29" i="2"/>
  <c r="C28" i="2"/>
  <c r="B28" i="2"/>
  <c r="B27" i="2"/>
  <c r="B26" i="2"/>
  <c r="C25" i="2"/>
  <c r="B25" i="2"/>
  <c r="C24" i="2"/>
  <c r="B24" i="2"/>
  <c r="B23" i="2"/>
  <c r="B22" i="2"/>
  <c r="C21" i="2"/>
  <c r="B21" i="2"/>
  <c r="C20" i="2"/>
  <c r="B20" i="2"/>
  <c r="B19" i="2"/>
  <c r="B18" i="2"/>
  <c r="C17" i="2"/>
  <c r="B17" i="2"/>
  <c r="C16" i="2"/>
  <c r="B16" i="2"/>
  <c r="B15" i="2"/>
  <c r="B14" i="2"/>
  <c r="B5" i="2"/>
  <c r="B4" i="2"/>
  <c r="C13" i="2"/>
  <c r="C12" i="2"/>
  <c r="B11" i="2"/>
  <c r="B10" i="2"/>
  <c r="C9" i="2"/>
  <c r="C8" i="2"/>
  <c r="C5" i="2"/>
  <c r="C4" i="2"/>
  <c r="B9" i="2"/>
  <c r="B13" i="2" s="1"/>
  <c r="B8" i="2"/>
  <c r="B12" i="2" s="1"/>
  <c r="B7" i="2"/>
  <c r="B6" i="2"/>
  <c r="D8" i="1"/>
  <c r="D13" i="1"/>
  <c r="I11" i="1"/>
  <c r="I10" i="1"/>
  <c r="D10" i="1"/>
  <c r="I8" i="1"/>
  <c r="I5" i="1"/>
  <c r="I4" i="1"/>
  <c r="I7" i="1"/>
  <c r="I3" i="1"/>
  <c r="G9" i="1"/>
  <c r="G11" i="1" s="1"/>
  <c r="G13" i="1" s="1"/>
  <c r="G16" i="1" s="1"/>
  <c r="H7" i="1"/>
  <c r="A9" i="1"/>
  <c r="C37" i="1"/>
  <c r="C25" i="1"/>
  <c r="C14" i="1"/>
  <c r="F4" i="1"/>
  <c r="F5" i="1" s="1"/>
  <c r="F6" i="1" s="1"/>
  <c r="F7" i="1" s="1"/>
  <c r="F8" i="1" s="1"/>
  <c r="F9" i="1" s="1"/>
  <c r="G5" i="1"/>
  <c r="H5" i="1" s="1"/>
  <c r="B5" i="1"/>
  <c r="C7" i="1" s="1"/>
  <c r="A4" i="1"/>
  <c r="A5" i="1" s="1"/>
  <c r="A7" i="1" s="1"/>
  <c r="G4" i="1"/>
  <c r="H4" i="1" s="1"/>
  <c r="B4" i="1"/>
  <c r="B6" i="1" s="1"/>
  <c r="C6" i="1" s="1"/>
  <c r="H3" i="1"/>
  <c r="C3" i="1"/>
  <c r="B8" i="1" l="1"/>
  <c r="G8" i="1"/>
  <c r="H11" i="1"/>
  <c r="H9" i="1"/>
  <c r="H14" i="1"/>
  <c r="F10" i="1"/>
  <c r="F11" i="1" s="1"/>
  <c r="F12" i="1" s="1"/>
  <c r="F13" i="1" s="1"/>
  <c r="F15" i="1" s="1"/>
  <c r="F16" i="1" s="1"/>
  <c r="F17" i="1" s="1"/>
  <c r="F18" i="1" s="1"/>
  <c r="F19" i="1" s="1"/>
  <c r="F21" i="1" s="1"/>
  <c r="F22" i="1" s="1"/>
  <c r="F23" i="1" s="1"/>
  <c r="F24" i="1" s="1"/>
  <c r="F26" i="1" s="1"/>
  <c r="F27" i="1" s="1"/>
  <c r="F28" i="1" s="1"/>
  <c r="F29" i="1" s="1"/>
  <c r="F30" i="1" s="1"/>
  <c r="G6" i="1"/>
  <c r="H6" i="1" s="1"/>
  <c r="A10" i="1"/>
  <c r="A11" i="1" s="1"/>
  <c r="A12" i="1" s="1"/>
  <c r="A13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B9" i="1"/>
  <c r="C5" i="1"/>
  <c r="C4" i="1"/>
  <c r="H8" i="1" l="1"/>
  <c r="G10" i="1"/>
  <c r="C8" i="1"/>
  <c r="B10" i="1"/>
  <c r="C10" i="1" s="1"/>
  <c r="H13" i="1"/>
  <c r="G18" i="1"/>
  <c r="G20" i="1" s="1"/>
  <c r="G22" i="1" s="1"/>
  <c r="G24" i="1" s="1"/>
  <c r="G27" i="1" s="1"/>
  <c r="G29" i="1" s="1"/>
  <c r="G31" i="1" s="1"/>
  <c r="G33" i="1" s="1"/>
  <c r="G35" i="1" s="1"/>
  <c r="H35" i="1" s="1"/>
  <c r="H37" i="1"/>
  <c r="H25" i="1"/>
  <c r="F32" i="1"/>
  <c r="F33" i="1" s="1"/>
  <c r="F34" i="1" s="1"/>
  <c r="F35" i="1" s="1"/>
  <c r="F36" i="1" s="1"/>
  <c r="C9" i="1"/>
  <c r="B11" i="1"/>
  <c r="B12" i="1"/>
  <c r="H10" i="1" l="1"/>
  <c r="G12" i="1"/>
  <c r="C11" i="1"/>
  <c r="B13" i="1"/>
  <c r="B15" i="1"/>
  <c r="C12" i="1"/>
  <c r="G15" i="1" l="1"/>
  <c r="G17" i="1" s="1"/>
  <c r="G19" i="1" s="1"/>
  <c r="G21" i="1" s="1"/>
  <c r="G23" i="1" s="1"/>
  <c r="G26" i="1" s="1"/>
  <c r="G28" i="1" s="1"/>
  <c r="G30" i="1" s="1"/>
  <c r="G32" i="1" s="1"/>
  <c r="G34" i="1" s="1"/>
  <c r="G36" i="1" s="1"/>
  <c r="H12" i="1"/>
  <c r="H16" i="1"/>
  <c r="C13" i="1"/>
  <c r="B16" i="1"/>
  <c r="B17" i="1"/>
  <c r="C15" i="1"/>
  <c r="H15" i="1" l="1"/>
  <c r="H18" i="1"/>
  <c r="C16" i="1"/>
  <c r="B18" i="1"/>
  <c r="H17" i="1"/>
  <c r="C17" i="1"/>
  <c r="B19" i="1"/>
  <c r="B20" i="1" l="1"/>
  <c r="C18" i="1"/>
  <c r="C19" i="1"/>
  <c r="B21" i="1"/>
  <c r="H19" i="1"/>
  <c r="H20" i="1"/>
  <c r="C20" i="1" l="1"/>
  <c r="B22" i="1"/>
  <c r="C21" i="1"/>
  <c r="B23" i="1"/>
  <c r="B26" i="1" s="1"/>
  <c r="H22" i="1"/>
  <c r="H21" i="1"/>
  <c r="C22" i="1" l="1"/>
  <c r="B24" i="1"/>
  <c r="H23" i="1"/>
  <c r="H24" i="1"/>
  <c r="C23" i="1"/>
  <c r="B27" i="1" l="1"/>
  <c r="C24" i="1"/>
  <c r="C26" i="1"/>
  <c r="B28" i="1"/>
  <c r="H26" i="1"/>
  <c r="H27" i="1"/>
  <c r="C27" i="1" l="1"/>
  <c r="B29" i="1"/>
  <c r="H28" i="1"/>
  <c r="C28" i="1"/>
  <c r="B30" i="1"/>
  <c r="H29" i="1"/>
  <c r="C29" i="1" l="1"/>
  <c r="B31" i="1"/>
  <c r="H30" i="1"/>
  <c r="B32" i="1"/>
  <c r="C30" i="1"/>
  <c r="H31" i="1"/>
  <c r="C31" i="1" l="1"/>
  <c r="B33" i="1"/>
  <c r="B35" i="1" s="1"/>
  <c r="C35" i="1" s="1"/>
  <c r="C32" i="1"/>
  <c r="B34" i="1"/>
  <c r="H32" i="1"/>
  <c r="H33" i="1"/>
  <c r="C33" i="1" l="1"/>
  <c r="H34" i="1"/>
  <c r="C34" i="1"/>
  <c r="H36" i="1"/>
</calcChain>
</file>

<file path=xl/sharedStrings.xml><?xml version="1.0" encoding="utf-8"?>
<sst xmlns="http://schemas.openxmlformats.org/spreadsheetml/2006/main" count="122" uniqueCount="43">
  <si>
    <t>Aula</t>
  </si>
  <si>
    <t>Turma 1</t>
  </si>
  <si>
    <t>Turma 2</t>
  </si>
  <si>
    <t>Conteúdo</t>
  </si>
  <si>
    <t>Data</t>
  </si>
  <si>
    <t>Dia</t>
  </si>
  <si>
    <t>NÃO HAVERÁ AULA: FERIADO DE TIRADENTES</t>
  </si>
  <si>
    <t>NÃO HAVERÁ AULA: RECESSO REV. CONST. 1932</t>
  </si>
  <si>
    <t>-</t>
  </si>
  <si>
    <t>P1</t>
  </si>
  <si>
    <t>P2</t>
  </si>
  <si>
    <t>P3</t>
  </si>
  <si>
    <t>Apresentação do Curso. Syllabus. Conceitos Preliminares</t>
  </si>
  <si>
    <t>Aula Extra: Revisão de Otimização Condicionada. Teorema do Envelope.</t>
  </si>
  <si>
    <t>Conjuntos de Escolha. Commodities. Conjuntos Factíveis. Budget Sets.</t>
  </si>
  <si>
    <t>Preferências</t>
  </si>
  <si>
    <t>Funções Utilidade</t>
  </si>
  <si>
    <t>Problema de Maximização de Utilidade e Demanda Marshalliana. Propriedades da Demanda Marshalliana. Utilidade Indireta.</t>
  </si>
  <si>
    <t>Efeito-Renda e Elasticidade-Renda da Demanda.</t>
  </si>
  <si>
    <t>Efeito-Preço e Elasticidades-Preço da Demanda.</t>
  </si>
  <si>
    <t>Problema de Minimização de Despesa e Demanda Hicksiana. Propriedades da Demanda Hicksiana. Função Despesa.</t>
  </si>
  <si>
    <t>Equação de Slutsky, efeito-renda e efeito-substituição. Aplicação: Índices de Preços</t>
  </si>
  <si>
    <t>Hora</t>
  </si>
  <si>
    <t>7h30min</t>
  </si>
  <si>
    <t>9h20min</t>
  </si>
  <si>
    <t>Office Hours</t>
  </si>
  <si>
    <t>Análise de Bem-Estar:  Variação Compensatória, Variação Equivalente e Excedente do Consumidor</t>
  </si>
  <si>
    <t>Escolha Intertemporal</t>
  </si>
  <si>
    <t>Escolha Sob Incerteza</t>
  </si>
  <si>
    <t>Teoria da Preferência Revelada</t>
  </si>
  <si>
    <t>Irracionalidade e Violações da Teoria da Utilidade Esperada</t>
  </si>
  <si>
    <t>Teoria da Produção: Funções de Produção.</t>
  </si>
  <si>
    <t>Funções Custo</t>
  </si>
  <si>
    <t>Maximização de Lucros</t>
  </si>
  <si>
    <t>Aplicações</t>
  </si>
  <si>
    <t>Equilíbrio Parcial Competitivo no Curtíssimo e no Curto Prazo</t>
  </si>
  <si>
    <t>Equilíbrio Parcial Competitivo no Longo Prazo</t>
  </si>
  <si>
    <t>Aplicações: Controle de Preços</t>
  </si>
  <si>
    <t>Aplicação: Crime e Punição (à la Becker)</t>
  </si>
  <si>
    <t>Aplicação: Mercado de Trabalho</t>
  </si>
  <si>
    <t>Aplicações: Tributação. Wealth Taxes. Income Taxes. Comsumption Taxes.</t>
  </si>
  <si>
    <t>Aplicação: Transferências. Lump sum transfers. In-kind transfers. Bolsa-família. UBI.</t>
  </si>
  <si>
    <t>Aplicação: Índices de Preços. Welfare costs of Inflation.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</si>
</sst>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D1D-DA5D-DE4A-AD02-C721F06EEF89}">
  <dimension ref="A1:I40"/>
  <sheetViews>
    <sheetView topLeftCell="A12" zoomScale="120" zoomScaleNormal="120" workbookViewId="0">
      <selection sqref="A1:D3"/>
    </sheetView>
  </sheetViews>
  <sheetFormatPr baseColWidth="10" defaultRowHeight="20" customHeight="1" x14ac:dyDescent="0.2"/>
  <cols>
    <col min="1" max="3" width="10.83203125" style="5"/>
    <col min="4" max="4" width="40.33203125" style="10" customWidth="1"/>
    <col min="5" max="8" width="10.83203125" style="5"/>
    <col min="9" max="9" width="40.33203125" style="10" customWidth="1"/>
    <col min="10" max="16384" width="10.83203125" style="4"/>
  </cols>
  <sheetData>
    <row r="1" spans="1:9" ht="20" customHeight="1" x14ac:dyDescent="0.2">
      <c r="A1" s="15" t="s">
        <v>0</v>
      </c>
      <c r="B1" s="15" t="s">
        <v>1</v>
      </c>
      <c r="C1" s="15"/>
      <c r="D1" s="11" t="s">
        <v>3</v>
      </c>
      <c r="E1" s="2"/>
      <c r="F1" s="15" t="s">
        <v>0</v>
      </c>
      <c r="G1" s="15" t="s">
        <v>2</v>
      </c>
      <c r="H1" s="15"/>
      <c r="I1" s="11" t="s">
        <v>3</v>
      </c>
    </row>
    <row r="2" spans="1:9" ht="20" customHeight="1" x14ac:dyDescent="0.2">
      <c r="A2" s="15"/>
      <c r="B2" s="1" t="s">
        <v>4</v>
      </c>
      <c r="C2" s="1" t="s">
        <v>5</v>
      </c>
      <c r="D2" s="11"/>
      <c r="E2" s="2"/>
      <c r="F2" s="15"/>
      <c r="G2" s="1" t="s">
        <v>4</v>
      </c>
      <c r="H2" s="1" t="s">
        <v>5</v>
      </c>
      <c r="I2" s="11"/>
    </row>
    <row r="3" spans="1:9" ht="34" x14ac:dyDescent="0.2">
      <c r="A3" s="5">
        <v>1</v>
      </c>
      <c r="B3" s="6">
        <v>44298</v>
      </c>
      <c r="C3" s="5">
        <f>WEEKDAY(B3)</f>
        <v>2</v>
      </c>
      <c r="D3" s="10" t="s">
        <v>12</v>
      </c>
      <c r="F3" s="5">
        <v>1</v>
      </c>
      <c r="G3" s="6">
        <v>44298</v>
      </c>
      <c r="H3" s="5">
        <f>WEEKDAY(G3)</f>
        <v>2</v>
      </c>
      <c r="I3" s="10" t="str">
        <f>D3</f>
        <v>Apresentação do Curso. Syllabus. Conceitos Preliminares</v>
      </c>
    </row>
    <row r="4" spans="1:9" ht="34" x14ac:dyDescent="0.2">
      <c r="A4" s="5">
        <f>A3+1</f>
        <v>2</v>
      </c>
      <c r="B4" s="6">
        <f>B3+2</f>
        <v>44300</v>
      </c>
      <c r="C4" s="5">
        <f>WEEKDAY(B4)</f>
        <v>4</v>
      </c>
      <c r="D4" s="10" t="s">
        <v>14</v>
      </c>
      <c r="F4" s="5">
        <f>F3+1</f>
        <v>2</v>
      </c>
      <c r="G4" s="6">
        <f>G3+4</f>
        <v>44302</v>
      </c>
      <c r="H4" s="5">
        <f t="shared" ref="H4:H13" si="0">WEEKDAY(G4)</f>
        <v>6</v>
      </c>
      <c r="I4" s="10" t="str">
        <f>D4</f>
        <v>Conjuntos de Escolha. Commodities. Conjuntos Factíveis. Budget Sets.</v>
      </c>
    </row>
    <row r="5" spans="1:9" ht="20" customHeight="1" x14ac:dyDescent="0.2">
      <c r="A5" s="5">
        <f>A4+1</f>
        <v>3</v>
      </c>
      <c r="B5" s="6">
        <f>B3+7</f>
        <v>44305</v>
      </c>
      <c r="C5" s="5">
        <f>WEEKDAY(B5)</f>
        <v>2</v>
      </c>
      <c r="D5" s="10" t="s">
        <v>15</v>
      </c>
      <c r="F5" s="5">
        <f>F4+1</f>
        <v>3</v>
      </c>
      <c r="G5" s="6">
        <f>G3+7</f>
        <v>44305</v>
      </c>
      <c r="H5" s="5">
        <f t="shared" si="0"/>
        <v>2</v>
      </c>
      <c r="I5" s="10" t="str">
        <f>D5</f>
        <v>Preferências</v>
      </c>
    </row>
    <row r="6" spans="1:9" ht="20" customHeight="1" x14ac:dyDescent="0.2">
      <c r="A6" s="3" t="s">
        <v>8</v>
      </c>
      <c r="B6" s="7">
        <f t="shared" ref="B6:B35" si="1">B4+7</f>
        <v>44307</v>
      </c>
      <c r="C6" s="3">
        <f t="shared" ref="C6:C37" si="2">WEEKDAY(B6)</f>
        <v>4</v>
      </c>
      <c r="D6" s="12" t="s">
        <v>6</v>
      </c>
      <c r="F6" s="5">
        <f t="shared" ref="F6:F22" si="3">F5+1</f>
        <v>4</v>
      </c>
      <c r="G6" s="6">
        <f t="shared" ref="G6:G31" si="4">G4+7</f>
        <v>44309</v>
      </c>
      <c r="H6" s="5">
        <f t="shared" si="0"/>
        <v>6</v>
      </c>
      <c r="I6" s="10" t="s">
        <v>16</v>
      </c>
    </row>
    <row r="7" spans="1:9" ht="34" x14ac:dyDescent="0.2">
      <c r="A7" s="5">
        <f>A5+1</f>
        <v>4</v>
      </c>
      <c r="B7" s="6">
        <v>44309</v>
      </c>
      <c r="C7" s="5">
        <f t="shared" si="2"/>
        <v>6</v>
      </c>
      <c r="D7" s="10" t="s">
        <v>13</v>
      </c>
      <c r="F7" s="5">
        <f>F6+1</f>
        <v>5</v>
      </c>
      <c r="G7" s="6">
        <v>44309</v>
      </c>
      <c r="H7" s="5">
        <f t="shared" si="0"/>
        <v>6</v>
      </c>
      <c r="I7" s="10" t="str">
        <f>D7</f>
        <v>Aula Extra: Revisão de Otimização Condicionada. Teorema do Envelope.</v>
      </c>
    </row>
    <row r="8" spans="1:9" ht="51" x14ac:dyDescent="0.2">
      <c r="A8" s="5">
        <v>5</v>
      </c>
      <c r="B8" s="6">
        <f>B5+7</f>
        <v>44312</v>
      </c>
      <c r="C8" s="5">
        <f t="shared" si="2"/>
        <v>2</v>
      </c>
      <c r="D8" s="10" t="str">
        <f>I6</f>
        <v>Funções Utilidade</v>
      </c>
      <c r="F8" s="5">
        <f t="shared" si="3"/>
        <v>6</v>
      </c>
      <c r="G8" s="6">
        <f>G5+7</f>
        <v>44312</v>
      </c>
      <c r="H8" s="5">
        <f t="shared" si="0"/>
        <v>2</v>
      </c>
      <c r="I8" s="10" t="str">
        <f>D9</f>
        <v>Problema de Maximização de Utilidade e Demanda Marshalliana. Propriedades da Demanda Marshalliana. Utilidade Indireta.</v>
      </c>
    </row>
    <row r="9" spans="1:9" ht="51" x14ac:dyDescent="0.2">
      <c r="A9" s="5">
        <f t="shared" ref="A9:A22" si="5">A8+1</f>
        <v>6</v>
      </c>
      <c r="B9" s="6">
        <f>B6+7</f>
        <v>44314</v>
      </c>
      <c r="C9" s="5">
        <f t="shared" si="2"/>
        <v>4</v>
      </c>
      <c r="D9" s="10" t="s">
        <v>17</v>
      </c>
      <c r="F9" s="5">
        <f t="shared" si="3"/>
        <v>7</v>
      </c>
      <c r="G9" s="6">
        <f>G7+7</f>
        <v>44316</v>
      </c>
      <c r="H9" s="5">
        <f t="shared" si="0"/>
        <v>6</v>
      </c>
      <c r="I9" s="10" t="s">
        <v>18</v>
      </c>
    </row>
    <row r="10" spans="1:9" ht="20" customHeight="1" x14ac:dyDescent="0.2">
      <c r="A10" s="5">
        <f t="shared" si="5"/>
        <v>7</v>
      </c>
      <c r="B10" s="6">
        <f>B8+7</f>
        <v>44319</v>
      </c>
      <c r="C10" s="5">
        <f t="shared" si="2"/>
        <v>2</v>
      </c>
      <c r="D10" s="10" t="str">
        <f>I9</f>
        <v>Efeito-Renda e Elasticidade-Renda da Demanda.</v>
      </c>
      <c r="F10" s="5">
        <f t="shared" si="3"/>
        <v>8</v>
      </c>
      <c r="G10" s="6">
        <f>G8+7</f>
        <v>44319</v>
      </c>
      <c r="H10" s="5">
        <f t="shared" si="0"/>
        <v>2</v>
      </c>
      <c r="I10" s="10" t="str">
        <f>D11</f>
        <v>Efeito-Preço e Elasticidades-Preço da Demanda.</v>
      </c>
    </row>
    <row r="11" spans="1:9" ht="51" x14ac:dyDescent="0.2">
      <c r="A11" s="5">
        <f t="shared" si="5"/>
        <v>8</v>
      </c>
      <c r="B11" s="6">
        <f t="shared" si="1"/>
        <v>44321</v>
      </c>
      <c r="C11" s="5">
        <f t="shared" si="2"/>
        <v>4</v>
      </c>
      <c r="D11" s="10" t="s">
        <v>19</v>
      </c>
      <c r="F11" s="5">
        <f t="shared" si="3"/>
        <v>9</v>
      </c>
      <c r="G11" s="6">
        <f>G9+7</f>
        <v>44323</v>
      </c>
      <c r="H11" s="5">
        <f t="shared" si="0"/>
        <v>6</v>
      </c>
      <c r="I11" s="10" t="str">
        <f>D12</f>
        <v>Problema de Minimização de Despesa e Demanda Hicksiana. Propriedades da Demanda Hicksiana. Função Despesa.</v>
      </c>
    </row>
    <row r="12" spans="1:9" ht="51" x14ac:dyDescent="0.2">
      <c r="A12" s="5">
        <f t="shared" si="5"/>
        <v>9</v>
      </c>
      <c r="B12" s="6">
        <f t="shared" si="1"/>
        <v>44326</v>
      </c>
      <c r="C12" s="5">
        <f t="shared" si="2"/>
        <v>2</v>
      </c>
      <c r="D12" s="10" t="s">
        <v>20</v>
      </c>
      <c r="F12" s="5">
        <f t="shared" si="3"/>
        <v>10</v>
      </c>
      <c r="G12" s="6">
        <f>G10+7</f>
        <v>44326</v>
      </c>
      <c r="H12" s="5">
        <f t="shared" si="0"/>
        <v>2</v>
      </c>
      <c r="I12" s="10" t="s">
        <v>21</v>
      </c>
    </row>
    <row r="13" spans="1:9" ht="34" x14ac:dyDescent="0.2">
      <c r="A13" s="5">
        <f t="shared" si="5"/>
        <v>10</v>
      </c>
      <c r="B13" s="6">
        <f t="shared" si="1"/>
        <v>44328</v>
      </c>
      <c r="C13" s="5">
        <f t="shared" si="2"/>
        <v>4</v>
      </c>
      <c r="D13" s="10" t="str">
        <f>I12</f>
        <v>Equação de Slutsky, efeito-renda e efeito-substituição. Aplicação: Índices de Preços</v>
      </c>
      <c r="F13" s="5">
        <f t="shared" si="3"/>
        <v>11</v>
      </c>
      <c r="G13" s="6">
        <f>G11+7</f>
        <v>44330</v>
      </c>
      <c r="H13" s="5">
        <f t="shared" si="0"/>
        <v>6</v>
      </c>
    </row>
    <row r="14" spans="1:9" ht="20" customHeight="1" x14ac:dyDescent="0.2">
      <c r="A14" s="8" t="s">
        <v>8</v>
      </c>
      <c r="B14" s="9">
        <v>44331</v>
      </c>
      <c r="C14" s="8">
        <f>WEEKDAY(B14)</f>
        <v>7</v>
      </c>
      <c r="D14" s="13" t="s">
        <v>9</v>
      </c>
      <c r="E14" s="8"/>
      <c r="F14" s="8" t="s">
        <v>8</v>
      </c>
      <c r="G14" s="9">
        <v>44331</v>
      </c>
      <c r="H14" s="8">
        <f>WEEKDAY(G14)</f>
        <v>7</v>
      </c>
      <c r="I14" s="13" t="s">
        <v>9</v>
      </c>
    </row>
    <row r="15" spans="1:9" ht="20" customHeight="1" x14ac:dyDescent="0.2">
      <c r="A15" s="5">
        <f>A13+1</f>
        <v>11</v>
      </c>
      <c r="B15" s="6">
        <f>B12+7</f>
        <v>44333</v>
      </c>
      <c r="C15" s="5">
        <f t="shared" si="2"/>
        <v>2</v>
      </c>
      <c r="F15" s="5">
        <f>F13+1</f>
        <v>12</v>
      </c>
      <c r="G15" s="6">
        <f>G12+7</f>
        <v>44333</v>
      </c>
      <c r="H15" s="5">
        <f t="shared" ref="H15:H37" si="6">WEEKDAY(G15)</f>
        <v>2</v>
      </c>
    </row>
    <row r="16" spans="1:9" ht="20" customHeight="1" x14ac:dyDescent="0.2">
      <c r="A16" s="5">
        <f t="shared" si="5"/>
        <v>12</v>
      </c>
      <c r="B16" s="6">
        <f>B13+7</f>
        <v>44335</v>
      </c>
      <c r="C16" s="5">
        <f t="shared" si="2"/>
        <v>4</v>
      </c>
      <c r="F16" s="5">
        <f t="shared" si="3"/>
        <v>13</v>
      </c>
      <c r="G16" s="6">
        <f>G13+7</f>
        <v>44337</v>
      </c>
      <c r="H16" s="5">
        <f t="shared" si="6"/>
        <v>6</v>
      </c>
    </row>
    <row r="17" spans="1:9" ht="20" customHeight="1" x14ac:dyDescent="0.2">
      <c r="A17" s="5">
        <f>A16+1</f>
        <v>13</v>
      </c>
      <c r="B17" s="6">
        <f>B15+7</f>
        <v>44340</v>
      </c>
      <c r="C17" s="5">
        <f t="shared" si="2"/>
        <v>2</v>
      </c>
      <c r="F17" s="5">
        <f>F16+1</f>
        <v>14</v>
      </c>
      <c r="G17" s="6">
        <f>G15+7</f>
        <v>44340</v>
      </c>
      <c r="H17" s="5">
        <f t="shared" si="6"/>
        <v>2</v>
      </c>
    </row>
    <row r="18" spans="1:9" ht="20" customHeight="1" x14ac:dyDescent="0.2">
      <c r="A18" s="5">
        <f t="shared" si="5"/>
        <v>14</v>
      </c>
      <c r="B18" s="6">
        <f>B16+7</f>
        <v>44342</v>
      </c>
      <c r="C18" s="5">
        <f t="shared" si="2"/>
        <v>4</v>
      </c>
      <c r="F18" s="5">
        <f t="shared" si="3"/>
        <v>15</v>
      </c>
      <c r="G18" s="6">
        <f>G16+7</f>
        <v>44344</v>
      </c>
      <c r="H18" s="5">
        <f t="shared" si="6"/>
        <v>6</v>
      </c>
    </row>
    <row r="19" spans="1:9" ht="20" customHeight="1" x14ac:dyDescent="0.2">
      <c r="A19" s="5">
        <f t="shared" si="5"/>
        <v>15</v>
      </c>
      <c r="B19" s="6">
        <f t="shared" si="1"/>
        <v>44347</v>
      </c>
      <c r="C19" s="5">
        <f t="shared" si="2"/>
        <v>2</v>
      </c>
      <c r="F19" s="5">
        <f t="shared" si="3"/>
        <v>16</v>
      </c>
      <c r="G19" s="6">
        <f t="shared" si="4"/>
        <v>44347</v>
      </c>
      <c r="H19" s="5">
        <f t="shared" si="6"/>
        <v>2</v>
      </c>
    </row>
    <row r="20" spans="1:9" ht="20" customHeight="1" x14ac:dyDescent="0.2">
      <c r="A20" s="5">
        <f t="shared" si="5"/>
        <v>16</v>
      </c>
      <c r="B20" s="6">
        <f t="shared" si="1"/>
        <v>44349</v>
      </c>
      <c r="C20" s="5">
        <f t="shared" si="2"/>
        <v>4</v>
      </c>
      <c r="F20" s="3" t="s">
        <v>8</v>
      </c>
      <c r="G20" s="7">
        <f t="shared" si="4"/>
        <v>44351</v>
      </c>
      <c r="H20" s="3">
        <f t="shared" si="6"/>
        <v>6</v>
      </c>
      <c r="I20" s="14" t="s">
        <v>6</v>
      </c>
    </row>
    <row r="21" spans="1:9" ht="20" customHeight="1" x14ac:dyDescent="0.2">
      <c r="A21" s="5">
        <f t="shared" si="5"/>
        <v>17</v>
      </c>
      <c r="B21" s="6">
        <f t="shared" si="1"/>
        <v>44354</v>
      </c>
      <c r="C21" s="5">
        <f t="shared" si="2"/>
        <v>2</v>
      </c>
      <c r="F21" s="5">
        <f>F19+1</f>
        <v>17</v>
      </c>
      <c r="G21" s="6">
        <f t="shared" si="4"/>
        <v>44354</v>
      </c>
      <c r="H21" s="5">
        <f t="shared" si="6"/>
        <v>2</v>
      </c>
    </row>
    <row r="22" spans="1:9" ht="20" customHeight="1" x14ac:dyDescent="0.2">
      <c r="A22" s="5">
        <f t="shared" si="5"/>
        <v>18</v>
      </c>
      <c r="B22" s="6">
        <f t="shared" si="1"/>
        <v>44356</v>
      </c>
      <c r="C22" s="5">
        <f t="shared" si="2"/>
        <v>4</v>
      </c>
      <c r="F22" s="5">
        <f t="shared" si="3"/>
        <v>18</v>
      </c>
      <c r="G22" s="6">
        <f t="shared" si="4"/>
        <v>44358</v>
      </c>
      <c r="H22" s="5">
        <f t="shared" si="6"/>
        <v>6</v>
      </c>
    </row>
    <row r="23" spans="1:9" ht="20" customHeight="1" x14ac:dyDescent="0.2">
      <c r="A23" s="5">
        <f>A22+1</f>
        <v>19</v>
      </c>
      <c r="B23" s="6">
        <f>B21+7</f>
        <v>44361</v>
      </c>
      <c r="C23" s="5">
        <f>WEEKDAY(B23)</f>
        <v>2</v>
      </c>
      <c r="F23" s="5">
        <f>F22+1</f>
        <v>19</v>
      </c>
      <c r="G23" s="6">
        <f>G21+7</f>
        <v>44361</v>
      </c>
      <c r="H23" s="5">
        <f>WEEKDAY(G23)</f>
        <v>2</v>
      </c>
    </row>
    <row r="24" spans="1:9" ht="20" customHeight="1" x14ac:dyDescent="0.2">
      <c r="A24" s="5">
        <f t="shared" ref="A24:A27" si="7">A23+1</f>
        <v>20</v>
      </c>
      <c r="B24" s="6">
        <f t="shared" si="1"/>
        <v>44363</v>
      </c>
      <c r="C24" s="5">
        <f t="shared" si="2"/>
        <v>4</v>
      </c>
      <c r="F24" s="5">
        <f t="shared" ref="F24:F27" si="8">F23+1</f>
        <v>20</v>
      </c>
      <c r="G24" s="6">
        <f t="shared" si="4"/>
        <v>44365</v>
      </c>
      <c r="H24" s="5">
        <f t="shared" si="6"/>
        <v>6</v>
      </c>
    </row>
    <row r="25" spans="1:9" ht="20" customHeight="1" x14ac:dyDescent="0.2">
      <c r="A25" s="8" t="s">
        <v>8</v>
      </c>
      <c r="B25" s="9">
        <v>44366</v>
      </c>
      <c r="C25" s="8">
        <f>WEEKDAY(B25)</f>
        <v>7</v>
      </c>
      <c r="D25" s="13" t="s">
        <v>10</v>
      </c>
      <c r="E25" s="8"/>
      <c r="F25" s="8" t="s">
        <v>8</v>
      </c>
      <c r="G25" s="9">
        <v>44366</v>
      </c>
      <c r="H25" s="8">
        <f>WEEKDAY(G25)</f>
        <v>7</v>
      </c>
      <c r="I25" s="13" t="s">
        <v>10</v>
      </c>
    </row>
    <row r="26" spans="1:9" ht="20" customHeight="1" x14ac:dyDescent="0.2">
      <c r="A26" s="5">
        <f>A24+1</f>
        <v>21</v>
      </c>
      <c r="B26" s="6">
        <f>B23+7</f>
        <v>44368</v>
      </c>
      <c r="C26" s="5">
        <f t="shared" si="2"/>
        <v>2</v>
      </c>
      <c r="F26" s="5">
        <f>F24+1</f>
        <v>21</v>
      </c>
      <c r="G26" s="6">
        <f>G23+7</f>
        <v>44368</v>
      </c>
      <c r="H26" s="5">
        <f t="shared" si="6"/>
        <v>2</v>
      </c>
    </row>
    <row r="27" spans="1:9" ht="20" customHeight="1" x14ac:dyDescent="0.2">
      <c r="A27" s="5">
        <f t="shared" si="7"/>
        <v>22</v>
      </c>
      <c r="B27" s="6">
        <f>B24+7</f>
        <v>44370</v>
      </c>
      <c r="C27" s="5">
        <f t="shared" si="2"/>
        <v>4</v>
      </c>
      <c r="F27" s="5">
        <f t="shared" si="8"/>
        <v>22</v>
      </c>
      <c r="G27" s="6">
        <f>G24+7</f>
        <v>44372</v>
      </c>
      <c r="H27" s="5">
        <f t="shared" si="6"/>
        <v>6</v>
      </c>
    </row>
    <row r="28" spans="1:9" ht="20" customHeight="1" x14ac:dyDescent="0.2">
      <c r="A28" s="5">
        <f>A27+1</f>
        <v>23</v>
      </c>
      <c r="B28" s="6">
        <f>B26+7</f>
        <v>44375</v>
      </c>
      <c r="C28" s="5">
        <f t="shared" si="2"/>
        <v>2</v>
      </c>
      <c r="F28" s="5">
        <f>F27+1</f>
        <v>23</v>
      </c>
      <c r="G28" s="6">
        <f>G26+7</f>
        <v>44375</v>
      </c>
      <c r="H28" s="5">
        <f t="shared" si="6"/>
        <v>2</v>
      </c>
    </row>
    <row r="29" spans="1:9" ht="20" customHeight="1" x14ac:dyDescent="0.2">
      <c r="A29" s="5">
        <f>A28+1</f>
        <v>24</v>
      </c>
      <c r="B29" s="6">
        <f>B27+7</f>
        <v>44377</v>
      </c>
      <c r="C29" s="5">
        <f>WEEKDAY(B29)</f>
        <v>4</v>
      </c>
      <c r="F29" s="5">
        <f>F28+1</f>
        <v>24</v>
      </c>
      <c r="G29" s="6">
        <f>G27+7</f>
        <v>44379</v>
      </c>
      <c r="H29" s="5">
        <f>WEEKDAY(G29)</f>
        <v>6</v>
      </c>
    </row>
    <row r="30" spans="1:9" ht="20" customHeight="1" x14ac:dyDescent="0.2">
      <c r="A30" s="5">
        <f t="shared" ref="A30:A31" si="9">A29+1</f>
        <v>25</v>
      </c>
      <c r="B30" s="6">
        <f t="shared" si="1"/>
        <v>44382</v>
      </c>
      <c r="C30" s="5">
        <f t="shared" si="2"/>
        <v>2</v>
      </c>
      <c r="F30" s="5">
        <f t="shared" ref="F30" si="10">F29+1</f>
        <v>25</v>
      </c>
      <c r="G30" s="6">
        <f t="shared" si="4"/>
        <v>44382</v>
      </c>
      <c r="H30" s="5">
        <f t="shared" si="6"/>
        <v>2</v>
      </c>
    </row>
    <row r="31" spans="1:9" ht="20" customHeight="1" x14ac:dyDescent="0.2">
      <c r="A31" s="5">
        <f t="shared" si="9"/>
        <v>26</v>
      </c>
      <c r="B31" s="6">
        <f t="shared" si="1"/>
        <v>44384</v>
      </c>
      <c r="C31" s="5">
        <f t="shared" si="2"/>
        <v>4</v>
      </c>
      <c r="F31" s="3" t="s">
        <v>8</v>
      </c>
      <c r="G31" s="7">
        <f t="shared" si="4"/>
        <v>44386</v>
      </c>
      <c r="H31" s="3">
        <f t="shared" si="6"/>
        <v>6</v>
      </c>
      <c r="I31" s="14" t="s">
        <v>7</v>
      </c>
    </row>
    <row r="32" spans="1:9" ht="20" customHeight="1" x14ac:dyDescent="0.2">
      <c r="A32" s="5">
        <f>A31+1</f>
        <v>27</v>
      </c>
      <c r="B32" s="6">
        <f>B30+7</f>
        <v>44389</v>
      </c>
      <c r="C32" s="5">
        <f>WEEKDAY(B32)</f>
        <v>2</v>
      </c>
      <c r="F32" s="5">
        <f>F30+1</f>
        <v>26</v>
      </c>
      <c r="G32" s="6">
        <f>G30+7</f>
        <v>44389</v>
      </c>
      <c r="H32" s="5">
        <f>WEEKDAY(G32)</f>
        <v>2</v>
      </c>
    </row>
    <row r="33" spans="1:9" ht="20" customHeight="1" x14ac:dyDescent="0.2">
      <c r="A33" s="5">
        <f t="shared" ref="A33:A35" si="11">A32+1</f>
        <v>28</v>
      </c>
      <c r="B33" s="6">
        <f t="shared" si="1"/>
        <v>44391</v>
      </c>
      <c r="C33" s="5">
        <f t="shared" si="2"/>
        <v>4</v>
      </c>
      <c r="F33" s="5">
        <f t="shared" ref="F33:F36" si="12">F32+1</f>
        <v>27</v>
      </c>
      <c r="G33" s="6">
        <f>G31+7</f>
        <v>44393</v>
      </c>
      <c r="H33" s="5">
        <f t="shared" si="6"/>
        <v>6</v>
      </c>
    </row>
    <row r="34" spans="1:9" ht="20" customHeight="1" x14ac:dyDescent="0.2">
      <c r="A34" s="5">
        <f t="shared" si="11"/>
        <v>29</v>
      </c>
      <c r="B34" s="6">
        <f t="shared" si="1"/>
        <v>44396</v>
      </c>
      <c r="C34" s="5">
        <f t="shared" si="2"/>
        <v>2</v>
      </c>
      <c r="F34" s="5">
        <f t="shared" si="12"/>
        <v>28</v>
      </c>
      <c r="G34" s="6">
        <f>G32+7</f>
        <v>44396</v>
      </c>
      <c r="H34" s="5">
        <f t="shared" si="6"/>
        <v>2</v>
      </c>
    </row>
    <row r="35" spans="1:9" ht="20" customHeight="1" x14ac:dyDescent="0.2">
      <c r="A35" s="5">
        <f t="shared" si="11"/>
        <v>30</v>
      </c>
      <c r="B35" s="6">
        <f t="shared" si="1"/>
        <v>44398</v>
      </c>
      <c r="C35" s="5">
        <f>WEEKDAY(B35)</f>
        <v>4</v>
      </c>
      <c r="F35" s="5">
        <f>F34+1</f>
        <v>29</v>
      </c>
      <c r="G35" s="6">
        <f>G33+7</f>
        <v>44400</v>
      </c>
      <c r="H35" s="5">
        <f>WEEKDAY(G35)</f>
        <v>6</v>
      </c>
    </row>
    <row r="36" spans="1:9" ht="20" customHeight="1" x14ac:dyDescent="0.2">
      <c r="B36" s="6"/>
      <c r="F36" s="5">
        <f t="shared" si="12"/>
        <v>30</v>
      </c>
      <c r="G36" s="6">
        <f>G34+7</f>
        <v>44403</v>
      </c>
      <c r="H36" s="5">
        <f>WEEKDAY(G36)</f>
        <v>2</v>
      </c>
    </row>
    <row r="37" spans="1:9" ht="20" customHeight="1" x14ac:dyDescent="0.2">
      <c r="A37" s="8" t="s">
        <v>8</v>
      </c>
      <c r="B37" s="9">
        <v>44401</v>
      </c>
      <c r="C37" s="8">
        <f t="shared" si="2"/>
        <v>7</v>
      </c>
      <c r="D37" s="13" t="s">
        <v>11</v>
      </c>
      <c r="E37" s="8"/>
      <c r="F37" s="8" t="s">
        <v>8</v>
      </c>
      <c r="G37" s="9">
        <v>44408</v>
      </c>
      <c r="H37" s="8">
        <f t="shared" si="6"/>
        <v>7</v>
      </c>
      <c r="I37" s="13" t="s">
        <v>11</v>
      </c>
    </row>
    <row r="38" spans="1:9" ht="20" customHeight="1" x14ac:dyDescent="0.2">
      <c r="B38" s="6"/>
      <c r="G38" s="6"/>
    </row>
    <row r="39" spans="1:9" ht="20" customHeight="1" x14ac:dyDescent="0.2">
      <c r="B39" s="6"/>
      <c r="G39" s="6"/>
    </row>
    <row r="40" spans="1:9" ht="20" customHeight="1" x14ac:dyDescent="0.2">
      <c r="B40" s="6"/>
      <c r="G40" s="6"/>
    </row>
  </sheetData>
  <mergeCells count="4">
    <mergeCell ref="A1:A2"/>
    <mergeCell ref="B1:C1"/>
    <mergeCell ref="G1:H1"/>
    <mergeCell ref="F1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4EED-D5D6-DC4E-A834-EFB224BDBDC2}">
  <dimension ref="A1:E65"/>
  <sheetViews>
    <sheetView tabSelected="1" topLeftCell="A20" workbookViewId="0">
      <selection activeCell="E58" sqref="E58"/>
    </sheetView>
  </sheetViews>
  <sheetFormatPr baseColWidth="10" defaultRowHeight="16" x14ac:dyDescent="0.2"/>
  <cols>
    <col min="1" max="3" width="10.83203125" style="4"/>
    <col min="4" max="4" width="10.83203125" style="5"/>
    <col min="5" max="5" width="74.1640625" style="5" customWidth="1"/>
    <col min="6" max="16384" width="10.83203125" style="4"/>
  </cols>
  <sheetData>
    <row r="1" spans="1:5" ht="17" x14ac:dyDescent="0.2">
      <c r="A1" s="1" t="s">
        <v>5</v>
      </c>
      <c r="B1" s="1" t="s">
        <v>4</v>
      </c>
      <c r="C1" s="1" t="s">
        <v>22</v>
      </c>
      <c r="D1" s="1" t="s">
        <v>0</v>
      </c>
      <c r="E1" s="11" t="s">
        <v>3</v>
      </c>
    </row>
    <row r="2" spans="1:5" ht="17" x14ac:dyDescent="0.2">
      <c r="A2" s="5"/>
      <c r="B2" s="6">
        <v>44298</v>
      </c>
      <c r="C2" s="5" t="s">
        <v>23</v>
      </c>
      <c r="D2" s="5">
        <v>1</v>
      </c>
      <c r="E2" s="10" t="s">
        <v>12</v>
      </c>
    </row>
    <row r="3" spans="1:5" ht="17" x14ac:dyDescent="0.2">
      <c r="A3" s="5"/>
      <c r="B3" s="6">
        <v>44298</v>
      </c>
      <c r="C3" s="5" t="s">
        <v>24</v>
      </c>
      <c r="D3" s="5">
        <v>1</v>
      </c>
      <c r="E3" s="10" t="s">
        <v>12</v>
      </c>
    </row>
    <row r="4" spans="1:5" x14ac:dyDescent="0.2">
      <c r="B4" s="16">
        <f>B3+2</f>
        <v>44300</v>
      </c>
      <c r="C4" s="5" t="str">
        <f>C3</f>
        <v>9h20min</v>
      </c>
      <c r="D4" s="5">
        <v>2</v>
      </c>
      <c r="E4" s="5" t="s">
        <v>14</v>
      </c>
    </row>
    <row r="5" spans="1:5" x14ac:dyDescent="0.2">
      <c r="B5" s="16">
        <f>B3+4</f>
        <v>44302</v>
      </c>
      <c r="C5" s="5" t="str">
        <f>C2</f>
        <v>7h30min</v>
      </c>
      <c r="E5" s="17" t="s">
        <v>25</v>
      </c>
    </row>
    <row r="6" spans="1:5" x14ac:dyDescent="0.2">
      <c r="B6" s="16">
        <f>B2+7</f>
        <v>44305</v>
      </c>
      <c r="C6" s="5" t="s">
        <v>23</v>
      </c>
      <c r="E6" s="17" t="s">
        <v>25</v>
      </c>
    </row>
    <row r="7" spans="1:5" ht="17" x14ac:dyDescent="0.2">
      <c r="B7" s="16">
        <f>B3+7</f>
        <v>44305</v>
      </c>
      <c r="C7" s="5" t="s">
        <v>24</v>
      </c>
      <c r="D7" s="5">
        <v>3</v>
      </c>
      <c r="E7" s="10" t="s">
        <v>15</v>
      </c>
    </row>
    <row r="8" spans="1:5" ht="17" x14ac:dyDescent="0.2">
      <c r="B8" s="16">
        <f>B4+7</f>
        <v>44307</v>
      </c>
      <c r="C8" s="5" t="str">
        <f>C7</f>
        <v>9h20min</v>
      </c>
      <c r="E8" s="12" t="s">
        <v>6</v>
      </c>
    </row>
    <row r="9" spans="1:5" x14ac:dyDescent="0.2">
      <c r="B9" s="16">
        <f>B5+7</f>
        <v>44309</v>
      </c>
      <c r="C9" s="5" t="str">
        <f>C6</f>
        <v>7h30min</v>
      </c>
      <c r="E9" s="17" t="s">
        <v>25</v>
      </c>
    </row>
    <row r="10" spans="1:5" x14ac:dyDescent="0.2">
      <c r="B10" s="16">
        <f>B6+7</f>
        <v>44312</v>
      </c>
      <c r="C10" s="5" t="s">
        <v>23</v>
      </c>
      <c r="E10" s="17" t="s">
        <v>25</v>
      </c>
    </row>
    <row r="11" spans="1:5" ht="17" x14ac:dyDescent="0.2">
      <c r="B11" s="16">
        <f>B7+7</f>
        <v>44312</v>
      </c>
      <c r="C11" s="5" t="s">
        <v>24</v>
      </c>
      <c r="D11" s="5">
        <v>4</v>
      </c>
      <c r="E11" s="10" t="s">
        <v>16</v>
      </c>
    </row>
    <row r="12" spans="1:5" ht="34" x14ac:dyDescent="0.2">
      <c r="A12" s="5"/>
      <c r="B12" s="6">
        <f>B8+7</f>
        <v>44314</v>
      </c>
      <c r="C12" s="5" t="str">
        <f>C11</f>
        <v>9h20min</v>
      </c>
      <c r="D12" s="5">
        <v>5</v>
      </c>
      <c r="E12" s="10" t="s">
        <v>17</v>
      </c>
    </row>
    <row r="13" spans="1:5" x14ac:dyDescent="0.2">
      <c r="B13" s="16">
        <f>B9+7</f>
        <v>44316</v>
      </c>
      <c r="C13" s="5" t="str">
        <f>C10</f>
        <v>7h30min</v>
      </c>
      <c r="E13" s="17" t="s">
        <v>25</v>
      </c>
    </row>
    <row r="14" spans="1:5" x14ac:dyDescent="0.2">
      <c r="B14" s="16">
        <f>B10+7</f>
        <v>44319</v>
      </c>
      <c r="C14" s="5" t="s">
        <v>23</v>
      </c>
      <c r="E14" s="17" t="s">
        <v>25</v>
      </c>
    </row>
    <row r="15" spans="1:5" ht="17" x14ac:dyDescent="0.2">
      <c r="B15" s="16">
        <f>B11+7</f>
        <v>44319</v>
      </c>
      <c r="C15" s="5" t="s">
        <v>24</v>
      </c>
      <c r="D15" s="5">
        <v>6</v>
      </c>
      <c r="E15" s="10" t="s">
        <v>18</v>
      </c>
    </row>
    <row r="16" spans="1:5" ht="17" x14ac:dyDescent="0.2">
      <c r="B16" s="6">
        <f>B12+7</f>
        <v>44321</v>
      </c>
      <c r="C16" s="5" t="str">
        <f>C15</f>
        <v>9h20min</v>
      </c>
      <c r="D16" s="5">
        <v>7</v>
      </c>
      <c r="E16" s="10" t="s">
        <v>19</v>
      </c>
    </row>
    <row r="17" spans="2:5" x14ac:dyDescent="0.2">
      <c r="B17" s="16">
        <f>B13+7</f>
        <v>44323</v>
      </c>
      <c r="C17" s="5" t="str">
        <f>C14</f>
        <v>7h30min</v>
      </c>
      <c r="E17" s="17" t="s">
        <v>25</v>
      </c>
    </row>
    <row r="18" spans="2:5" x14ac:dyDescent="0.2">
      <c r="B18" s="16">
        <f>B14+7</f>
        <v>44326</v>
      </c>
      <c r="C18" s="5" t="s">
        <v>23</v>
      </c>
      <c r="E18" s="17" t="s">
        <v>25</v>
      </c>
    </row>
    <row r="19" spans="2:5" ht="34" x14ac:dyDescent="0.2">
      <c r="B19" s="16">
        <f>B15+7</f>
        <v>44326</v>
      </c>
      <c r="C19" s="5" t="s">
        <v>24</v>
      </c>
      <c r="D19" s="5">
        <v>8</v>
      </c>
      <c r="E19" s="10" t="s">
        <v>20</v>
      </c>
    </row>
    <row r="20" spans="2:5" ht="17" x14ac:dyDescent="0.2">
      <c r="B20" s="6">
        <f>B16+7</f>
        <v>44328</v>
      </c>
      <c r="C20" s="5" t="str">
        <f>C19</f>
        <v>9h20min</v>
      </c>
      <c r="D20" s="5">
        <v>9</v>
      </c>
      <c r="E20" s="10" t="s">
        <v>21</v>
      </c>
    </row>
    <row r="21" spans="2:5" x14ac:dyDescent="0.2">
      <c r="B21" s="16">
        <f>B17+7</f>
        <v>44330</v>
      </c>
      <c r="C21" s="5" t="str">
        <f>C18</f>
        <v>7h30min</v>
      </c>
      <c r="E21" s="17" t="s">
        <v>25</v>
      </c>
    </row>
    <row r="22" spans="2:5" x14ac:dyDescent="0.2">
      <c r="B22" s="16">
        <f>B18+7</f>
        <v>44333</v>
      </c>
      <c r="C22" s="5" t="s">
        <v>23</v>
      </c>
      <c r="E22" s="17" t="s">
        <v>25</v>
      </c>
    </row>
    <row r="23" spans="2:5" ht="34" x14ac:dyDescent="0.2">
      <c r="B23" s="16">
        <f>B19+7</f>
        <v>44333</v>
      </c>
      <c r="C23" s="5" t="s">
        <v>24</v>
      </c>
      <c r="D23" s="5">
        <v>10</v>
      </c>
      <c r="E23" s="10" t="s">
        <v>26</v>
      </c>
    </row>
    <row r="24" spans="2:5" x14ac:dyDescent="0.2">
      <c r="B24" s="6">
        <f>B20+7</f>
        <v>44335</v>
      </c>
      <c r="C24" s="5" t="str">
        <f>C23</f>
        <v>9h20min</v>
      </c>
      <c r="D24" s="5">
        <v>11</v>
      </c>
      <c r="E24" s="5" t="s">
        <v>27</v>
      </c>
    </row>
    <row r="25" spans="2:5" x14ac:dyDescent="0.2">
      <c r="B25" s="16">
        <f>B21+7</f>
        <v>44337</v>
      </c>
      <c r="C25" s="5" t="str">
        <f>C22</f>
        <v>7h30min</v>
      </c>
      <c r="E25" s="17" t="s">
        <v>25</v>
      </c>
    </row>
    <row r="26" spans="2:5" x14ac:dyDescent="0.2">
      <c r="B26" s="16">
        <f>B22+7</f>
        <v>44340</v>
      </c>
      <c r="C26" s="5" t="s">
        <v>23</v>
      </c>
      <c r="E26" s="17" t="s">
        <v>25</v>
      </c>
    </row>
    <row r="27" spans="2:5" x14ac:dyDescent="0.2">
      <c r="B27" s="16">
        <f>B23+7</f>
        <v>44340</v>
      </c>
      <c r="C27" s="5" t="s">
        <v>24</v>
      </c>
      <c r="D27" s="5">
        <v>12</v>
      </c>
      <c r="E27" s="5" t="s">
        <v>28</v>
      </c>
    </row>
    <row r="28" spans="2:5" x14ac:dyDescent="0.2">
      <c r="B28" s="6">
        <f>B24+7</f>
        <v>44342</v>
      </c>
      <c r="C28" s="5" t="str">
        <f>C27</f>
        <v>9h20min</v>
      </c>
      <c r="D28" s="5">
        <v>13</v>
      </c>
      <c r="E28" s="5" t="s">
        <v>28</v>
      </c>
    </row>
    <row r="29" spans="2:5" x14ac:dyDescent="0.2">
      <c r="B29" s="16">
        <f>B25+7</f>
        <v>44344</v>
      </c>
      <c r="C29" s="5" t="str">
        <f>C26</f>
        <v>7h30min</v>
      </c>
      <c r="E29" s="17" t="s">
        <v>25</v>
      </c>
    </row>
    <row r="30" spans="2:5" x14ac:dyDescent="0.2">
      <c r="B30" s="16">
        <f>B26+7</f>
        <v>44347</v>
      </c>
      <c r="C30" s="5" t="s">
        <v>23</v>
      </c>
      <c r="E30" s="17" t="s">
        <v>25</v>
      </c>
    </row>
    <row r="31" spans="2:5" x14ac:dyDescent="0.2">
      <c r="B31" s="16">
        <f>B27+7</f>
        <v>44347</v>
      </c>
      <c r="C31" s="5" t="s">
        <v>24</v>
      </c>
      <c r="D31" s="5">
        <v>14</v>
      </c>
      <c r="E31" s="5" t="s">
        <v>30</v>
      </c>
    </row>
    <row r="32" spans="2:5" x14ac:dyDescent="0.2">
      <c r="B32" s="6">
        <f>B28+7</f>
        <v>44349</v>
      </c>
      <c r="C32" s="5" t="str">
        <f>C31</f>
        <v>9h20min</v>
      </c>
      <c r="D32" s="5">
        <v>15</v>
      </c>
      <c r="E32" s="5" t="s">
        <v>29</v>
      </c>
    </row>
    <row r="33" spans="2:5" x14ac:dyDescent="0.2">
      <c r="B33" s="16">
        <f>B29+7</f>
        <v>44351</v>
      </c>
      <c r="C33" s="5" t="str">
        <f>C30</f>
        <v>7h30min</v>
      </c>
      <c r="E33" s="17" t="s">
        <v>25</v>
      </c>
    </row>
    <row r="34" spans="2:5" x14ac:dyDescent="0.2">
      <c r="B34" s="16">
        <f>B30+7</f>
        <v>44354</v>
      </c>
      <c r="C34" s="5" t="s">
        <v>23</v>
      </c>
      <c r="E34" s="17" t="s">
        <v>25</v>
      </c>
    </row>
    <row r="35" spans="2:5" x14ac:dyDescent="0.2">
      <c r="B35" s="16">
        <f>B31+7</f>
        <v>44354</v>
      </c>
      <c r="C35" s="5" t="s">
        <v>24</v>
      </c>
      <c r="D35" s="5">
        <v>16</v>
      </c>
      <c r="E35" s="5" t="s">
        <v>31</v>
      </c>
    </row>
    <row r="36" spans="2:5" x14ac:dyDescent="0.2">
      <c r="B36" s="6">
        <f>B32+7</f>
        <v>44356</v>
      </c>
      <c r="C36" s="5" t="str">
        <f>C35</f>
        <v>9h20min</v>
      </c>
      <c r="D36" s="5">
        <v>17</v>
      </c>
      <c r="E36" s="5" t="s">
        <v>32</v>
      </c>
    </row>
    <row r="37" spans="2:5" x14ac:dyDescent="0.2">
      <c r="B37" s="16">
        <f>B33+7</f>
        <v>44358</v>
      </c>
      <c r="C37" s="5" t="str">
        <f>C34</f>
        <v>7h30min</v>
      </c>
      <c r="E37" s="17" t="s">
        <v>25</v>
      </c>
    </row>
    <row r="38" spans="2:5" x14ac:dyDescent="0.2">
      <c r="B38" s="16">
        <f>B34+7</f>
        <v>44361</v>
      </c>
      <c r="C38" s="5" t="s">
        <v>23</v>
      </c>
      <c r="E38" s="17" t="s">
        <v>25</v>
      </c>
    </row>
    <row r="39" spans="2:5" x14ac:dyDescent="0.2">
      <c r="B39" s="16">
        <f>B35+7</f>
        <v>44361</v>
      </c>
      <c r="C39" s="5" t="s">
        <v>24</v>
      </c>
      <c r="D39" s="5">
        <v>18</v>
      </c>
      <c r="E39" s="5" t="s">
        <v>33</v>
      </c>
    </row>
    <row r="40" spans="2:5" x14ac:dyDescent="0.2">
      <c r="B40" s="6">
        <f>B36+7</f>
        <v>44363</v>
      </c>
      <c r="C40" s="5" t="str">
        <f>C39</f>
        <v>9h20min</v>
      </c>
      <c r="D40" s="5">
        <v>19</v>
      </c>
      <c r="E40" s="5" t="s">
        <v>34</v>
      </c>
    </row>
    <row r="41" spans="2:5" x14ac:dyDescent="0.2">
      <c r="B41" s="16">
        <f>B37+7</f>
        <v>44365</v>
      </c>
      <c r="C41" s="5" t="str">
        <f>C38</f>
        <v>7h30min</v>
      </c>
    </row>
    <row r="42" spans="2:5" x14ac:dyDescent="0.2">
      <c r="B42" s="16">
        <f>B38+7</f>
        <v>44368</v>
      </c>
      <c r="C42" s="5" t="s">
        <v>23</v>
      </c>
    </row>
    <row r="43" spans="2:5" x14ac:dyDescent="0.2">
      <c r="B43" s="16">
        <f>B39+7</f>
        <v>44368</v>
      </c>
      <c r="C43" s="5" t="s">
        <v>24</v>
      </c>
      <c r="D43" s="5">
        <v>20</v>
      </c>
      <c r="E43" s="5" t="s">
        <v>35</v>
      </c>
    </row>
    <row r="44" spans="2:5" x14ac:dyDescent="0.2">
      <c r="B44" s="6">
        <f>B40+7</f>
        <v>44370</v>
      </c>
      <c r="C44" s="5" t="str">
        <f>C43</f>
        <v>9h20min</v>
      </c>
      <c r="D44" s="5">
        <v>21</v>
      </c>
      <c r="E44" s="5" t="s">
        <v>36</v>
      </c>
    </row>
    <row r="45" spans="2:5" x14ac:dyDescent="0.2">
      <c r="B45" s="16">
        <f>B41+7</f>
        <v>44372</v>
      </c>
      <c r="C45" s="5" t="str">
        <f>C42</f>
        <v>7h30min</v>
      </c>
    </row>
    <row r="46" spans="2:5" x14ac:dyDescent="0.2">
      <c r="B46" s="16">
        <f>B42+7</f>
        <v>44375</v>
      </c>
      <c r="C46" s="5" t="s">
        <v>23</v>
      </c>
    </row>
    <row r="47" spans="2:5" x14ac:dyDescent="0.2">
      <c r="B47" s="16">
        <f>B43+7</f>
        <v>44375</v>
      </c>
      <c r="C47" s="5" t="s">
        <v>24</v>
      </c>
      <c r="D47" s="5">
        <v>22</v>
      </c>
      <c r="E47" s="5" t="s">
        <v>40</v>
      </c>
    </row>
    <row r="48" spans="2:5" x14ac:dyDescent="0.2">
      <c r="B48" s="6">
        <f>B44+7</f>
        <v>44377</v>
      </c>
      <c r="C48" s="5" t="str">
        <f>C47</f>
        <v>9h20min</v>
      </c>
      <c r="D48" s="5">
        <v>23</v>
      </c>
      <c r="E48" s="5" t="s">
        <v>37</v>
      </c>
    </row>
    <row r="49" spans="2:5" x14ac:dyDescent="0.2">
      <c r="B49" s="16">
        <f>B45+7</f>
        <v>44379</v>
      </c>
      <c r="C49" s="5" t="str">
        <f>C46</f>
        <v>7h30min</v>
      </c>
    </row>
    <row r="50" spans="2:5" x14ac:dyDescent="0.2">
      <c r="B50" s="16">
        <f>B46+7</f>
        <v>44382</v>
      </c>
      <c r="C50" s="5" t="s">
        <v>23</v>
      </c>
    </row>
    <row r="51" spans="2:5" x14ac:dyDescent="0.2">
      <c r="B51" s="16">
        <f>B47+7</f>
        <v>44382</v>
      </c>
      <c r="C51" s="5" t="s">
        <v>24</v>
      </c>
      <c r="D51" s="5">
        <v>24</v>
      </c>
      <c r="E51" s="5" t="s">
        <v>38</v>
      </c>
    </row>
    <row r="52" spans="2:5" x14ac:dyDescent="0.2">
      <c r="B52" s="6">
        <f>B48+7</f>
        <v>44384</v>
      </c>
      <c r="C52" s="5" t="str">
        <f>C51</f>
        <v>9h20min</v>
      </c>
      <c r="D52" s="5">
        <v>25</v>
      </c>
      <c r="E52" s="5" t="s">
        <v>39</v>
      </c>
    </row>
    <row r="53" spans="2:5" x14ac:dyDescent="0.2">
      <c r="B53" s="16">
        <f>B49+7</f>
        <v>44386</v>
      </c>
      <c r="C53" s="5" t="str">
        <f>C50</f>
        <v>7h30min</v>
      </c>
    </row>
    <row r="54" spans="2:5" x14ac:dyDescent="0.2">
      <c r="B54" s="16">
        <f>B50+7</f>
        <v>44389</v>
      </c>
      <c r="C54" s="5" t="s">
        <v>23</v>
      </c>
    </row>
    <row r="55" spans="2:5" x14ac:dyDescent="0.2">
      <c r="B55" s="16">
        <f>B51+7</f>
        <v>44389</v>
      </c>
      <c r="C55" s="5" t="s">
        <v>24</v>
      </c>
      <c r="D55" s="5">
        <v>26</v>
      </c>
      <c r="E55" s="5" t="s">
        <v>41</v>
      </c>
    </row>
    <row r="56" spans="2:5" x14ac:dyDescent="0.2">
      <c r="B56" s="6">
        <f>B52+7</f>
        <v>44391</v>
      </c>
      <c r="C56" s="5" t="str">
        <f>C55</f>
        <v>9h20min</v>
      </c>
      <c r="D56" s="5">
        <v>27</v>
      </c>
      <c r="E56" s="5" t="s">
        <v>42</v>
      </c>
    </row>
    <row r="57" spans="2:5" x14ac:dyDescent="0.2">
      <c r="B57" s="16">
        <f>B53+7</f>
        <v>44393</v>
      </c>
      <c r="C57" s="5" t="str">
        <f>C54</f>
        <v>7h30min</v>
      </c>
    </row>
    <row r="58" spans="2:5" x14ac:dyDescent="0.2">
      <c r="B58" s="16">
        <f>B54+7</f>
        <v>44396</v>
      </c>
      <c r="C58" s="5" t="s">
        <v>23</v>
      </c>
    </row>
    <row r="59" spans="2:5" x14ac:dyDescent="0.2">
      <c r="B59" s="16">
        <f>B55+7</f>
        <v>44396</v>
      </c>
      <c r="C59" s="5" t="s">
        <v>24</v>
      </c>
      <c r="D59" s="5">
        <v>28</v>
      </c>
    </row>
    <row r="60" spans="2:5" x14ac:dyDescent="0.2">
      <c r="B60" s="6">
        <f>B56+7</f>
        <v>44398</v>
      </c>
      <c r="C60" s="5" t="str">
        <f>C59</f>
        <v>9h20min</v>
      </c>
      <c r="D60" s="5">
        <v>29</v>
      </c>
    </row>
    <row r="61" spans="2:5" x14ac:dyDescent="0.2">
      <c r="B61" s="16">
        <f>B57+7</f>
        <v>44400</v>
      </c>
      <c r="C61" s="5" t="str">
        <f>C58</f>
        <v>7h30min</v>
      </c>
    </row>
    <row r="62" spans="2:5" x14ac:dyDescent="0.2">
      <c r="B62" s="16">
        <f>B58+7</f>
        <v>44403</v>
      </c>
      <c r="C62" s="5" t="s">
        <v>23</v>
      </c>
    </row>
    <row r="63" spans="2:5" x14ac:dyDescent="0.2">
      <c r="B63" s="16">
        <f>B59+7</f>
        <v>44403</v>
      </c>
      <c r="C63" s="5" t="s">
        <v>24</v>
      </c>
      <c r="D63" s="5">
        <v>30</v>
      </c>
    </row>
    <row r="64" spans="2:5" x14ac:dyDescent="0.2">
      <c r="B64" s="6">
        <f>B60+7</f>
        <v>44405</v>
      </c>
      <c r="C64" s="5" t="str">
        <f>C63</f>
        <v>9h20min</v>
      </c>
      <c r="D64" s="5">
        <v>31</v>
      </c>
    </row>
    <row r="65" spans="2:3" x14ac:dyDescent="0.2">
      <c r="B65" s="16">
        <f>B61+7</f>
        <v>44407</v>
      </c>
      <c r="C65" s="5" t="str">
        <f>C62</f>
        <v>7h30min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</dc:creator>
  <cp:lastModifiedBy>Rafael Ferreira</cp:lastModifiedBy>
  <dcterms:created xsi:type="dcterms:W3CDTF">2021-01-14T15:04:24Z</dcterms:created>
  <dcterms:modified xsi:type="dcterms:W3CDTF">2021-04-09T01:25:52Z</dcterms:modified>
</cp:coreProperties>
</file>