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 showInkAnnotation="0" codeName="EstaPasta_de_trabalho"/>
  <mc:AlternateContent xmlns:mc="http://schemas.openxmlformats.org/markup-compatibility/2006">
    <mc:Choice Requires="x15">
      <x15ac:absPath xmlns:x15ac="http://schemas.microsoft.com/office/spreadsheetml/2010/11/ac" url="C:\Users\Augusto\Desktop\Estratégia\"/>
    </mc:Choice>
  </mc:AlternateContent>
  <xr:revisionPtr revIDLastSave="0" documentId="13_ncr:1_{C6FD395B-CA91-4EEF-9DD1-6BD295F71F86}" xr6:coauthVersionLast="47" xr6:coauthVersionMax="47" xr10:uidLastSave="{00000000-0000-0000-0000-000000000000}"/>
  <bookViews>
    <workbookView showSheetTabs="0" xWindow="-120" yWindow="-120" windowWidth="20730" windowHeight="11160" tabRatio="888" xr2:uid="{00000000-000D-0000-FFFF-FFFF00000000}"/>
  </bookViews>
  <sheets>
    <sheet name="Capa" sheetId="3" r:id="rId1"/>
    <sheet name="Concurso" sheetId="4" r:id="rId2"/>
    <sheet name="Disciplinas" sheetId="6" r:id="rId3"/>
    <sheet name="Estatísticas" sheetId="7" r:id="rId4"/>
    <sheet name="D1" sheetId="8" r:id="rId5"/>
    <sheet name="D2" sheetId="9" r:id="rId6"/>
    <sheet name="D3" sheetId="11" r:id="rId7"/>
    <sheet name="D4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6" l="1"/>
  <c r="N14" i="6"/>
  <c r="M14" i="6"/>
  <c r="L14" i="6"/>
  <c r="J14" i="6"/>
  <c r="I14" i="6"/>
  <c r="H14" i="6"/>
  <c r="O74" i="12"/>
  <c r="N74" i="12"/>
  <c r="M74" i="12"/>
  <c r="L74" i="12"/>
  <c r="J74" i="12"/>
  <c r="I74" i="12"/>
  <c r="H74" i="12"/>
  <c r="O74" i="11"/>
  <c r="N74" i="11"/>
  <c r="M74" i="11"/>
  <c r="L74" i="11"/>
  <c r="J74" i="11"/>
  <c r="I74" i="11"/>
  <c r="H74" i="11"/>
  <c r="O74" i="9"/>
  <c r="N74" i="9"/>
  <c r="M74" i="9"/>
  <c r="L74" i="9"/>
  <c r="J74" i="9"/>
  <c r="I74" i="9"/>
  <c r="H74" i="9"/>
  <c r="O74" i="8"/>
  <c r="N74" i="8"/>
  <c r="M74" i="8"/>
  <c r="L74" i="8"/>
  <c r="J74" i="8"/>
  <c r="I74" i="8"/>
  <c r="H74" i="8"/>
  <c r="V74" i="8" l="1"/>
  <c r="W74" i="8" s="1"/>
  <c r="U74" i="8"/>
  <c r="R74" i="8"/>
  <c r="S74" i="8" s="1"/>
  <c r="Q74" i="8"/>
  <c r="W52" i="8"/>
  <c r="S52" i="8"/>
  <c r="W51" i="8"/>
  <c r="S51" i="8"/>
  <c r="W50" i="8"/>
  <c r="S50" i="8"/>
  <c r="W49" i="8"/>
  <c r="S49" i="8"/>
  <c r="W48" i="8"/>
  <c r="S48" i="8"/>
  <c r="W47" i="8"/>
  <c r="S47" i="8"/>
  <c r="W46" i="8"/>
  <c r="S46" i="8"/>
  <c r="W45" i="8"/>
  <c r="S45" i="8"/>
  <c r="W44" i="8"/>
  <c r="S44" i="8"/>
  <c r="W43" i="8"/>
  <c r="S43" i="8"/>
  <c r="W42" i="8"/>
  <c r="S42" i="8"/>
  <c r="W41" i="8"/>
  <c r="S41" i="8"/>
  <c r="W40" i="8"/>
  <c r="S40" i="8"/>
  <c r="W39" i="8"/>
  <c r="S39" i="8"/>
  <c r="W38" i="8"/>
  <c r="S38" i="8"/>
  <c r="W37" i="8"/>
  <c r="S37" i="8"/>
  <c r="W36" i="8"/>
  <c r="S36" i="8"/>
  <c r="W35" i="8"/>
  <c r="S35" i="8"/>
  <c r="W34" i="8"/>
  <c r="S34" i="8"/>
  <c r="S33" i="8"/>
  <c r="S32" i="8"/>
  <c r="S31" i="8"/>
  <c r="S30" i="8"/>
  <c r="W29" i="8"/>
  <c r="S29" i="8"/>
  <c r="W28" i="8"/>
  <c r="S28" i="8"/>
  <c r="W27" i="8"/>
  <c r="S27" i="8"/>
  <c r="W26" i="8"/>
  <c r="S26" i="8"/>
  <c r="W25" i="8"/>
  <c r="S25" i="8"/>
  <c r="W24" i="8"/>
  <c r="S24" i="8"/>
  <c r="W23" i="8"/>
  <c r="S23" i="8"/>
  <c r="W22" i="8"/>
  <c r="S22" i="8"/>
  <c r="W21" i="8"/>
  <c r="S21" i="8"/>
  <c r="W20" i="8"/>
  <c r="S20" i="8"/>
  <c r="W19" i="8"/>
  <c r="S19" i="8"/>
  <c r="W18" i="8"/>
  <c r="S18" i="8"/>
  <c r="W17" i="8"/>
  <c r="S17" i="8"/>
  <c r="W16" i="8"/>
  <c r="S16" i="8"/>
  <c r="W15" i="8"/>
  <c r="S15" i="8"/>
  <c r="W14" i="8"/>
  <c r="S14" i="8"/>
  <c r="V74" i="9"/>
  <c r="U74" i="9"/>
  <c r="R74" i="9"/>
  <c r="S74" i="9" s="1"/>
  <c r="Q74" i="9"/>
  <c r="W52" i="9"/>
  <c r="S52" i="9"/>
  <c r="W51" i="9"/>
  <c r="S51" i="9"/>
  <c r="W50" i="9"/>
  <c r="S50" i="9"/>
  <c r="W49" i="9"/>
  <c r="S49" i="9"/>
  <c r="W48" i="9"/>
  <c r="S48" i="9"/>
  <c r="W47" i="9"/>
  <c r="S47" i="9"/>
  <c r="W46" i="9"/>
  <c r="S46" i="9"/>
  <c r="W45" i="9"/>
  <c r="S45" i="9"/>
  <c r="W44" i="9"/>
  <c r="S44" i="9"/>
  <c r="W43" i="9"/>
  <c r="S43" i="9"/>
  <c r="W42" i="9"/>
  <c r="S42" i="9"/>
  <c r="W41" i="9"/>
  <c r="S41" i="9"/>
  <c r="W40" i="9"/>
  <c r="S40" i="9"/>
  <c r="W39" i="9"/>
  <c r="S39" i="9"/>
  <c r="W38" i="9"/>
  <c r="S38" i="9"/>
  <c r="W37" i="9"/>
  <c r="S37" i="9"/>
  <c r="W36" i="9"/>
  <c r="S36" i="9"/>
  <c r="W35" i="9"/>
  <c r="S35" i="9"/>
  <c r="W34" i="9"/>
  <c r="S34" i="9"/>
  <c r="S33" i="9"/>
  <c r="S32" i="9"/>
  <c r="S31" i="9"/>
  <c r="S30" i="9"/>
  <c r="W29" i="9"/>
  <c r="S29" i="9"/>
  <c r="W28" i="9"/>
  <c r="S28" i="9"/>
  <c r="W27" i="9"/>
  <c r="S27" i="9"/>
  <c r="W26" i="9"/>
  <c r="S26" i="9"/>
  <c r="W25" i="9"/>
  <c r="S25" i="9"/>
  <c r="W24" i="9"/>
  <c r="S24" i="9"/>
  <c r="W23" i="9"/>
  <c r="S23" i="9"/>
  <c r="W22" i="9"/>
  <c r="S22" i="9"/>
  <c r="W21" i="9"/>
  <c r="S21" i="9"/>
  <c r="W20" i="9"/>
  <c r="S20" i="9"/>
  <c r="W19" i="9"/>
  <c r="S19" i="9"/>
  <c r="W18" i="9"/>
  <c r="S18" i="9"/>
  <c r="W17" i="9"/>
  <c r="S17" i="9"/>
  <c r="W16" i="9"/>
  <c r="S16" i="9"/>
  <c r="W15" i="9"/>
  <c r="S15" i="9"/>
  <c r="W14" i="9"/>
  <c r="S14" i="9"/>
  <c r="V74" i="11"/>
  <c r="W74" i="11" s="1"/>
  <c r="U74" i="11"/>
  <c r="R74" i="11"/>
  <c r="Q74" i="11"/>
  <c r="W52" i="11"/>
  <c r="S52" i="11"/>
  <c r="W51" i="11"/>
  <c r="S51" i="11"/>
  <c r="W50" i="11"/>
  <c r="S50" i="11"/>
  <c r="W49" i="11"/>
  <c r="S49" i="11"/>
  <c r="W48" i="11"/>
  <c r="S48" i="11"/>
  <c r="W47" i="11"/>
  <c r="S47" i="11"/>
  <c r="W46" i="11"/>
  <c r="S46" i="11"/>
  <c r="W45" i="11"/>
  <c r="S45" i="11"/>
  <c r="W44" i="11"/>
  <c r="S44" i="11"/>
  <c r="W43" i="11"/>
  <c r="S43" i="11"/>
  <c r="W42" i="11"/>
  <c r="S42" i="11"/>
  <c r="W41" i="11"/>
  <c r="S41" i="11"/>
  <c r="W40" i="11"/>
  <c r="S40" i="11"/>
  <c r="W39" i="11"/>
  <c r="S39" i="11"/>
  <c r="W38" i="11"/>
  <c r="S38" i="11"/>
  <c r="W37" i="11"/>
  <c r="S37" i="11"/>
  <c r="W36" i="11"/>
  <c r="S36" i="11"/>
  <c r="W35" i="11"/>
  <c r="S35" i="11"/>
  <c r="W34" i="11"/>
  <c r="S34" i="11"/>
  <c r="S33" i="11"/>
  <c r="S32" i="11"/>
  <c r="S31" i="11"/>
  <c r="S30" i="11"/>
  <c r="W29" i="11"/>
  <c r="S29" i="11"/>
  <c r="W28" i="11"/>
  <c r="S28" i="11"/>
  <c r="W27" i="11"/>
  <c r="S27" i="11"/>
  <c r="W26" i="11"/>
  <c r="S26" i="11"/>
  <c r="W25" i="11"/>
  <c r="S25" i="11"/>
  <c r="W24" i="11"/>
  <c r="S24" i="11"/>
  <c r="W23" i="11"/>
  <c r="S23" i="11"/>
  <c r="W22" i="11"/>
  <c r="S22" i="11"/>
  <c r="W21" i="11"/>
  <c r="S21" i="11"/>
  <c r="W20" i="11"/>
  <c r="S20" i="11"/>
  <c r="W19" i="11"/>
  <c r="S19" i="11"/>
  <c r="W18" i="11"/>
  <c r="S18" i="11"/>
  <c r="W17" i="11"/>
  <c r="S17" i="11"/>
  <c r="W16" i="11"/>
  <c r="S16" i="11"/>
  <c r="W15" i="11"/>
  <c r="S15" i="11"/>
  <c r="W14" i="11"/>
  <c r="S14" i="11"/>
  <c r="V74" i="12"/>
  <c r="U74" i="12"/>
  <c r="R74" i="12"/>
  <c r="S74" i="12" s="1"/>
  <c r="Q74" i="12"/>
  <c r="W52" i="12"/>
  <c r="S52" i="12"/>
  <c r="W51" i="12"/>
  <c r="S51" i="12"/>
  <c r="W50" i="12"/>
  <c r="S50" i="12"/>
  <c r="W49" i="12"/>
  <c r="S49" i="12"/>
  <c r="W48" i="12"/>
  <c r="S48" i="12"/>
  <c r="W47" i="12"/>
  <c r="S47" i="12"/>
  <c r="W46" i="12"/>
  <c r="S46" i="12"/>
  <c r="W45" i="12"/>
  <c r="S45" i="12"/>
  <c r="W44" i="12"/>
  <c r="S44" i="12"/>
  <c r="W43" i="12"/>
  <c r="S43" i="12"/>
  <c r="W42" i="12"/>
  <c r="S42" i="12"/>
  <c r="W41" i="12"/>
  <c r="S41" i="12"/>
  <c r="W40" i="12"/>
  <c r="S40" i="12"/>
  <c r="W39" i="12"/>
  <c r="S39" i="12"/>
  <c r="W38" i="12"/>
  <c r="S38" i="12"/>
  <c r="W37" i="12"/>
  <c r="S37" i="12"/>
  <c r="W36" i="12"/>
  <c r="S36" i="12"/>
  <c r="W35" i="12"/>
  <c r="S35" i="12"/>
  <c r="W34" i="12"/>
  <c r="S34" i="12"/>
  <c r="S33" i="12"/>
  <c r="S32" i="12"/>
  <c r="S31" i="12"/>
  <c r="S30" i="12"/>
  <c r="W29" i="12"/>
  <c r="S29" i="12"/>
  <c r="W28" i="12"/>
  <c r="S28" i="12"/>
  <c r="W27" i="12"/>
  <c r="S27" i="12"/>
  <c r="W26" i="12"/>
  <c r="S26" i="12"/>
  <c r="W25" i="12"/>
  <c r="S25" i="12"/>
  <c r="W24" i="12"/>
  <c r="S24" i="12"/>
  <c r="W23" i="12"/>
  <c r="S23" i="12"/>
  <c r="W22" i="12"/>
  <c r="S22" i="12"/>
  <c r="W21" i="12"/>
  <c r="S21" i="12"/>
  <c r="W20" i="12"/>
  <c r="S20" i="12"/>
  <c r="W19" i="12"/>
  <c r="S19" i="12"/>
  <c r="W18" i="12"/>
  <c r="S18" i="12"/>
  <c r="W17" i="12"/>
  <c r="S17" i="12"/>
  <c r="W16" i="12"/>
  <c r="S16" i="12"/>
  <c r="W15" i="12"/>
  <c r="S15" i="12"/>
  <c r="W14" i="12"/>
  <c r="S14" i="12"/>
  <c r="S74" i="11" l="1"/>
  <c r="W74" i="9"/>
  <c r="W74" i="12"/>
  <c r="D29" i="7"/>
  <c r="D30" i="7"/>
  <c r="D31" i="7"/>
  <c r="D32" i="7"/>
  <c r="D33" i="7"/>
  <c r="D34" i="7"/>
  <c r="D35" i="7"/>
  <c r="D36" i="7"/>
  <c r="D37" i="7"/>
  <c r="D38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9" i="7"/>
  <c r="G37" i="7"/>
  <c r="G33" i="7"/>
  <c r="V14" i="6"/>
  <c r="U14" i="6"/>
  <c r="R14" i="6"/>
  <c r="Q14" i="6"/>
  <c r="V13" i="6"/>
  <c r="U13" i="6"/>
  <c r="R13" i="6"/>
  <c r="Q13" i="6"/>
  <c r="O13" i="6"/>
  <c r="N13" i="6"/>
  <c r="M13" i="6"/>
  <c r="L13" i="6"/>
  <c r="J13" i="6"/>
  <c r="I13" i="6"/>
  <c r="H13" i="6"/>
  <c r="V12" i="6"/>
  <c r="U12" i="6"/>
  <c r="R12" i="6"/>
  <c r="Q12" i="6"/>
  <c r="O12" i="6"/>
  <c r="N12" i="6"/>
  <c r="M12" i="6"/>
  <c r="L12" i="6"/>
  <c r="J12" i="6"/>
  <c r="I12" i="6"/>
  <c r="H12" i="6"/>
  <c r="V11" i="6"/>
  <c r="U11" i="6"/>
  <c r="R11" i="6"/>
  <c r="Q11" i="6"/>
  <c r="O11" i="6"/>
  <c r="N11" i="6"/>
  <c r="M11" i="6"/>
  <c r="L11" i="6"/>
  <c r="J11" i="6"/>
  <c r="I11" i="6"/>
  <c r="H11" i="6"/>
  <c r="J33" i="7" l="1"/>
  <c r="J34" i="7"/>
  <c r="I28" i="7"/>
  <c r="J27" i="7"/>
  <c r="J22" i="7"/>
  <c r="I17" i="7"/>
  <c r="S13" i="6"/>
  <c r="I11" i="7" s="1"/>
  <c r="J13" i="7"/>
  <c r="I15" i="7"/>
  <c r="J37" i="7"/>
  <c r="J38" i="7"/>
  <c r="J18" i="7"/>
  <c r="J30" i="7"/>
  <c r="I32" i="7"/>
  <c r="J16" i="7"/>
  <c r="J20" i="7"/>
  <c r="J24" i="7"/>
  <c r="J28" i="7"/>
  <c r="I41" i="6"/>
  <c r="N41" i="6"/>
  <c r="W12" i="6"/>
  <c r="J10" i="7" s="1"/>
  <c r="I16" i="7"/>
  <c r="J21" i="7"/>
  <c r="J29" i="7"/>
  <c r="I31" i="7"/>
  <c r="W13" i="6"/>
  <c r="J11" i="7" s="1"/>
  <c r="H13" i="7"/>
  <c r="J15" i="7"/>
  <c r="H17" i="7"/>
  <c r="G18" i="7"/>
  <c r="J19" i="7"/>
  <c r="H21" i="7"/>
  <c r="I21" i="7"/>
  <c r="G22" i="7"/>
  <c r="J23" i="7"/>
  <c r="H25" i="7"/>
  <c r="I25" i="7"/>
  <c r="G26" i="7"/>
  <c r="H29" i="7"/>
  <c r="G30" i="7"/>
  <c r="J31" i="7"/>
  <c r="H33" i="7"/>
  <c r="I33" i="7"/>
  <c r="G34" i="7"/>
  <c r="G35" i="7"/>
  <c r="H35" i="7"/>
  <c r="J35" i="7"/>
  <c r="H37" i="7"/>
  <c r="I37" i="7"/>
  <c r="G38" i="7"/>
  <c r="J41" i="6"/>
  <c r="O41" i="6"/>
  <c r="S14" i="6"/>
  <c r="I12" i="7" s="1"/>
  <c r="G13" i="7"/>
  <c r="I13" i="7"/>
  <c r="G14" i="7"/>
  <c r="J14" i="7"/>
  <c r="G21" i="7"/>
  <c r="H28" i="7"/>
  <c r="G29" i="7"/>
  <c r="H32" i="7"/>
  <c r="H36" i="7"/>
  <c r="L41" i="6"/>
  <c r="H15" i="7"/>
  <c r="G16" i="7"/>
  <c r="H16" i="7"/>
  <c r="G17" i="7"/>
  <c r="H18" i="7"/>
  <c r="H19" i="7"/>
  <c r="I19" i="7"/>
  <c r="G20" i="7"/>
  <c r="H20" i="7"/>
  <c r="H22" i="7"/>
  <c r="H23" i="7"/>
  <c r="I23" i="7"/>
  <c r="G24" i="7"/>
  <c r="H24" i="7"/>
  <c r="I24" i="7"/>
  <c r="G25" i="7"/>
  <c r="J25" i="7"/>
  <c r="H26" i="7"/>
  <c r="J26" i="7"/>
  <c r="H27" i="7"/>
  <c r="H31" i="7"/>
  <c r="G36" i="7"/>
  <c r="H41" i="6"/>
  <c r="G9" i="7"/>
  <c r="M41" i="6"/>
  <c r="H14" i="7"/>
  <c r="I14" i="7"/>
  <c r="G15" i="7"/>
  <c r="I18" i="7"/>
  <c r="G19" i="7"/>
  <c r="I22" i="7"/>
  <c r="G23" i="7"/>
  <c r="I26" i="7"/>
  <c r="G27" i="7"/>
  <c r="G28" i="7"/>
  <c r="H30" i="7"/>
  <c r="I30" i="7"/>
  <c r="G31" i="7"/>
  <c r="G32" i="7"/>
  <c r="J32" i="7"/>
  <c r="H34" i="7"/>
  <c r="H38" i="7"/>
  <c r="H10" i="7"/>
  <c r="S12" i="6"/>
  <c r="I10" i="7" s="1"/>
  <c r="H11" i="7"/>
  <c r="G11" i="7"/>
  <c r="H12" i="7"/>
  <c r="W14" i="6"/>
  <c r="J12" i="7" s="1"/>
  <c r="G12" i="7"/>
  <c r="I38" i="7"/>
  <c r="I36" i="7"/>
  <c r="J36" i="7"/>
  <c r="I35" i="7"/>
  <c r="I34" i="7"/>
  <c r="I29" i="7"/>
  <c r="I27" i="7"/>
  <c r="I20" i="7"/>
  <c r="J17" i="7"/>
  <c r="G10" i="7"/>
  <c r="H9" i="7"/>
  <c r="U41" i="6"/>
  <c r="W11" i="6" l="1"/>
  <c r="J9" i="7" s="1"/>
  <c r="V41" i="6"/>
  <c r="W41" i="6" s="1"/>
  <c r="R41" i="6" l="1"/>
  <c r="S11" i="6" l="1"/>
  <c r="I9" i="7" s="1"/>
  <c r="Q41" i="6" l="1"/>
  <c r="S41" i="6" s="1"/>
</calcChain>
</file>

<file path=xl/sharedStrings.xml><?xml version="1.0" encoding="utf-8"?>
<sst xmlns="http://schemas.openxmlformats.org/spreadsheetml/2006/main" count="204" uniqueCount="96">
  <si>
    <t>Questões</t>
  </si>
  <si>
    <t>Disciplinas</t>
  </si>
  <si>
    <t>Assuntos</t>
  </si>
  <si>
    <t>Banca:</t>
  </si>
  <si>
    <t>Horário:</t>
  </si>
  <si>
    <t>Cargo:</t>
  </si>
  <si>
    <t>Área:</t>
  </si>
  <si>
    <t>Especialidade:</t>
  </si>
  <si>
    <t>Pré-requisitos:</t>
  </si>
  <si>
    <t>Remuneração:</t>
  </si>
  <si>
    <t>Vagas:</t>
  </si>
  <si>
    <t>Questões:</t>
  </si>
  <si>
    <t>Anotações:</t>
  </si>
  <si>
    <t>Videoaula</t>
  </si>
  <si>
    <t>Lei</t>
  </si>
  <si>
    <t>24h</t>
  </si>
  <si>
    <t>7 dias</t>
  </si>
  <si>
    <t>15 dias</t>
  </si>
  <si>
    <t>30 dias</t>
  </si>
  <si>
    <t>Acertos</t>
  </si>
  <si>
    <t>Descrição</t>
  </si>
  <si>
    <t>Cor</t>
  </si>
  <si>
    <t>OK</t>
  </si>
  <si>
    <t>Concluído</t>
  </si>
  <si>
    <t>Edital:</t>
  </si>
  <si>
    <t>Materiais</t>
  </si>
  <si>
    <t>Revisões</t>
  </si>
  <si>
    <t>Total</t>
  </si>
  <si>
    <t>Inserir foto descritiva do concurso</t>
  </si>
  <si>
    <t>Legenda</t>
  </si>
  <si>
    <t>Banner promocional</t>
  </si>
  <si>
    <t>Análise do Edital:</t>
  </si>
  <si>
    <t>Instituição:</t>
  </si>
  <si>
    <t>Incrições até:</t>
  </si>
  <si>
    <t>Valor:</t>
  </si>
  <si>
    <t>Data da Prova:</t>
  </si>
  <si>
    <t>%</t>
  </si>
  <si>
    <t>JE</t>
  </si>
  <si>
    <t>JR</t>
  </si>
  <si>
    <t>EP</t>
  </si>
  <si>
    <t>ET</t>
  </si>
  <si>
    <t>NA</t>
  </si>
  <si>
    <t>Não Aplicável</t>
  </si>
  <si>
    <t>Link oficial:</t>
  </si>
  <si>
    <t>Livro Digital</t>
  </si>
  <si>
    <t>Exercícios Livro Digital</t>
  </si>
  <si>
    <t>Exercícios Sistema de Questões</t>
  </si>
  <si>
    <t>LÍNGUA PORTUGUESA</t>
  </si>
  <si>
    <t>CONHECIMENTOS ESPECÍFICOS</t>
  </si>
  <si>
    <t>Pontuação</t>
  </si>
  <si>
    <t>IFRJ</t>
  </si>
  <si>
    <t>IUDS</t>
  </si>
  <si>
    <t>https://www.in.gov.br/en/web/dou/-/edital-n-30-de-19-de-julho-de-2021-333223186</t>
  </si>
  <si>
    <t>https://www.estrategiaconcursos.com.br/blog/concurso-ifrj/</t>
  </si>
  <si>
    <t>INFORMÁTICA</t>
  </si>
  <si>
    <t>LEGISLAÇÃO E ÉTICA</t>
  </si>
  <si>
    <t>Compreensão e Interpretação textual, considerando a Norma Culta da Língua Portuguesa, quanto à tipologia textual, normas gramaticas e ortográficas, coesão e coerência textual, estrutura frasal, pontuação, acentuação e adequação, frente a textos atuais e clássicos literários</t>
  </si>
  <si>
    <t>Ortografia oficial.</t>
  </si>
  <si>
    <t>Acentuação gráfica e emprego da crase. Analisar relações de intertextualidade e interdiscursividade. identificação de posicionamentos ou de perspectivas, a compreensão de paráfrases, paródias e estilizações, entre outras possibilidades. </t>
  </si>
  <si>
    <t>Emprego das classes de palavras. Emprego/correlação de tempos e modos verbais</t>
  </si>
  <si>
    <t>Valor semântico das preposições, conjunções, locuções e advérbios. Sintaxe da oração e do período.</t>
  </si>
  <si>
    <t>Recursos e Variações Linguísticas. Pronomes e Regras Pronominais.</t>
  </si>
  <si>
    <t>Orações Coordenadas e Subordinadas. Regras de Formação de Palavras. Concordância e Regência nominal e verbal</t>
  </si>
  <si>
    <t>Significação das palavras. Normas para elaboração de Redações. Adequação da linguagem ao tipo de documento</t>
  </si>
  <si>
    <t>Adequação do formato do texto ao gênero. Práticas de linguagem: oralidade, leitura/escuta, produção (escrita e multissemiótica) e análise linguística/semiótica (que envolve conhecimentos linguísticos - sobre o sistema de escrita, o sistema da língua e a norma-padrão -, textuais, discursivos e sobre os modos de organização e os elementos de outras semioses).</t>
  </si>
  <si>
    <t>Constituição da República Federativa do Brasil - Artigos 1º ao 15º</t>
  </si>
  <si>
    <t> Lei 8.112 de 11 de dezembro de 1990 - Dispõe sobre o Regime Jurídico dos Servidores Públicos Civis da União, das autarquias e das fundações públicas federais.</t>
  </si>
  <si>
    <t>Lei 9.394 de 20 de dezembro de 1996 - Lei de Diretrizes e Bases da Educação.</t>
  </si>
  <si>
    <t>Lei 8.090 de 13 de julho de 1990 - Estatuto da Criança e do Adolescente.</t>
  </si>
  <si>
    <t>Lei 13.185 de 6 de novembro de 2015 - Institui o Programa de Combate à Intimidação Sistemática (Bullying)</t>
  </si>
  <si>
    <t>Resolução n.º 16 do Conselho Superior do IFRJ em 10 de agosto de 2011 - REGIMENTO GERAL DO INSTITUTO FEDERAL EDUCAÇÃO, CIÊNCIA E TECNOLOGIA DO RIO DE JANEIRO - IFRJ. </t>
  </si>
  <si>
    <t>Lei 8.027 de 12 de abril de 1990 - Código de Ética dos Servidores Públicos.</t>
  </si>
  <si>
    <t>Ética no serviço público em todo o seu teor - Ética e Moral; Ética, Princípios e Valores; Ética e Democracia - Exercício da Cidadania; Ética e Função Pública; Princípios do Direito Administrativo</t>
  </si>
  <si>
    <t>ASSISTENTE EM ADMINISTRAÇÃO</t>
  </si>
  <si>
    <t>ENSINO MÉDIO</t>
  </si>
  <si>
    <t>Língua Portuguesa – 08 questões
Legislação e Ética – 07 questões
Informática – 05 questões
Conhecimentos Específicos – 30 questões</t>
  </si>
  <si>
    <t>Estado, Governo e Sociedade: conceito e evolução do Estado contemporâneo; aspectos fundamentais na formação do estado brasileiro; teorias das formas e dos sistemas de governo</t>
  </si>
  <si>
    <t>Administração Estratégica. Organização do Estado e da gestão. Departamentalização; descentralização; desconcentração.</t>
  </si>
  <si>
    <t>Os agentes públicos e a sua gestão, normas legais e constitucionais aplicáveis. Serviço de atendimento ao cidadão. Comunicação interna e externa; relacionamento interpessoal e trabalho em equipe.</t>
  </si>
  <si>
    <t>Gestão de conflitos. Governança na gestão pública.</t>
  </si>
  <si>
    <t>Da administração Pública: conceito, princípios, finalidade, Administração Pública direta e indireta, entidades políticas e administrativas, órgãos e agentes públicos, poderes e deveres do administrador público. </t>
  </si>
  <si>
    <t>Ato Administrativo: conceito, requisitos, atributos, classificação, espécies, motivação e invalidação. Procedimento Administrativo. Contrato administrativo: conceito, características, espécies, inexecução e extinção</t>
  </si>
  <si>
    <t>Licitação: conceito, finalidade, princípios, modalidades, dispensa e inexigibilidade, procedimento, anulação e revogação.</t>
  </si>
  <si>
    <t>Comunicações Oficiais. Compreensão e elaboração da lógica das situações por meio de raciocínio verbal. Estrutura lógica de relações arbitrárias entre pessoas, lugares, objetos ou eventos fictícios.</t>
  </si>
  <si>
    <t>Noções de matemática financeira.</t>
  </si>
  <si>
    <t>Rotinas e Processos Administrativos.</t>
  </si>
  <si>
    <t>Conceito de internet e intranet. Conceitos e modos de utilização de tecnologias, ferramentas, aplicativos e procedimentos associados a internet/intranet. </t>
  </si>
  <si>
    <t>Ferramentas e aplicativos de navegação, de correio eletrônico, de grupos de discussão, de busca, de pesquisa e de redes sociais</t>
  </si>
  <si>
    <t>Noções de sistema operacional (ambiente Linux e Windows). Acesso à distância a computadores, transferência de informação e arquivos, aplicativos de áudio, vídeo e multimídia.</t>
  </si>
  <si>
    <t>Edição de textos, planilhas e apresentações (ambientes Microsoft Office e LibreOffice). </t>
  </si>
  <si>
    <t>Redes de computadores.</t>
  </si>
  <si>
    <t>Conceitos de proteção e segurança. Noções de vírus, worms e pragas virtuais. 4.2 Aplicativos para segurança (antivírus, firewall, anti-spyware etc.). Computação na nuvem (cloud computing).</t>
  </si>
  <si>
    <t>Conceitos de informação, dados, representação de dados, de conhecimentos, segurança e inteligência</t>
  </si>
  <si>
    <t>Banco de dados. Base de dados, documentação e prototipação. Noções de aprendizado de informática - Software e Hardware. </t>
  </si>
  <si>
    <t>Redes de comunicação - Redes Sociais e Telecomunicações</t>
  </si>
  <si>
    <t>Planilhas - elaboração, fórmulas e conceitos ligados ao Excel. Apresentações - Formatos, Designs, Comandos e Conceitos ligados ao Power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</si>
</sst>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#,##0.00_);\(&quot;R$&quot;#,##0.00\)"/>
    <numFmt numFmtId="165" formatCode="_(&quot;R$&quot;* #,##0.00_);_(&quot;R$&quot;* \(#,##0.00\);_(&quot;R$&quot;* &quot;-&quot;??_);_(@_)"/>
    <numFmt numFmtId="166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theme="0" tint="-4.9989318521683403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35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37">
    <xf numFmtId="0" fontId="0" fillId="0" borderId="0" xfId="0"/>
    <xf numFmtId="0" fontId="0" fillId="2" borderId="0" xfId="0" applyFont="1" applyFill="1"/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3" borderId="0" xfId="0" applyFont="1" applyFill="1"/>
    <xf numFmtId="0" fontId="9" fillId="3" borderId="0" xfId="0" applyFont="1" applyFill="1" applyBorder="1" applyAlignment="1" applyProtection="1">
      <alignment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center" vertical="center" wrapText="1"/>
    </xf>
    <xf numFmtId="9" fontId="5" fillId="2" borderId="10" xfId="2" applyFont="1" applyFill="1" applyBorder="1" applyAlignment="1">
      <alignment horizontal="center" vertical="center"/>
    </xf>
    <xf numFmtId="9" fontId="5" fillId="3" borderId="10" xfId="2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9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9" fontId="4" fillId="3" borderId="0" xfId="2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3" fillId="3" borderId="0" xfId="4" applyFill="1" applyAlignment="1">
      <alignment vertical="center"/>
    </xf>
    <xf numFmtId="0" fontId="5" fillId="2" borderId="10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0" fillId="3" borderId="0" xfId="0" applyFont="1" applyFill="1" applyAlignment="1">
      <alignment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wrapText="1"/>
    </xf>
    <xf numFmtId="0" fontId="5" fillId="3" borderId="10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4" fillId="3" borderId="0" xfId="0" applyFont="1" applyFill="1"/>
    <xf numFmtId="0" fontId="14" fillId="2" borderId="0" xfId="0" applyFont="1" applyFill="1"/>
    <xf numFmtId="0" fontId="15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vertical="center"/>
    </xf>
    <xf numFmtId="0" fontId="18" fillId="3" borderId="0" xfId="0" applyFont="1" applyFill="1"/>
    <xf numFmtId="0" fontId="18" fillId="2" borderId="0" xfId="0" applyFont="1" applyFill="1"/>
    <xf numFmtId="0" fontId="14" fillId="3" borderId="0" xfId="0" applyFont="1" applyFill="1" applyBorder="1" applyAlignment="1">
      <alignment horizontal="center"/>
    </xf>
    <xf numFmtId="9" fontId="14" fillId="3" borderId="0" xfId="0" applyNumberFormat="1" applyFont="1" applyFill="1" applyBorder="1"/>
    <xf numFmtId="0" fontId="0" fillId="2" borderId="0" xfId="0" applyFont="1" applyFill="1" applyProtection="1"/>
    <xf numFmtId="0" fontId="0" fillId="3" borderId="0" xfId="0" applyFont="1" applyFill="1" applyProtection="1"/>
    <xf numFmtId="0" fontId="5" fillId="3" borderId="0" xfId="0" applyFont="1" applyFill="1" applyAlignment="1" applyProtection="1">
      <alignment horizontal="center" vertical="center"/>
    </xf>
    <xf numFmtId="0" fontId="10" fillId="3" borderId="0" xfId="0" applyFont="1" applyFill="1" applyBorder="1" applyAlignment="1" applyProtection="1">
      <alignment vertical="center" wrapText="1"/>
    </xf>
    <xf numFmtId="0" fontId="10" fillId="5" borderId="1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>
      <alignment vertical="center"/>
    </xf>
    <xf numFmtId="9" fontId="5" fillId="2" borderId="10" xfId="2" applyFont="1" applyFill="1" applyBorder="1" applyAlignment="1" applyProtection="1">
      <alignment horizontal="center" vertical="center"/>
    </xf>
    <xf numFmtId="1" fontId="5" fillId="2" borderId="10" xfId="2" applyNumberFormat="1" applyFont="1" applyFill="1" applyBorder="1" applyAlignment="1" applyProtection="1">
      <alignment horizontal="center" vertical="center"/>
    </xf>
    <xf numFmtId="0" fontId="5" fillId="3" borderId="10" xfId="0" applyFont="1" applyFill="1" applyBorder="1" applyAlignment="1" applyProtection="1">
      <alignment horizontal="center" vertical="center"/>
    </xf>
    <xf numFmtId="9" fontId="5" fillId="3" borderId="10" xfId="2" applyFont="1" applyFill="1" applyBorder="1" applyAlignment="1" applyProtection="1">
      <alignment horizontal="center" vertical="center"/>
    </xf>
    <xf numFmtId="1" fontId="5" fillId="3" borderId="10" xfId="2" applyNumberFormat="1" applyFont="1" applyFill="1" applyBorder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9" fontId="10" fillId="3" borderId="0" xfId="0" applyNumberFormat="1" applyFont="1" applyFill="1" applyAlignment="1" applyProtection="1">
      <alignment horizontal="center" vertical="center"/>
    </xf>
    <xf numFmtId="0" fontId="10" fillId="3" borderId="0" xfId="0" applyFont="1" applyFill="1" applyAlignment="1" applyProtection="1">
      <alignment horizontal="center" vertical="center"/>
    </xf>
    <xf numFmtId="1" fontId="10" fillId="3" borderId="0" xfId="0" applyNumberFormat="1" applyFont="1" applyFill="1" applyAlignment="1" applyProtection="1">
      <alignment horizontal="center" vertical="center"/>
    </xf>
    <xf numFmtId="9" fontId="5" fillId="3" borderId="0" xfId="2" applyFont="1" applyFill="1" applyBorder="1" applyAlignment="1" applyProtection="1">
      <alignment horizontal="center" vertical="center"/>
    </xf>
    <xf numFmtId="0" fontId="19" fillId="2" borderId="10" xfId="4" applyFont="1" applyFill="1" applyBorder="1" applyAlignment="1" applyProtection="1">
      <alignment vertical="center" wrapText="1"/>
    </xf>
    <xf numFmtId="0" fontId="19" fillId="3" borderId="10" xfId="4" applyFont="1" applyFill="1" applyBorder="1" applyAlignment="1" applyProtection="1">
      <alignment vertical="center" wrapText="1"/>
    </xf>
    <xf numFmtId="0" fontId="19" fillId="3" borderId="10" xfId="4" quotePrefix="1" applyFont="1" applyFill="1" applyBorder="1" applyAlignment="1" applyProtection="1">
      <alignment vertical="center" wrapText="1"/>
    </xf>
    <xf numFmtId="0" fontId="19" fillId="2" borderId="10" xfId="4" quotePrefix="1" applyFont="1" applyFill="1" applyBorder="1" applyAlignment="1" applyProtection="1">
      <alignment vertical="center" wrapText="1"/>
    </xf>
    <xf numFmtId="9" fontId="5" fillId="2" borderId="10" xfId="2" applyFont="1" applyFill="1" applyBorder="1" applyAlignment="1" applyProtection="1">
      <alignment horizontal="center" vertical="center" wrapText="1"/>
      <protection locked="0"/>
    </xf>
    <xf numFmtId="9" fontId="5" fillId="3" borderId="10" xfId="2" applyFont="1" applyFill="1" applyBorder="1" applyAlignment="1" applyProtection="1">
      <alignment horizontal="center" vertical="center" wrapText="1"/>
      <protection locked="0"/>
    </xf>
    <xf numFmtId="1" fontId="5" fillId="2" borderId="10" xfId="2" applyNumberFormat="1" applyFont="1" applyFill="1" applyBorder="1" applyAlignment="1" applyProtection="1">
      <alignment horizontal="center" vertical="center" wrapText="1"/>
      <protection locked="0"/>
    </xf>
    <xf numFmtId="1" fontId="5" fillId="3" borderId="10" xfId="2" applyNumberFormat="1" applyFont="1" applyFill="1" applyBorder="1" applyAlignment="1" applyProtection="1">
      <alignment horizontal="center" vertical="center" wrapText="1"/>
      <protection locked="0"/>
    </xf>
    <xf numFmtId="0" fontId="15" fillId="3" borderId="0" xfId="0" applyFont="1" applyFill="1" applyAlignment="1">
      <alignment horizontal="left" vertical="center"/>
    </xf>
    <xf numFmtId="0" fontId="18" fillId="3" borderId="0" xfId="0" applyFont="1" applyFill="1" applyBorder="1" applyAlignment="1"/>
    <xf numFmtId="0" fontId="18" fillId="3" borderId="3" xfId="0" applyFont="1" applyFill="1" applyBorder="1" applyAlignment="1"/>
    <xf numFmtId="0" fontId="18" fillId="3" borderId="2" xfId="0" applyFont="1" applyFill="1" applyBorder="1" applyAlignment="1"/>
    <xf numFmtId="0" fontId="18" fillId="3" borderId="4" xfId="0" applyFont="1" applyFill="1" applyBorder="1" applyAlignment="1"/>
    <xf numFmtId="0" fontId="18" fillId="3" borderId="5" xfId="0" applyFont="1" applyFill="1" applyBorder="1" applyAlignment="1"/>
    <xf numFmtId="0" fontId="18" fillId="3" borderId="6" xfId="0" applyFont="1" applyFill="1" applyBorder="1" applyAlignment="1"/>
    <xf numFmtId="0" fontId="18" fillId="3" borderId="7" xfId="0" applyFont="1" applyFill="1" applyBorder="1" applyAlignment="1"/>
    <xf numFmtId="0" fontId="18" fillId="3" borderId="8" xfId="0" applyFont="1" applyFill="1" applyBorder="1" applyAlignment="1"/>
    <xf numFmtId="0" fontId="18" fillId="3" borderId="9" xfId="0" applyFont="1" applyFill="1" applyBorder="1" applyAlignment="1"/>
    <xf numFmtId="0" fontId="22" fillId="3" borderId="3" xfId="0" applyFont="1" applyFill="1" applyBorder="1"/>
    <xf numFmtId="0" fontId="22" fillId="3" borderId="2" xfId="0" applyFont="1" applyFill="1" applyBorder="1"/>
    <xf numFmtId="0" fontId="22" fillId="3" borderId="2" xfId="0" applyFont="1" applyFill="1" applyBorder="1" applyAlignment="1">
      <alignment horizontal="center"/>
    </xf>
    <xf numFmtId="0" fontId="22" fillId="3" borderId="4" xfId="0" applyFont="1" applyFill="1" applyBorder="1" applyAlignment="1">
      <alignment horizontal="center"/>
    </xf>
    <xf numFmtId="0" fontId="22" fillId="3" borderId="5" xfId="0" applyFont="1" applyFill="1" applyBorder="1"/>
    <xf numFmtId="9" fontId="22" fillId="3" borderId="0" xfId="0" applyNumberFormat="1" applyFont="1" applyFill="1" applyBorder="1"/>
    <xf numFmtId="9" fontId="22" fillId="3" borderId="6" xfId="0" applyNumberFormat="1" applyFont="1" applyFill="1" applyBorder="1"/>
    <xf numFmtId="0" fontId="22" fillId="3" borderId="7" xfId="0" applyFont="1" applyFill="1" applyBorder="1"/>
    <xf numFmtId="9" fontId="22" fillId="3" borderId="8" xfId="0" applyNumberFormat="1" applyFont="1" applyFill="1" applyBorder="1"/>
    <xf numFmtId="9" fontId="22" fillId="3" borderId="9" xfId="0" applyNumberFormat="1" applyFont="1" applyFill="1" applyBorder="1"/>
    <xf numFmtId="0" fontId="22" fillId="3" borderId="0" xfId="0" applyFont="1" applyFill="1"/>
    <xf numFmtId="9" fontId="22" fillId="3" borderId="2" xfId="0" applyNumberFormat="1" applyFont="1" applyFill="1" applyBorder="1"/>
    <xf numFmtId="9" fontId="22" fillId="3" borderId="4" xfId="0" applyNumberFormat="1" applyFont="1" applyFill="1" applyBorder="1"/>
    <xf numFmtId="0" fontId="0" fillId="0" borderId="0" xfId="0" applyFont="1" applyFill="1"/>
    <xf numFmtId="0" fontId="10" fillId="5" borderId="10" xfId="0" applyFont="1" applyFill="1" applyBorder="1" applyAlignment="1" applyProtection="1">
      <alignment horizontal="center" vertical="center" wrapText="1"/>
    </xf>
    <xf numFmtId="0" fontId="0" fillId="3" borderId="3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3" borderId="4" xfId="0" applyFont="1" applyFill="1" applyBorder="1" applyAlignment="1" applyProtection="1">
      <alignment horizontal="center" vertical="center"/>
      <protection locked="0"/>
    </xf>
    <xf numFmtId="0" fontId="0" fillId="3" borderId="5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 applyProtection="1">
      <alignment horizontal="center" vertical="center"/>
      <protection locked="0"/>
    </xf>
    <xf numFmtId="0" fontId="0" fillId="3" borderId="6" xfId="0" applyFont="1" applyFill="1" applyBorder="1" applyAlignment="1" applyProtection="1">
      <alignment horizontal="center" vertical="center"/>
      <protection locked="0"/>
    </xf>
    <xf numFmtId="0" fontId="0" fillId="3" borderId="7" xfId="0" applyFont="1" applyFill="1" applyBorder="1" applyAlignment="1" applyProtection="1">
      <alignment horizontal="center" vertical="center"/>
      <protection locked="0"/>
    </xf>
    <xf numFmtId="0" fontId="0" fillId="3" borderId="8" xfId="0" applyFont="1" applyFill="1" applyBorder="1" applyAlignment="1" applyProtection="1">
      <alignment horizontal="center" vertical="center"/>
      <protection locked="0"/>
    </xf>
    <xf numFmtId="0" fontId="0" fillId="3" borderId="9" xfId="0" applyFont="1" applyFill="1" applyBorder="1" applyAlignment="1" applyProtection="1">
      <alignment horizontal="center" vertical="center"/>
      <protection locked="0"/>
    </xf>
    <xf numFmtId="14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64" fontId="16" fillId="2" borderId="1" xfId="3" applyNumberFormat="1" applyFont="1" applyFill="1" applyBorder="1" applyAlignment="1">
      <alignment horizontal="center" vertical="center"/>
    </xf>
    <xf numFmtId="0" fontId="16" fillId="2" borderId="1" xfId="3" applyNumberFormat="1" applyFont="1" applyFill="1" applyBorder="1" applyAlignment="1">
      <alignment horizontal="center" vertical="center"/>
    </xf>
    <xf numFmtId="166" fontId="16" fillId="2" borderId="1" xfId="0" applyNumberFormat="1" applyFont="1" applyFill="1" applyBorder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165" fontId="3" fillId="3" borderId="1" xfId="3" applyFont="1" applyFill="1" applyBorder="1" applyAlignment="1" applyProtection="1">
      <alignment horizontal="center" vertical="center"/>
      <protection locked="0"/>
    </xf>
    <xf numFmtId="0" fontId="21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 applyProtection="1">
      <alignment horizontal="left" vertical="top" wrapText="1"/>
    </xf>
    <xf numFmtId="0" fontId="16" fillId="0" borderId="1" xfId="0" applyFont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2" borderId="1" xfId="4" applyFont="1" applyFill="1" applyBorder="1" applyAlignment="1">
      <alignment horizontal="center" vertical="center"/>
    </xf>
    <xf numFmtId="0" fontId="13" fillId="3" borderId="3" xfId="4" applyFill="1" applyBorder="1" applyAlignment="1" applyProtection="1">
      <alignment horizontal="center" vertical="center" wrapText="1"/>
      <protection locked="0"/>
    </xf>
    <xf numFmtId="0" fontId="13" fillId="3" borderId="2" xfId="4" applyFill="1" applyBorder="1" applyAlignment="1" applyProtection="1">
      <alignment horizontal="center" vertical="center" wrapText="1"/>
      <protection locked="0"/>
    </xf>
    <xf numFmtId="0" fontId="13" fillId="3" borderId="4" xfId="4" applyFill="1" applyBorder="1" applyAlignment="1" applyProtection="1">
      <alignment horizontal="center" vertical="center" wrapText="1"/>
      <protection locked="0"/>
    </xf>
    <xf numFmtId="0" fontId="13" fillId="3" borderId="5" xfId="4" applyFill="1" applyBorder="1" applyAlignment="1" applyProtection="1">
      <alignment horizontal="center" vertical="center" wrapText="1"/>
      <protection locked="0"/>
    </xf>
    <xf numFmtId="0" fontId="13" fillId="3" borderId="0" xfId="4" applyFill="1" applyBorder="1" applyAlignment="1" applyProtection="1">
      <alignment horizontal="center" vertical="center" wrapText="1"/>
      <protection locked="0"/>
    </xf>
    <xf numFmtId="0" fontId="13" fillId="3" borderId="6" xfId="4" applyFill="1" applyBorder="1" applyAlignment="1" applyProtection="1">
      <alignment horizontal="center" vertical="center" wrapText="1"/>
      <protection locked="0"/>
    </xf>
    <xf numFmtId="0" fontId="13" fillId="3" borderId="7" xfId="4" applyFill="1" applyBorder="1" applyAlignment="1" applyProtection="1">
      <alignment horizontal="center" vertical="center" wrapText="1"/>
      <protection locked="0"/>
    </xf>
    <xf numFmtId="0" fontId="13" fillId="3" borderId="8" xfId="4" applyFill="1" applyBorder="1" applyAlignment="1" applyProtection="1">
      <alignment horizontal="center" vertical="center" wrapText="1"/>
      <protection locked="0"/>
    </xf>
    <xf numFmtId="0" fontId="13" fillId="3" borderId="9" xfId="4" applyFill="1" applyBorder="1" applyAlignment="1" applyProtection="1">
      <alignment horizontal="center" vertical="center" wrapText="1"/>
      <protection locked="0"/>
    </xf>
    <xf numFmtId="0" fontId="8" fillId="6" borderId="11" xfId="0" applyFont="1" applyFill="1" applyBorder="1" applyAlignment="1" applyProtection="1">
      <alignment horizontal="center" vertical="center"/>
    </xf>
    <xf numFmtId="0" fontId="8" fillId="6" borderId="12" xfId="0" applyFont="1" applyFill="1" applyBorder="1" applyAlignment="1" applyProtection="1">
      <alignment horizontal="center" vertical="center"/>
    </xf>
    <xf numFmtId="0" fontId="8" fillId="6" borderId="13" xfId="0" applyFont="1" applyFill="1" applyBorder="1" applyAlignment="1" applyProtection="1">
      <alignment horizontal="center" vertical="center"/>
    </xf>
    <xf numFmtId="0" fontId="8" fillId="6" borderId="14" xfId="0" applyFont="1" applyFill="1" applyBorder="1" applyAlignment="1" applyProtection="1">
      <alignment horizontal="center" vertical="center"/>
    </xf>
    <xf numFmtId="0" fontId="8" fillId="6" borderId="15" xfId="0" applyFont="1" applyFill="1" applyBorder="1" applyAlignment="1" applyProtection="1">
      <alignment horizontal="center" vertical="center"/>
    </xf>
    <xf numFmtId="0" fontId="8" fillId="6" borderId="16" xfId="0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left" vertical="top" wrapText="1"/>
    </xf>
    <xf numFmtId="0" fontId="2" fillId="4" borderId="0" xfId="0" applyFont="1" applyFill="1" applyBorder="1" applyAlignment="1" applyProtection="1">
      <alignment horizontal="center" vertical="top" wrapText="1"/>
      <protection locked="0"/>
    </xf>
    <xf numFmtId="0" fontId="8" fillId="6" borderId="10" xfId="0" applyFont="1" applyFill="1" applyBorder="1" applyAlignment="1" applyProtection="1">
      <alignment horizontal="center" vertical="center"/>
    </xf>
    <xf numFmtId="0" fontId="22" fillId="3" borderId="0" xfId="0" applyFont="1" applyFill="1" applyBorder="1" applyAlignment="1">
      <alignment horizontal="left"/>
    </xf>
    <xf numFmtId="0" fontId="22" fillId="3" borderId="8" xfId="0" applyFont="1" applyFill="1" applyBorder="1" applyAlignment="1">
      <alignment horizontal="left"/>
    </xf>
    <xf numFmtId="0" fontId="22" fillId="3" borderId="2" xfId="0" applyFont="1" applyFill="1" applyBorder="1" applyAlignment="1">
      <alignment horizontal="left"/>
    </xf>
    <xf numFmtId="0" fontId="12" fillId="7" borderId="0" xfId="0" applyFont="1" applyFill="1" applyAlignment="1">
      <alignment horizontal="left" vertical="center"/>
    </xf>
    <xf numFmtId="0" fontId="8" fillId="6" borderId="17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</cellXfs>
  <cellStyles count="5">
    <cellStyle name="Hiperlink" xfId="4" builtinId="8"/>
    <cellStyle name="Moeda" xfId="3" builtinId="4"/>
    <cellStyle name="Moeda 2" xfId="1" xr:uid="{00000000-0005-0000-0000-000002000000}"/>
    <cellStyle name="Normal" xfId="0" builtinId="0"/>
    <cellStyle name="Porcentagem" xfId="2" builtinId="5"/>
  </cellStyles>
  <dxfs count="57"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fgColor theme="0"/>
          <bgColor rgb="FF00B05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A50021"/>
      <color rgb="FFFF5D5D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Quanto já revisei</c:v>
          </c:tx>
          <c:spPr>
            <a:solidFill>
              <a:srgbClr val="00206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Estatísticas!$D$9:$F$38</c:f>
              <c:strCache>
                <c:ptCount val="30"/>
                <c:pt idx="0">
                  <c:v>LÍNGUA PORTUGUESA</c:v>
                </c:pt>
                <c:pt idx="1">
                  <c:v>LEGISLAÇÃO E ÉTICA</c:v>
                </c:pt>
                <c:pt idx="2">
                  <c:v>CONHECIMENTOS ESPECÍFICOS</c:v>
                </c:pt>
                <c:pt idx="3">
                  <c:v>INFORMÁTICA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cat>
          <c:val>
            <c:numRef>
              <c:f>Estatísticas!$H$9:$H$12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4-41EE-A916-DDC56A6D67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0230911"/>
        <c:axId val="460231327"/>
      </c:barChart>
      <c:catAx>
        <c:axId val="4602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231327"/>
        <c:crosses val="autoZero"/>
        <c:auto val="1"/>
        <c:lblAlgn val="ctr"/>
        <c:lblOffset val="100"/>
        <c:noMultiLvlLbl val="0"/>
      </c:catAx>
      <c:valAx>
        <c:axId val="4602313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602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Acertos nos Exercícios do TEC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Acertos Questões TEC Concursos</c:v>
          </c:tx>
          <c:spPr>
            <a:solidFill>
              <a:srgbClr val="92D05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Estatísticas!$D$9:$F$38</c:f>
              <c:strCache>
                <c:ptCount val="30"/>
                <c:pt idx="0">
                  <c:v>LÍNGUA PORTUGUESA</c:v>
                </c:pt>
                <c:pt idx="1">
                  <c:v>LEGISLAÇÃO E ÉTICA</c:v>
                </c:pt>
                <c:pt idx="2">
                  <c:v>CONHECIMENTOS ESPECÍFICOS</c:v>
                </c:pt>
                <c:pt idx="3">
                  <c:v>INFORMÁTICA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cat>
          <c:val>
            <c:numRef>
              <c:f>Estatísticas!$J$9:$J$12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4-4AA2-95DF-1D32F6089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0230911"/>
        <c:axId val="460231327"/>
      </c:barChart>
      <c:catAx>
        <c:axId val="4602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231327"/>
        <c:crosses val="autoZero"/>
        <c:auto val="1"/>
        <c:lblAlgn val="ctr"/>
        <c:lblOffset val="100"/>
        <c:noMultiLvlLbl val="0"/>
      </c:catAx>
      <c:valAx>
        <c:axId val="4602313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602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Quanto Já Estudei</c:v>
          </c:tx>
          <c:spPr>
            <a:solidFill>
              <a:srgbClr val="00206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Estatísticas!$D$9:$F$38</c:f>
              <c:strCache>
                <c:ptCount val="30"/>
                <c:pt idx="0">
                  <c:v>LÍNGUA PORTUGUESA</c:v>
                </c:pt>
                <c:pt idx="1">
                  <c:v>LEGISLAÇÃO E ÉTICA</c:v>
                </c:pt>
                <c:pt idx="2">
                  <c:v>CONHECIMENTOS ESPECÍFICOS</c:v>
                </c:pt>
                <c:pt idx="3">
                  <c:v>INFORMÁTICA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cat>
          <c:val>
            <c:numRef>
              <c:f>Estatísticas!$G$9:$G$12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9-4348-9034-BE3C54667A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0230911"/>
        <c:axId val="460231327"/>
      </c:barChart>
      <c:catAx>
        <c:axId val="4602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231327"/>
        <c:crosses val="autoZero"/>
        <c:auto val="1"/>
        <c:lblAlgn val="ctr"/>
        <c:lblOffset val="100"/>
        <c:noMultiLvlLbl val="0"/>
      </c:catAx>
      <c:valAx>
        <c:axId val="4602313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602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Acertos nos Exercícios do Livro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Acertos PDF</c:v>
          </c:tx>
          <c:spPr>
            <a:solidFill>
              <a:srgbClr val="92D05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Estatísticas!$D$9:$F$38</c:f>
              <c:strCache>
                <c:ptCount val="30"/>
                <c:pt idx="0">
                  <c:v>LÍNGUA PORTUGUESA</c:v>
                </c:pt>
                <c:pt idx="1">
                  <c:v>LEGISLAÇÃO E ÉTICA</c:v>
                </c:pt>
                <c:pt idx="2">
                  <c:v>CONHECIMENTOS ESPECÍFICOS</c:v>
                </c:pt>
                <c:pt idx="3">
                  <c:v>INFORMÁTICA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cat>
          <c:val>
            <c:numRef>
              <c:f>Estatísticas!$I$9:$I$12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8-4EBA-BCC9-44DBA83BD1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0230911"/>
        <c:axId val="460231327"/>
      </c:barChart>
      <c:catAx>
        <c:axId val="4602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231327"/>
        <c:crosses val="autoZero"/>
        <c:auto val="1"/>
        <c:lblAlgn val="ctr"/>
        <c:lblOffset val="100"/>
        <c:noMultiLvlLbl val="0"/>
      </c:catAx>
      <c:valAx>
        <c:axId val="4602313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6023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g"/><Relationship Id="rId3" Type="http://schemas.openxmlformats.org/officeDocument/2006/relationships/hyperlink" Target="#Disciplinas!A1"/><Relationship Id="rId7" Type="http://schemas.openxmlformats.org/officeDocument/2006/relationships/hyperlink" Target="https://www.estrategiaconcursos.com.br/cursosPorConcurso/coaching-382/" TargetMode="External"/><Relationship Id="rId2" Type="http://schemas.openxmlformats.org/officeDocument/2006/relationships/hyperlink" Target="#Concurso!A1"/><Relationship Id="rId1" Type="http://schemas.openxmlformats.org/officeDocument/2006/relationships/hyperlink" Target="#Capa!A1"/><Relationship Id="rId6" Type="http://schemas.openxmlformats.org/officeDocument/2006/relationships/image" Target="../media/image1.png"/><Relationship Id="rId5" Type="http://schemas.openxmlformats.org/officeDocument/2006/relationships/hyperlink" Target="#Estat&#237;sticas!A1"/><Relationship Id="rId4" Type="http://schemas.openxmlformats.org/officeDocument/2006/relationships/hyperlink" Target="http://www.estrategiaconcursos.com.br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trategiaconcursos.com.br" TargetMode="External"/><Relationship Id="rId13" Type="http://schemas.openxmlformats.org/officeDocument/2006/relationships/image" Target="../media/image1.png"/><Relationship Id="rId3" Type="http://schemas.openxmlformats.org/officeDocument/2006/relationships/image" Target="../media/image5.png"/><Relationship Id="rId7" Type="http://schemas.openxmlformats.org/officeDocument/2006/relationships/hyperlink" Target="#Disciplinas!A1"/><Relationship Id="rId12" Type="http://schemas.openxmlformats.org/officeDocument/2006/relationships/image" Target="../media/image8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hyperlink" Target="#Concurso!A1"/><Relationship Id="rId11" Type="http://schemas.openxmlformats.org/officeDocument/2006/relationships/hyperlink" Target="https://www.estrategiaconcursos.com.br/blog/concurso-ifrj/" TargetMode="External"/><Relationship Id="rId5" Type="http://schemas.openxmlformats.org/officeDocument/2006/relationships/hyperlink" Target="#Capa!A1"/><Relationship Id="rId10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hyperlink" Target="#Estat&#237;sticas!A1"/><Relationship Id="rId14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hyperlink" Target="#'D8'!A1"/><Relationship Id="rId18" Type="http://schemas.openxmlformats.org/officeDocument/2006/relationships/hyperlink" Target="#'D13'!A1"/><Relationship Id="rId26" Type="http://schemas.openxmlformats.org/officeDocument/2006/relationships/hyperlink" Target="#'D21'!A1"/><Relationship Id="rId3" Type="http://schemas.openxmlformats.org/officeDocument/2006/relationships/hyperlink" Target="#Disciplinas!A1"/><Relationship Id="rId21" Type="http://schemas.openxmlformats.org/officeDocument/2006/relationships/hyperlink" Target="#'D16'!A1"/><Relationship Id="rId34" Type="http://schemas.openxmlformats.org/officeDocument/2006/relationships/hyperlink" Target="#'D29'!A1"/><Relationship Id="rId7" Type="http://schemas.openxmlformats.org/officeDocument/2006/relationships/hyperlink" Target="#'D2'!A1"/><Relationship Id="rId12" Type="http://schemas.openxmlformats.org/officeDocument/2006/relationships/hyperlink" Target="#'D7'!A1"/><Relationship Id="rId17" Type="http://schemas.openxmlformats.org/officeDocument/2006/relationships/hyperlink" Target="#'D12'!A1"/><Relationship Id="rId25" Type="http://schemas.openxmlformats.org/officeDocument/2006/relationships/hyperlink" Target="#'D20'!A1"/><Relationship Id="rId33" Type="http://schemas.openxmlformats.org/officeDocument/2006/relationships/hyperlink" Target="#'D28'!A1"/><Relationship Id="rId2" Type="http://schemas.openxmlformats.org/officeDocument/2006/relationships/hyperlink" Target="#Concurso!A1"/><Relationship Id="rId16" Type="http://schemas.openxmlformats.org/officeDocument/2006/relationships/hyperlink" Target="#'D11'!A1"/><Relationship Id="rId20" Type="http://schemas.openxmlformats.org/officeDocument/2006/relationships/hyperlink" Target="#'D15'!A1"/><Relationship Id="rId29" Type="http://schemas.openxmlformats.org/officeDocument/2006/relationships/hyperlink" Target="#'D24'!A1"/><Relationship Id="rId1" Type="http://schemas.openxmlformats.org/officeDocument/2006/relationships/hyperlink" Target="#Capa!A1"/><Relationship Id="rId6" Type="http://schemas.openxmlformats.org/officeDocument/2006/relationships/hyperlink" Target="#'D1'!A1"/><Relationship Id="rId11" Type="http://schemas.openxmlformats.org/officeDocument/2006/relationships/hyperlink" Target="#'D6'!A1"/><Relationship Id="rId24" Type="http://schemas.openxmlformats.org/officeDocument/2006/relationships/hyperlink" Target="#'D19'!A1"/><Relationship Id="rId32" Type="http://schemas.openxmlformats.org/officeDocument/2006/relationships/hyperlink" Target="#'D27'!A1"/><Relationship Id="rId5" Type="http://schemas.openxmlformats.org/officeDocument/2006/relationships/hyperlink" Target="#Estat&#237;sticas!A1"/><Relationship Id="rId15" Type="http://schemas.openxmlformats.org/officeDocument/2006/relationships/hyperlink" Target="#'D10'!A1"/><Relationship Id="rId23" Type="http://schemas.openxmlformats.org/officeDocument/2006/relationships/hyperlink" Target="#'D18'!A1"/><Relationship Id="rId28" Type="http://schemas.openxmlformats.org/officeDocument/2006/relationships/hyperlink" Target="#'D23'!A1"/><Relationship Id="rId36" Type="http://schemas.openxmlformats.org/officeDocument/2006/relationships/image" Target="../media/image1.png"/><Relationship Id="rId10" Type="http://schemas.openxmlformats.org/officeDocument/2006/relationships/hyperlink" Target="#'D5'!A1"/><Relationship Id="rId19" Type="http://schemas.openxmlformats.org/officeDocument/2006/relationships/hyperlink" Target="#'D14'!A1"/><Relationship Id="rId31" Type="http://schemas.openxmlformats.org/officeDocument/2006/relationships/hyperlink" Target="#'D26'!A1"/><Relationship Id="rId4" Type="http://schemas.openxmlformats.org/officeDocument/2006/relationships/hyperlink" Target="http://www.estrategiaconcursos.com.br" TargetMode="External"/><Relationship Id="rId9" Type="http://schemas.openxmlformats.org/officeDocument/2006/relationships/hyperlink" Target="#'D4'!A1"/><Relationship Id="rId14" Type="http://schemas.openxmlformats.org/officeDocument/2006/relationships/hyperlink" Target="#'D9'!A1"/><Relationship Id="rId22" Type="http://schemas.openxmlformats.org/officeDocument/2006/relationships/hyperlink" Target="#'D17'!A1"/><Relationship Id="rId27" Type="http://schemas.openxmlformats.org/officeDocument/2006/relationships/hyperlink" Target="#'D22'!A1"/><Relationship Id="rId30" Type="http://schemas.openxmlformats.org/officeDocument/2006/relationships/hyperlink" Target="#'D25'!A1"/><Relationship Id="rId35" Type="http://schemas.openxmlformats.org/officeDocument/2006/relationships/hyperlink" Target="#'D30'!A1"/><Relationship Id="rId8" Type="http://schemas.openxmlformats.org/officeDocument/2006/relationships/hyperlink" Target="#'D3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hyperlink" Target="#Disciplinas!A1"/><Relationship Id="rId7" Type="http://schemas.openxmlformats.org/officeDocument/2006/relationships/chart" Target="../charts/chart2.xml"/><Relationship Id="rId2" Type="http://schemas.openxmlformats.org/officeDocument/2006/relationships/hyperlink" Target="#Concurso!A1"/><Relationship Id="rId1" Type="http://schemas.openxmlformats.org/officeDocument/2006/relationships/hyperlink" Target="#Capa!A1"/><Relationship Id="rId6" Type="http://schemas.openxmlformats.org/officeDocument/2006/relationships/chart" Target="../charts/chart1.xml"/><Relationship Id="rId5" Type="http://schemas.openxmlformats.org/officeDocument/2006/relationships/hyperlink" Target="#Estat&#237;sticas!A1"/><Relationship Id="rId10" Type="http://schemas.openxmlformats.org/officeDocument/2006/relationships/image" Target="../media/image1.png"/><Relationship Id="rId4" Type="http://schemas.openxmlformats.org/officeDocument/2006/relationships/hyperlink" Target="http://www.estrategiaconcursos.com.br" TargetMode="External"/><Relationship Id="rId9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hyperlink" Target="#'D13'!A1"/><Relationship Id="rId18" Type="http://schemas.openxmlformats.org/officeDocument/2006/relationships/hyperlink" Target="#'D18'!A1"/><Relationship Id="rId26" Type="http://schemas.openxmlformats.org/officeDocument/2006/relationships/hyperlink" Target="#'D26'!A1"/><Relationship Id="rId3" Type="http://schemas.openxmlformats.org/officeDocument/2006/relationships/hyperlink" Target="#'D3'!A1"/><Relationship Id="rId21" Type="http://schemas.openxmlformats.org/officeDocument/2006/relationships/hyperlink" Target="#'D21'!A1"/><Relationship Id="rId34" Type="http://schemas.openxmlformats.org/officeDocument/2006/relationships/hyperlink" Target="#Concurso!A1"/><Relationship Id="rId7" Type="http://schemas.openxmlformats.org/officeDocument/2006/relationships/hyperlink" Target="#'D7'!A1"/><Relationship Id="rId12" Type="http://schemas.openxmlformats.org/officeDocument/2006/relationships/hyperlink" Target="#'D12'!A1"/><Relationship Id="rId17" Type="http://schemas.openxmlformats.org/officeDocument/2006/relationships/hyperlink" Target="#'D17'!A1"/><Relationship Id="rId25" Type="http://schemas.openxmlformats.org/officeDocument/2006/relationships/hyperlink" Target="#'D25'!A1"/><Relationship Id="rId33" Type="http://schemas.openxmlformats.org/officeDocument/2006/relationships/hyperlink" Target="#Capa!A1"/><Relationship Id="rId2" Type="http://schemas.openxmlformats.org/officeDocument/2006/relationships/hyperlink" Target="#'D2'!A1"/><Relationship Id="rId16" Type="http://schemas.openxmlformats.org/officeDocument/2006/relationships/hyperlink" Target="#'D16'!A1"/><Relationship Id="rId20" Type="http://schemas.openxmlformats.org/officeDocument/2006/relationships/hyperlink" Target="#'D20'!A1"/><Relationship Id="rId29" Type="http://schemas.openxmlformats.org/officeDocument/2006/relationships/hyperlink" Target="#'D29'!A1"/><Relationship Id="rId1" Type="http://schemas.openxmlformats.org/officeDocument/2006/relationships/hyperlink" Target="#'D1'!A1"/><Relationship Id="rId6" Type="http://schemas.openxmlformats.org/officeDocument/2006/relationships/hyperlink" Target="#'D6'!A1"/><Relationship Id="rId11" Type="http://schemas.openxmlformats.org/officeDocument/2006/relationships/hyperlink" Target="#'D11'!A1"/><Relationship Id="rId24" Type="http://schemas.openxmlformats.org/officeDocument/2006/relationships/hyperlink" Target="#'D24'!A1"/><Relationship Id="rId32" Type="http://schemas.openxmlformats.org/officeDocument/2006/relationships/image" Target="../media/image1.png"/><Relationship Id="rId5" Type="http://schemas.openxmlformats.org/officeDocument/2006/relationships/hyperlink" Target="#'D5'!A1"/><Relationship Id="rId15" Type="http://schemas.openxmlformats.org/officeDocument/2006/relationships/hyperlink" Target="#'D15'!A1"/><Relationship Id="rId23" Type="http://schemas.openxmlformats.org/officeDocument/2006/relationships/hyperlink" Target="#'D23'!A1"/><Relationship Id="rId28" Type="http://schemas.openxmlformats.org/officeDocument/2006/relationships/hyperlink" Target="#'D28'!A1"/><Relationship Id="rId36" Type="http://schemas.openxmlformats.org/officeDocument/2006/relationships/hyperlink" Target="#Estat&#237;sticas!A1"/><Relationship Id="rId10" Type="http://schemas.openxmlformats.org/officeDocument/2006/relationships/hyperlink" Target="#'D10'!A1"/><Relationship Id="rId19" Type="http://schemas.openxmlformats.org/officeDocument/2006/relationships/hyperlink" Target="#'D19'!A1"/><Relationship Id="rId31" Type="http://schemas.openxmlformats.org/officeDocument/2006/relationships/hyperlink" Target="http://www.estrategiaconcursos.com.br" TargetMode="External"/><Relationship Id="rId4" Type="http://schemas.openxmlformats.org/officeDocument/2006/relationships/hyperlink" Target="#'D4'!A1"/><Relationship Id="rId9" Type="http://schemas.openxmlformats.org/officeDocument/2006/relationships/hyperlink" Target="#'D9'!A1"/><Relationship Id="rId14" Type="http://schemas.openxmlformats.org/officeDocument/2006/relationships/hyperlink" Target="#'D14'!A1"/><Relationship Id="rId22" Type="http://schemas.openxmlformats.org/officeDocument/2006/relationships/hyperlink" Target="#'D22'!A1"/><Relationship Id="rId27" Type="http://schemas.openxmlformats.org/officeDocument/2006/relationships/hyperlink" Target="#'D27'!A1"/><Relationship Id="rId30" Type="http://schemas.openxmlformats.org/officeDocument/2006/relationships/hyperlink" Target="#'D30'!A1"/><Relationship Id="rId35" Type="http://schemas.openxmlformats.org/officeDocument/2006/relationships/hyperlink" Target="#Disciplinas!A1"/><Relationship Id="rId8" Type="http://schemas.openxmlformats.org/officeDocument/2006/relationships/hyperlink" Target="#'D8'!A1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hyperlink" Target="#'D13'!A1"/><Relationship Id="rId18" Type="http://schemas.openxmlformats.org/officeDocument/2006/relationships/hyperlink" Target="#'D18'!A1"/><Relationship Id="rId26" Type="http://schemas.openxmlformats.org/officeDocument/2006/relationships/hyperlink" Target="#'D26'!A1"/><Relationship Id="rId3" Type="http://schemas.openxmlformats.org/officeDocument/2006/relationships/hyperlink" Target="#'D3'!A1"/><Relationship Id="rId21" Type="http://schemas.openxmlformats.org/officeDocument/2006/relationships/hyperlink" Target="#'D21'!A1"/><Relationship Id="rId34" Type="http://schemas.openxmlformats.org/officeDocument/2006/relationships/hyperlink" Target="#Concurso!A1"/><Relationship Id="rId7" Type="http://schemas.openxmlformats.org/officeDocument/2006/relationships/hyperlink" Target="#'D7'!A1"/><Relationship Id="rId12" Type="http://schemas.openxmlformats.org/officeDocument/2006/relationships/hyperlink" Target="#'D12'!A1"/><Relationship Id="rId17" Type="http://schemas.openxmlformats.org/officeDocument/2006/relationships/hyperlink" Target="#'D17'!A1"/><Relationship Id="rId25" Type="http://schemas.openxmlformats.org/officeDocument/2006/relationships/hyperlink" Target="#'D25'!A1"/><Relationship Id="rId33" Type="http://schemas.openxmlformats.org/officeDocument/2006/relationships/hyperlink" Target="#Capa!A1"/><Relationship Id="rId2" Type="http://schemas.openxmlformats.org/officeDocument/2006/relationships/hyperlink" Target="#'D2'!A1"/><Relationship Id="rId16" Type="http://schemas.openxmlformats.org/officeDocument/2006/relationships/hyperlink" Target="#'D16'!A1"/><Relationship Id="rId20" Type="http://schemas.openxmlformats.org/officeDocument/2006/relationships/hyperlink" Target="#'D20'!A1"/><Relationship Id="rId29" Type="http://schemas.openxmlformats.org/officeDocument/2006/relationships/hyperlink" Target="#'D29'!A1"/><Relationship Id="rId1" Type="http://schemas.openxmlformats.org/officeDocument/2006/relationships/hyperlink" Target="#'D1'!A1"/><Relationship Id="rId6" Type="http://schemas.openxmlformats.org/officeDocument/2006/relationships/hyperlink" Target="#'D6'!A1"/><Relationship Id="rId11" Type="http://schemas.openxmlformats.org/officeDocument/2006/relationships/hyperlink" Target="#'D11'!A1"/><Relationship Id="rId24" Type="http://schemas.openxmlformats.org/officeDocument/2006/relationships/hyperlink" Target="#'D24'!A1"/><Relationship Id="rId32" Type="http://schemas.openxmlformats.org/officeDocument/2006/relationships/image" Target="../media/image1.png"/><Relationship Id="rId5" Type="http://schemas.openxmlformats.org/officeDocument/2006/relationships/hyperlink" Target="#'D5'!A1"/><Relationship Id="rId15" Type="http://schemas.openxmlformats.org/officeDocument/2006/relationships/hyperlink" Target="#'D15'!A1"/><Relationship Id="rId23" Type="http://schemas.openxmlformats.org/officeDocument/2006/relationships/hyperlink" Target="#'D23'!A1"/><Relationship Id="rId28" Type="http://schemas.openxmlformats.org/officeDocument/2006/relationships/hyperlink" Target="#'D28'!A1"/><Relationship Id="rId36" Type="http://schemas.openxmlformats.org/officeDocument/2006/relationships/hyperlink" Target="#Estat&#237;sticas!A1"/><Relationship Id="rId10" Type="http://schemas.openxmlformats.org/officeDocument/2006/relationships/hyperlink" Target="#'D10'!A1"/><Relationship Id="rId19" Type="http://schemas.openxmlformats.org/officeDocument/2006/relationships/hyperlink" Target="#'D19'!A1"/><Relationship Id="rId31" Type="http://schemas.openxmlformats.org/officeDocument/2006/relationships/hyperlink" Target="http://www.estrategiaconcursos.com.br" TargetMode="External"/><Relationship Id="rId4" Type="http://schemas.openxmlformats.org/officeDocument/2006/relationships/hyperlink" Target="#'D4'!A1"/><Relationship Id="rId9" Type="http://schemas.openxmlformats.org/officeDocument/2006/relationships/hyperlink" Target="#'D9'!A1"/><Relationship Id="rId14" Type="http://schemas.openxmlformats.org/officeDocument/2006/relationships/hyperlink" Target="#'D14'!A1"/><Relationship Id="rId22" Type="http://schemas.openxmlformats.org/officeDocument/2006/relationships/hyperlink" Target="#'D22'!A1"/><Relationship Id="rId27" Type="http://schemas.openxmlformats.org/officeDocument/2006/relationships/hyperlink" Target="#'D27'!A1"/><Relationship Id="rId30" Type="http://schemas.openxmlformats.org/officeDocument/2006/relationships/hyperlink" Target="#'D30'!A1"/><Relationship Id="rId35" Type="http://schemas.openxmlformats.org/officeDocument/2006/relationships/hyperlink" Target="#Disciplinas!A1"/><Relationship Id="rId8" Type="http://schemas.openxmlformats.org/officeDocument/2006/relationships/hyperlink" Target="#'D8'!A1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hyperlink" Target="#'D13'!A1"/><Relationship Id="rId18" Type="http://schemas.openxmlformats.org/officeDocument/2006/relationships/hyperlink" Target="#'D18'!A1"/><Relationship Id="rId26" Type="http://schemas.openxmlformats.org/officeDocument/2006/relationships/hyperlink" Target="#'D26'!A1"/><Relationship Id="rId3" Type="http://schemas.openxmlformats.org/officeDocument/2006/relationships/hyperlink" Target="#'D3'!A1"/><Relationship Id="rId21" Type="http://schemas.openxmlformats.org/officeDocument/2006/relationships/hyperlink" Target="#'D21'!A1"/><Relationship Id="rId34" Type="http://schemas.openxmlformats.org/officeDocument/2006/relationships/hyperlink" Target="#Concurso!A1"/><Relationship Id="rId7" Type="http://schemas.openxmlformats.org/officeDocument/2006/relationships/hyperlink" Target="#'D7'!A1"/><Relationship Id="rId12" Type="http://schemas.openxmlformats.org/officeDocument/2006/relationships/hyperlink" Target="#'D12'!A1"/><Relationship Id="rId17" Type="http://schemas.openxmlformats.org/officeDocument/2006/relationships/hyperlink" Target="#'D17'!A1"/><Relationship Id="rId25" Type="http://schemas.openxmlformats.org/officeDocument/2006/relationships/hyperlink" Target="#'D25'!A1"/><Relationship Id="rId33" Type="http://schemas.openxmlformats.org/officeDocument/2006/relationships/hyperlink" Target="#Capa!A1"/><Relationship Id="rId2" Type="http://schemas.openxmlformats.org/officeDocument/2006/relationships/hyperlink" Target="#'D2'!A1"/><Relationship Id="rId16" Type="http://schemas.openxmlformats.org/officeDocument/2006/relationships/hyperlink" Target="#'D16'!A1"/><Relationship Id="rId20" Type="http://schemas.openxmlformats.org/officeDocument/2006/relationships/hyperlink" Target="#'D20'!A1"/><Relationship Id="rId29" Type="http://schemas.openxmlformats.org/officeDocument/2006/relationships/hyperlink" Target="#'D29'!A1"/><Relationship Id="rId1" Type="http://schemas.openxmlformats.org/officeDocument/2006/relationships/hyperlink" Target="#'D1'!A1"/><Relationship Id="rId6" Type="http://schemas.openxmlformats.org/officeDocument/2006/relationships/hyperlink" Target="#'D6'!A1"/><Relationship Id="rId11" Type="http://schemas.openxmlformats.org/officeDocument/2006/relationships/hyperlink" Target="#'D11'!A1"/><Relationship Id="rId24" Type="http://schemas.openxmlformats.org/officeDocument/2006/relationships/hyperlink" Target="#'D24'!A1"/><Relationship Id="rId32" Type="http://schemas.openxmlformats.org/officeDocument/2006/relationships/image" Target="../media/image1.png"/><Relationship Id="rId5" Type="http://schemas.openxmlformats.org/officeDocument/2006/relationships/hyperlink" Target="#'D5'!A1"/><Relationship Id="rId15" Type="http://schemas.openxmlformats.org/officeDocument/2006/relationships/hyperlink" Target="#'D15'!A1"/><Relationship Id="rId23" Type="http://schemas.openxmlformats.org/officeDocument/2006/relationships/hyperlink" Target="#'D23'!A1"/><Relationship Id="rId28" Type="http://schemas.openxmlformats.org/officeDocument/2006/relationships/hyperlink" Target="#'D28'!A1"/><Relationship Id="rId36" Type="http://schemas.openxmlformats.org/officeDocument/2006/relationships/hyperlink" Target="#Estat&#237;sticas!A1"/><Relationship Id="rId10" Type="http://schemas.openxmlformats.org/officeDocument/2006/relationships/hyperlink" Target="#'D10'!A1"/><Relationship Id="rId19" Type="http://schemas.openxmlformats.org/officeDocument/2006/relationships/hyperlink" Target="#'D19'!A1"/><Relationship Id="rId31" Type="http://schemas.openxmlformats.org/officeDocument/2006/relationships/hyperlink" Target="http://www.estrategiaconcursos.com.br" TargetMode="External"/><Relationship Id="rId4" Type="http://schemas.openxmlformats.org/officeDocument/2006/relationships/hyperlink" Target="#'D4'!A1"/><Relationship Id="rId9" Type="http://schemas.openxmlformats.org/officeDocument/2006/relationships/hyperlink" Target="#'D9'!A1"/><Relationship Id="rId14" Type="http://schemas.openxmlformats.org/officeDocument/2006/relationships/hyperlink" Target="#'D14'!A1"/><Relationship Id="rId22" Type="http://schemas.openxmlformats.org/officeDocument/2006/relationships/hyperlink" Target="#'D22'!A1"/><Relationship Id="rId27" Type="http://schemas.openxmlformats.org/officeDocument/2006/relationships/hyperlink" Target="#'D27'!A1"/><Relationship Id="rId30" Type="http://schemas.openxmlformats.org/officeDocument/2006/relationships/hyperlink" Target="#'D30'!A1"/><Relationship Id="rId35" Type="http://schemas.openxmlformats.org/officeDocument/2006/relationships/hyperlink" Target="#Disciplinas!A1"/><Relationship Id="rId8" Type="http://schemas.openxmlformats.org/officeDocument/2006/relationships/hyperlink" Target="#'D8'!A1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hyperlink" Target="#'D13'!A1"/><Relationship Id="rId18" Type="http://schemas.openxmlformats.org/officeDocument/2006/relationships/hyperlink" Target="#'D18'!A1"/><Relationship Id="rId26" Type="http://schemas.openxmlformats.org/officeDocument/2006/relationships/hyperlink" Target="#'D26'!A1"/><Relationship Id="rId3" Type="http://schemas.openxmlformats.org/officeDocument/2006/relationships/hyperlink" Target="#'D3'!A1"/><Relationship Id="rId21" Type="http://schemas.openxmlformats.org/officeDocument/2006/relationships/hyperlink" Target="#'D21'!A1"/><Relationship Id="rId34" Type="http://schemas.openxmlformats.org/officeDocument/2006/relationships/hyperlink" Target="#Concurso!A1"/><Relationship Id="rId7" Type="http://schemas.openxmlformats.org/officeDocument/2006/relationships/hyperlink" Target="#'D7'!A1"/><Relationship Id="rId12" Type="http://schemas.openxmlformats.org/officeDocument/2006/relationships/hyperlink" Target="#'D12'!A1"/><Relationship Id="rId17" Type="http://schemas.openxmlformats.org/officeDocument/2006/relationships/hyperlink" Target="#'D17'!A1"/><Relationship Id="rId25" Type="http://schemas.openxmlformats.org/officeDocument/2006/relationships/hyperlink" Target="#'D25'!A1"/><Relationship Id="rId33" Type="http://schemas.openxmlformats.org/officeDocument/2006/relationships/hyperlink" Target="#Capa!A1"/><Relationship Id="rId2" Type="http://schemas.openxmlformats.org/officeDocument/2006/relationships/hyperlink" Target="#'D2'!A1"/><Relationship Id="rId16" Type="http://schemas.openxmlformats.org/officeDocument/2006/relationships/hyperlink" Target="#'D16'!A1"/><Relationship Id="rId20" Type="http://schemas.openxmlformats.org/officeDocument/2006/relationships/hyperlink" Target="#'D20'!A1"/><Relationship Id="rId29" Type="http://schemas.openxmlformats.org/officeDocument/2006/relationships/hyperlink" Target="#'D29'!A1"/><Relationship Id="rId1" Type="http://schemas.openxmlformats.org/officeDocument/2006/relationships/hyperlink" Target="#'D1'!A1"/><Relationship Id="rId6" Type="http://schemas.openxmlformats.org/officeDocument/2006/relationships/hyperlink" Target="#'D6'!A1"/><Relationship Id="rId11" Type="http://schemas.openxmlformats.org/officeDocument/2006/relationships/hyperlink" Target="#'D11'!A1"/><Relationship Id="rId24" Type="http://schemas.openxmlformats.org/officeDocument/2006/relationships/hyperlink" Target="#'D24'!A1"/><Relationship Id="rId32" Type="http://schemas.openxmlformats.org/officeDocument/2006/relationships/image" Target="../media/image1.png"/><Relationship Id="rId5" Type="http://schemas.openxmlformats.org/officeDocument/2006/relationships/hyperlink" Target="#'D5'!A1"/><Relationship Id="rId15" Type="http://schemas.openxmlformats.org/officeDocument/2006/relationships/hyperlink" Target="#'D15'!A1"/><Relationship Id="rId23" Type="http://schemas.openxmlformats.org/officeDocument/2006/relationships/hyperlink" Target="#'D23'!A1"/><Relationship Id="rId28" Type="http://schemas.openxmlformats.org/officeDocument/2006/relationships/hyperlink" Target="#'D28'!A1"/><Relationship Id="rId36" Type="http://schemas.openxmlformats.org/officeDocument/2006/relationships/hyperlink" Target="#Estat&#237;sticas!A1"/><Relationship Id="rId10" Type="http://schemas.openxmlformats.org/officeDocument/2006/relationships/hyperlink" Target="#'D10'!A1"/><Relationship Id="rId19" Type="http://schemas.openxmlformats.org/officeDocument/2006/relationships/hyperlink" Target="#'D19'!A1"/><Relationship Id="rId31" Type="http://schemas.openxmlformats.org/officeDocument/2006/relationships/hyperlink" Target="http://www.estrategiaconcursos.com.br" TargetMode="External"/><Relationship Id="rId4" Type="http://schemas.openxmlformats.org/officeDocument/2006/relationships/hyperlink" Target="#'D4'!A1"/><Relationship Id="rId9" Type="http://schemas.openxmlformats.org/officeDocument/2006/relationships/hyperlink" Target="#'D9'!A1"/><Relationship Id="rId14" Type="http://schemas.openxmlformats.org/officeDocument/2006/relationships/hyperlink" Target="#'D14'!A1"/><Relationship Id="rId22" Type="http://schemas.openxmlformats.org/officeDocument/2006/relationships/hyperlink" Target="#'D22'!A1"/><Relationship Id="rId27" Type="http://schemas.openxmlformats.org/officeDocument/2006/relationships/hyperlink" Target="#'D27'!A1"/><Relationship Id="rId30" Type="http://schemas.openxmlformats.org/officeDocument/2006/relationships/hyperlink" Target="#'D30'!A1"/><Relationship Id="rId35" Type="http://schemas.openxmlformats.org/officeDocument/2006/relationships/hyperlink" Target="#Disciplinas!A1"/><Relationship Id="rId8" Type="http://schemas.openxmlformats.org/officeDocument/2006/relationships/hyperlink" Target="#'D8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</xdr:row>
      <xdr:rowOff>0</xdr:rowOff>
    </xdr:from>
    <xdr:to>
      <xdr:col>21</xdr:col>
      <xdr:colOff>0</xdr:colOff>
      <xdr:row>6</xdr:row>
      <xdr:rowOff>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762000"/>
          <a:ext cx="12801600" cy="3810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6</xdr:col>
      <xdr:colOff>114000</xdr:colOff>
      <xdr:row>4</xdr:row>
      <xdr:rowOff>0</xdr:rowOff>
    </xdr:from>
    <xdr:to>
      <xdr:col>14</xdr:col>
      <xdr:colOff>495600</xdr:colOff>
      <xdr:row>6</xdr:row>
      <xdr:rowOff>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3771600" y="762000"/>
          <a:ext cx="5258400" cy="381000"/>
          <a:chOff x="2666400" y="762000"/>
          <a:chExt cx="5258400" cy="381000"/>
        </a:xfrm>
      </xdr:grpSpPr>
      <xdr:sp macro="" textlink="">
        <xdr:nvSpPr>
          <xdr:cNvPr id="3" name="Retângulo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3048000" y="762000"/>
            <a:ext cx="1219200" cy="38100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CAPA</a:t>
            </a:r>
          </a:p>
        </xdr:txBody>
      </xdr:sp>
      <xdr:sp macro="" textlink="">
        <xdr:nvSpPr>
          <xdr:cNvPr id="4" name="Retângulo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42672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CONCURSO</a:t>
            </a:r>
          </a:p>
        </xdr:txBody>
      </xdr:sp>
      <xdr:sp macro="" textlink="">
        <xdr:nvSpPr>
          <xdr:cNvPr id="5" name="Retângulo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54864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ACOMPANHAMENTO</a:t>
            </a:r>
            <a:r>
              <a:rPr lang="pt-BR" sz="900" b="1" baseline="0">
                <a:solidFill>
                  <a:schemeClr val="bg1"/>
                </a:solidFill>
              </a:rPr>
              <a:t> POR DISCIPLINA</a:t>
            </a:r>
            <a:endParaRPr lang="pt-BR" sz="900" b="1">
              <a:solidFill>
                <a:schemeClr val="bg1"/>
              </a:solidFill>
            </a:endParaRPr>
          </a:p>
        </xdr:txBody>
      </xdr:sp>
      <xdr:grpSp>
        <xdr:nvGrpSpPr>
          <xdr:cNvPr id="18" name="Agrupar 1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pSpPr/>
        </xdr:nvGrpSpPr>
        <xdr:grpSpPr>
          <a:xfrm>
            <a:off x="2666400" y="762000"/>
            <a:ext cx="381600" cy="381000"/>
            <a:chOff x="4291799" y="685799"/>
            <a:chExt cx="381600" cy="381000"/>
          </a:xfrm>
        </xdr:grpSpPr>
        <xdr:sp macro="" textlink="">
          <xdr:nvSpPr>
            <xdr:cNvPr id="17" name="Retângulo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>
            <a:xfrm>
              <a:off x="4291799" y="685799"/>
              <a:ext cx="381600" cy="381000"/>
            </a:xfrm>
            <a:prstGeom prst="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 b="1">
                <a:solidFill>
                  <a:schemeClr val="bg1"/>
                </a:solidFill>
              </a:endParaRPr>
            </a:p>
          </xdr:txBody>
        </xdr:sp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GrpSpPr/>
          </xdr:nvGrpSpPr>
          <xdr:grpSpPr>
            <a:xfrm>
              <a:off x="4356599" y="750299"/>
              <a:ext cx="252000" cy="252000"/>
              <a:chOff x="5486400" y="2819400"/>
              <a:chExt cx="1219200" cy="1219200"/>
            </a:xfrm>
            <a:solidFill>
              <a:schemeClr val="bg1"/>
            </a:solidFill>
          </xdr:grpSpPr>
          <xdr:sp macro="" textlink="">
            <xdr:nvSpPr>
              <xdr:cNvPr id="12" name="Triângulo isósceles 11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/>
            </xdr:nvSpPr>
            <xdr:spPr>
              <a:xfrm>
                <a:off x="5486400" y="2819400"/>
                <a:ext cx="1219200" cy="606425"/>
              </a:xfrm>
              <a:prstGeom prst="triangl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/>
              </a:p>
            </xdr:txBody>
          </xdr:sp>
          <xdr:grpSp>
            <xdr:nvGrpSpPr>
              <xdr:cNvPr id="13" name="Agrupar 12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GrpSpPr/>
            </xdr:nvGrpSpPr>
            <xdr:grpSpPr>
              <a:xfrm>
                <a:off x="5662613" y="3425824"/>
                <a:ext cx="866775" cy="612776"/>
                <a:chOff x="5667375" y="3425824"/>
                <a:chExt cx="866775" cy="612776"/>
              </a:xfrm>
              <a:grpFill/>
            </xdr:grpSpPr>
            <xdr:sp macro="" textlink="">
              <xdr:nvSpPr>
                <xdr:cNvPr id="14" name="Retângulo 13">
                  <a:extLst>
                    <a:ext uri="{FF2B5EF4-FFF2-40B4-BE49-F238E27FC236}">
                      <a16:creationId xmlns:a16="http://schemas.microsoft.com/office/drawing/2014/main" id="{00000000-0008-0000-0100-00000E000000}"/>
                    </a:ext>
                  </a:extLst>
                </xdr:cNvPr>
                <xdr:cNvSpPr/>
              </xdr:nvSpPr>
              <xdr:spPr>
                <a:xfrm>
                  <a:off x="5667375" y="3425825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15" name="Retângulo 14">
                  <a:extLst>
                    <a:ext uri="{FF2B5EF4-FFF2-40B4-BE49-F238E27FC236}">
                      <a16:creationId xmlns:a16="http://schemas.microsoft.com/office/drawing/2014/main" id="{00000000-0008-0000-0100-00000F000000}"/>
                    </a:ext>
                  </a:extLst>
                </xdr:cNvPr>
                <xdr:cNvSpPr/>
              </xdr:nvSpPr>
              <xdr:spPr>
                <a:xfrm>
                  <a:off x="6257925" y="3425824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16" name="Retângulo 15">
                  <a:extLst>
                    <a:ext uri="{FF2B5EF4-FFF2-40B4-BE49-F238E27FC236}">
                      <a16:creationId xmlns:a16="http://schemas.microsoft.com/office/drawing/2014/main" id="{00000000-0008-0000-0100-000010000000}"/>
                    </a:ext>
                  </a:extLst>
                </xdr:cNvPr>
                <xdr:cNvSpPr/>
              </xdr:nvSpPr>
              <xdr:spPr>
                <a:xfrm>
                  <a:off x="5943600" y="3425824"/>
                  <a:ext cx="314325" cy="165101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</xdr:grpSp>
        </xdr:grpSp>
      </xdr:grpSp>
      <xdr:sp macro="" textlink="">
        <xdr:nvSpPr>
          <xdr:cNvPr id="22" name="Retângulo 2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67056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GRÁFICOS</a:t>
            </a:r>
            <a:r>
              <a:rPr lang="pt-BR" sz="900" b="1" baseline="0">
                <a:solidFill>
                  <a:schemeClr val="bg1"/>
                </a:solidFill>
              </a:rPr>
              <a:t> DE ESTUDO</a:t>
            </a:r>
            <a:endParaRPr lang="pt-BR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400614</xdr:colOff>
      <xdr:row>0</xdr:row>
      <xdr:rowOff>18373</xdr:rowOff>
    </xdr:from>
    <xdr:to>
      <xdr:col>15</xdr:col>
      <xdr:colOff>208987</xdr:colOff>
      <xdr:row>3</xdr:row>
      <xdr:rowOff>190218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448614" y="18373"/>
          <a:ext cx="5904373" cy="743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3600" b="1" cap="none" spc="0">
              <a:ln/>
              <a:pattFill prst="dkUpDiag">
                <a:fgClr>
                  <a:schemeClr val="accent1">
                    <a:lumMod val="75000"/>
                  </a:schemeClr>
                </a:fgClr>
                <a:bgClr>
                  <a:srgbClr val="002060"/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EDITAL ESTRATÉGICO</a:t>
          </a:r>
        </a:p>
      </xdr:txBody>
    </xdr:sp>
    <xdr:clientData/>
  </xdr:twoCellAnchor>
  <xdr:twoCellAnchor editAs="absolute">
    <xdr:from>
      <xdr:col>1</xdr:col>
      <xdr:colOff>0</xdr:colOff>
      <xdr:row>0</xdr:row>
      <xdr:rowOff>35345</xdr:rowOff>
    </xdr:from>
    <xdr:to>
      <xdr:col>4</xdr:col>
      <xdr:colOff>355689</xdr:colOff>
      <xdr:row>3</xdr:row>
      <xdr:rowOff>161925</xdr:rowOff>
    </xdr:to>
    <xdr:pic>
      <xdr:nvPicPr>
        <xdr:cNvPr id="23" name="Imagem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5345"/>
          <a:ext cx="2184489" cy="698080"/>
        </a:xfrm>
        <a:prstGeom prst="rect">
          <a:avLst/>
        </a:prstGeom>
      </xdr:spPr>
    </xdr:pic>
    <xdr:clientData/>
  </xdr:twoCellAnchor>
  <xdr:twoCellAnchor editAs="oneCell">
    <xdr:from>
      <xdr:col>1</xdr:col>
      <xdr:colOff>494685</xdr:colOff>
      <xdr:row>6</xdr:row>
      <xdr:rowOff>133350</xdr:rowOff>
    </xdr:from>
    <xdr:to>
      <xdr:col>19</xdr:col>
      <xdr:colOff>85724</xdr:colOff>
      <xdr:row>38</xdr:row>
      <xdr:rowOff>47625</xdr:rowOff>
    </xdr:to>
    <xdr:pic>
      <xdr:nvPicPr>
        <xdr:cNvPr id="6" name="Imagem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4F76EF9-F33A-4FCF-8595-A80579DFA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285" y="1276350"/>
          <a:ext cx="10563839" cy="6010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250031</xdr:colOff>
      <xdr:row>18</xdr:row>
      <xdr:rowOff>152400</xdr:rowOff>
    </xdr:from>
    <xdr:to>
      <xdr:col>5</xdr:col>
      <xdr:colOff>148475</xdr:colOff>
      <xdr:row>21</xdr:row>
      <xdr:rowOff>88944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431" y="3581400"/>
          <a:ext cx="508044" cy="508044"/>
        </a:xfrm>
        <a:prstGeom prst="rect">
          <a:avLst/>
        </a:prstGeom>
      </xdr:spPr>
    </xdr:pic>
    <xdr:clientData/>
  </xdr:twoCellAnchor>
  <xdr:twoCellAnchor editAs="oneCell">
    <xdr:from>
      <xdr:col>4</xdr:col>
      <xdr:colOff>250031</xdr:colOff>
      <xdr:row>7</xdr:row>
      <xdr:rowOff>130131</xdr:rowOff>
    </xdr:from>
    <xdr:to>
      <xdr:col>5</xdr:col>
      <xdr:colOff>148475</xdr:colOff>
      <xdr:row>10</xdr:row>
      <xdr:rowOff>66675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431" y="1463631"/>
          <a:ext cx="508044" cy="508044"/>
        </a:xfrm>
        <a:prstGeom prst="rect">
          <a:avLst/>
        </a:prstGeom>
      </xdr:spPr>
    </xdr:pic>
    <xdr:clientData/>
  </xdr:twoCellAnchor>
  <xdr:twoCellAnchor editAs="oneCell">
    <xdr:from>
      <xdr:col>4</xdr:col>
      <xdr:colOff>250031</xdr:colOff>
      <xdr:row>13</xdr:row>
      <xdr:rowOff>123825</xdr:rowOff>
    </xdr:from>
    <xdr:to>
      <xdr:col>5</xdr:col>
      <xdr:colOff>148475</xdr:colOff>
      <xdr:row>16</xdr:row>
      <xdr:rowOff>60369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431" y="2600325"/>
          <a:ext cx="508044" cy="508044"/>
        </a:xfrm>
        <a:prstGeom prst="rect">
          <a:avLst/>
        </a:prstGeom>
      </xdr:spPr>
    </xdr:pic>
    <xdr:clientData/>
  </xdr:twoCellAnchor>
  <xdr:twoCellAnchor editAs="oneCell">
    <xdr:from>
      <xdr:col>4</xdr:col>
      <xdr:colOff>250031</xdr:colOff>
      <xdr:row>26</xdr:row>
      <xdr:rowOff>85725</xdr:rowOff>
    </xdr:from>
    <xdr:to>
      <xdr:col>5</xdr:col>
      <xdr:colOff>148475</xdr:colOff>
      <xdr:row>29</xdr:row>
      <xdr:rowOff>22269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431" y="5038725"/>
          <a:ext cx="508044" cy="50804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0</xdr:rowOff>
    </xdr:from>
    <xdr:to>
      <xdr:col>23</xdr:col>
      <xdr:colOff>0</xdr:colOff>
      <xdr:row>6</xdr:row>
      <xdr:rowOff>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0" y="762000"/>
          <a:ext cx="12801600" cy="3810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114000</xdr:colOff>
      <xdr:row>4</xdr:row>
      <xdr:rowOff>0</xdr:rowOff>
    </xdr:from>
    <xdr:to>
      <xdr:col>14</xdr:col>
      <xdr:colOff>495600</xdr:colOff>
      <xdr:row>6</xdr:row>
      <xdr:rowOff>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3771600" y="762000"/>
          <a:ext cx="5258400" cy="381000"/>
          <a:chOff x="3771600" y="762000"/>
          <a:chExt cx="5258400" cy="381000"/>
        </a:xfrm>
      </xdr:grpSpPr>
      <xdr:sp macro="" textlink="">
        <xdr:nvSpPr>
          <xdr:cNvPr id="40" name="Retângulo 3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/>
        </xdr:nvSpPr>
        <xdr:spPr>
          <a:xfrm>
            <a:off x="41532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CAPA</a:t>
            </a:r>
          </a:p>
        </xdr:txBody>
      </xdr:sp>
      <xdr:sp macro="" textlink="">
        <xdr:nvSpPr>
          <xdr:cNvPr id="41" name="Retângulo 4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/>
        </xdr:nvSpPr>
        <xdr:spPr>
          <a:xfrm>
            <a:off x="5372400" y="762000"/>
            <a:ext cx="1219200" cy="38100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CONCURSO</a:t>
            </a:r>
          </a:p>
        </xdr:txBody>
      </xdr:sp>
      <xdr:sp macro="" textlink="">
        <xdr:nvSpPr>
          <xdr:cNvPr id="42" name="Retângulo 4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/>
        </xdr:nvSpPr>
        <xdr:spPr>
          <a:xfrm>
            <a:off x="65916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ACOMPANHAMENTO</a:t>
            </a:r>
            <a:r>
              <a:rPr lang="pt-B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POR DISCIPLINA</a:t>
            </a:r>
            <a:endParaRPr lang="pt-BR" sz="900">
              <a:effectLst/>
            </a:endParaRPr>
          </a:p>
        </xdr:txBody>
      </xdr:sp>
      <xdr:grpSp>
        <xdr:nvGrpSpPr>
          <xdr:cNvPr id="43" name="Agrupar 4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/>
        </xdr:nvGrpSpPr>
        <xdr:grpSpPr>
          <a:xfrm>
            <a:off x="3771600" y="762000"/>
            <a:ext cx="381600" cy="381000"/>
            <a:chOff x="4291799" y="685799"/>
            <a:chExt cx="381600" cy="381000"/>
          </a:xfrm>
        </xdr:grpSpPr>
        <xdr:sp macro="" textlink="">
          <xdr:nvSpPr>
            <xdr:cNvPr id="45" name="Retângulo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SpPr/>
          </xdr:nvSpPr>
          <xdr:spPr>
            <a:xfrm>
              <a:off x="4291799" y="685799"/>
              <a:ext cx="381600" cy="381000"/>
            </a:xfrm>
            <a:prstGeom prst="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 b="1">
                <a:solidFill>
                  <a:schemeClr val="bg1"/>
                </a:solidFill>
              </a:endParaRPr>
            </a:p>
          </xdr:txBody>
        </xdr:sp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GrpSpPr/>
          </xdr:nvGrpSpPr>
          <xdr:grpSpPr>
            <a:xfrm>
              <a:off x="4356599" y="750299"/>
              <a:ext cx="252000" cy="252000"/>
              <a:chOff x="5486400" y="2819400"/>
              <a:chExt cx="1219200" cy="1219200"/>
            </a:xfrm>
            <a:solidFill>
              <a:schemeClr val="bg1"/>
            </a:solidFill>
          </xdr:grpSpPr>
          <xdr:sp macro="" textlink="">
            <xdr:nvSpPr>
              <xdr:cNvPr id="47" name="Triângulo isósceles 46">
                <a:extLst>
                  <a:ext uri="{FF2B5EF4-FFF2-40B4-BE49-F238E27FC236}">
                    <a16:creationId xmlns:a16="http://schemas.microsoft.com/office/drawing/2014/main" id="{00000000-0008-0000-0200-00002F000000}"/>
                  </a:ext>
                </a:extLst>
              </xdr:cNvPr>
              <xdr:cNvSpPr/>
            </xdr:nvSpPr>
            <xdr:spPr>
              <a:xfrm>
                <a:off x="5486400" y="2819400"/>
                <a:ext cx="1219200" cy="606425"/>
              </a:xfrm>
              <a:prstGeom prst="triangl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/>
              </a:p>
            </xdr:txBody>
          </xdr:sp>
          <xdr:grpSp>
            <xdr:nvGrpSpPr>
              <xdr:cNvPr id="48" name="Agrupar 47">
                <a:extLst>
                  <a:ext uri="{FF2B5EF4-FFF2-40B4-BE49-F238E27FC236}">
                    <a16:creationId xmlns:a16="http://schemas.microsoft.com/office/drawing/2014/main" id="{00000000-0008-0000-0200-000030000000}"/>
                  </a:ext>
                </a:extLst>
              </xdr:cNvPr>
              <xdr:cNvGrpSpPr/>
            </xdr:nvGrpSpPr>
            <xdr:grpSpPr>
              <a:xfrm>
                <a:off x="5662613" y="3425824"/>
                <a:ext cx="866775" cy="612776"/>
                <a:chOff x="5667375" y="3425824"/>
                <a:chExt cx="866775" cy="612776"/>
              </a:xfrm>
              <a:grpFill/>
            </xdr:grpSpPr>
            <xdr:sp macro="" textlink="">
              <xdr:nvSpPr>
                <xdr:cNvPr id="49" name="Retângulo 48">
                  <a:extLst>
                    <a:ext uri="{FF2B5EF4-FFF2-40B4-BE49-F238E27FC236}">
                      <a16:creationId xmlns:a16="http://schemas.microsoft.com/office/drawing/2014/main" id="{00000000-0008-0000-0200-000031000000}"/>
                    </a:ext>
                  </a:extLst>
                </xdr:cNvPr>
                <xdr:cNvSpPr/>
              </xdr:nvSpPr>
              <xdr:spPr>
                <a:xfrm>
                  <a:off x="5667375" y="3425825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50" name="Retângulo 49">
                  <a:extLst>
                    <a:ext uri="{FF2B5EF4-FFF2-40B4-BE49-F238E27FC236}">
                      <a16:creationId xmlns:a16="http://schemas.microsoft.com/office/drawing/2014/main" id="{00000000-0008-0000-0200-000032000000}"/>
                    </a:ext>
                  </a:extLst>
                </xdr:cNvPr>
                <xdr:cNvSpPr/>
              </xdr:nvSpPr>
              <xdr:spPr>
                <a:xfrm>
                  <a:off x="6257925" y="3425824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51" name="Retângulo 50">
                  <a:extLst>
                    <a:ext uri="{FF2B5EF4-FFF2-40B4-BE49-F238E27FC236}">
                      <a16:creationId xmlns:a16="http://schemas.microsoft.com/office/drawing/2014/main" id="{00000000-0008-0000-0200-000033000000}"/>
                    </a:ext>
                  </a:extLst>
                </xdr:cNvPr>
                <xdr:cNvSpPr/>
              </xdr:nvSpPr>
              <xdr:spPr>
                <a:xfrm>
                  <a:off x="5943600" y="3425824"/>
                  <a:ext cx="314325" cy="165101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</xdr:grpSp>
        </xdr:grpSp>
      </xdr:grpSp>
      <xdr:sp macro="" textlink="">
        <xdr:nvSpPr>
          <xdr:cNvPr id="44" name="Retângulo 4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SpPr/>
        </xdr:nvSpPr>
        <xdr:spPr>
          <a:xfrm>
            <a:off x="78108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GRÁFICOS DE ESTUDO</a:t>
            </a:r>
          </a:p>
        </xdr:txBody>
      </xdr:sp>
    </xdr:grpSp>
    <xdr:clientData/>
  </xdr:twoCellAnchor>
  <xdr:twoCellAnchor editAs="oneCell">
    <xdr:from>
      <xdr:col>20</xdr:col>
      <xdr:colOff>495300</xdr:colOff>
      <xdr:row>33</xdr:row>
      <xdr:rowOff>0</xdr:rowOff>
    </xdr:from>
    <xdr:to>
      <xdr:col>20</xdr:col>
      <xdr:colOff>495301</xdr:colOff>
      <xdr:row>33</xdr:row>
      <xdr:rowOff>45719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V="1">
          <a:off x="12054841" y="6492240"/>
          <a:ext cx="45719" cy="1"/>
        </a:xfrm>
        <a:prstGeom prst="rect">
          <a:avLst/>
        </a:prstGeom>
      </xdr:spPr>
    </xdr:pic>
    <xdr:clientData/>
  </xdr:twoCellAnchor>
  <xdr:twoCellAnchor editAs="oneCell">
    <xdr:from>
      <xdr:col>22</xdr:col>
      <xdr:colOff>304799</xdr:colOff>
      <xdr:row>33</xdr:row>
      <xdr:rowOff>1906</xdr:rowOff>
    </xdr:from>
    <xdr:to>
      <xdr:col>23</xdr:col>
      <xdr:colOff>0</xdr:colOff>
      <xdr:row>33</xdr:row>
      <xdr:rowOff>47625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V="1">
          <a:off x="12778740" y="6501765"/>
          <a:ext cx="45719" cy="1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33</xdr:row>
      <xdr:rowOff>0</xdr:rowOff>
    </xdr:from>
    <xdr:to>
      <xdr:col>21</xdr:col>
      <xdr:colOff>247651</xdr:colOff>
      <xdr:row>33</xdr:row>
      <xdr:rowOff>45719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V="1">
          <a:off x="12416791" y="6482715"/>
          <a:ext cx="45719" cy="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9525</xdr:rowOff>
    </xdr:from>
    <xdr:to>
      <xdr:col>21</xdr:col>
      <xdr:colOff>0</xdr:colOff>
      <xdr:row>33</xdr:row>
      <xdr:rowOff>9525</xdr:rowOff>
    </xdr:to>
    <xdr:pic>
      <xdr:nvPicPr>
        <xdr:cNvPr id="53" name="Imagem 5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275" b="14871"/>
        <a:stretch/>
      </xdr:blipFill>
      <xdr:spPr>
        <a:xfrm>
          <a:off x="10058400" y="4772025"/>
          <a:ext cx="2133600" cy="1524000"/>
        </a:xfrm>
        <a:prstGeom prst="rect">
          <a:avLst/>
        </a:prstGeom>
      </xdr:spPr>
    </xdr:pic>
    <xdr:clientData/>
  </xdr:twoCellAnchor>
  <xdr:twoCellAnchor editAs="absolute">
    <xdr:from>
      <xdr:col>5</xdr:col>
      <xdr:colOff>400614</xdr:colOff>
      <xdr:row>0</xdr:row>
      <xdr:rowOff>19050</xdr:rowOff>
    </xdr:from>
    <xdr:to>
      <xdr:col>15</xdr:col>
      <xdr:colOff>208987</xdr:colOff>
      <xdr:row>4</xdr:row>
      <xdr:rowOff>395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3448614" y="19050"/>
          <a:ext cx="5904373" cy="743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3600" b="1" cap="none" spc="0">
              <a:ln/>
              <a:pattFill prst="dkUpDiag">
                <a:fgClr>
                  <a:schemeClr val="accent1">
                    <a:lumMod val="75000"/>
                  </a:schemeClr>
                </a:fgClr>
                <a:bgClr>
                  <a:srgbClr val="002060"/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EDITAL ESTRATÉGICO</a:t>
          </a:r>
        </a:p>
      </xdr:txBody>
    </xdr:sp>
    <xdr:clientData/>
  </xdr:twoCellAnchor>
  <xdr:twoCellAnchor editAs="absolute">
    <xdr:from>
      <xdr:col>1</xdr:col>
      <xdr:colOff>0</xdr:colOff>
      <xdr:row>0</xdr:row>
      <xdr:rowOff>36022</xdr:rowOff>
    </xdr:from>
    <xdr:to>
      <xdr:col>4</xdr:col>
      <xdr:colOff>355689</xdr:colOff>
      <xdr:row>3</xdr:row>
      <xdr:rowOff>162602</xdr:rowOff>
    </xdr:to>
    <xdr:pic>
      <xdr:nvPicPr>
        <xdr:cNvPr id="26" name="Imagem 2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36022"/>
          <a:ext cx="2184489" cy="698080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6</xdr:row>
      <xdr:rowOff>152400</xdr:rowOff>
    </xdr:from>
    <xdr:to>
      <xdr:col>4</xdr:col>
      <xdr:colOff>47625</xdr:colOff>
      <xdr:row>33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F3CC3EC-421B-4CE9-B80A-25B5DE3DF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295400"/>
          <a:ext cx="1905000" cy="5019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</xdr:row>
      <xdr:rowOff>0</xdr:rowOff>
    </xdr:from>
    <xdr:to>
      <xdr:col>16384</xdr:col>
      <xdr:colOff>9525</xdr:colOff>
      <xdr:row>6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762000"/>
          <a:ext cx="12801600" cy="3810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1580850</xdr:colOff>
      <xdr:row>4</xdr:row>
      <xdr:rowOff>0</xdr:rowOff>
    </xdr:from>
    <xdr:to>
      <xdr:col>18</xdr:col>
      <xdr:colOff>28875</xdr:colOff>
      <xdr:row>6</xdr:row>
      <xdr:rowOff>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3771600" y="762000"/>
          <a:ext cx="5258400" cy="381000"/>
          <a:chOff x="3771600" y="762000"/>
          <a:chExt cx="5258400" cy="381000"/>
        </a:xfrm>
      </xdr:grpSpPr>
      <xdr:sp macro="" textlink="">
        <xdr:nvSpPr>
          <xdr:cNvPr id="58" name="Retângulo 5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41532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CAPA</a:t>
            </a:r>
          </a:p>
        </xdr:txBody>
      </xdr:sp>
      <xdr:sp macro="" textlink="">
        <xdr:nvSpPr>
          <xdr:cNvPr id="59" name="Retângulo 5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53724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CONCURSO</a:t>
            </a:r>
          </a:p>
        </xdr:txBody>
      </xdr:sp>
      <xdr:sp macro="" textlink="">
        <xdr:nvSpPr>
          <xdr:cNvPr id="60" name="Retângulo 5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6591600" y="762000"/>
            <a:ext cx="1219200" cy="38100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ACOMPANHAMENTO</a:t>
            </a:r>
            <a:r>
              <a:rPr lang="pt-B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POR DISCIPLINA</a:t>
            </a:r>
            <a:endParaRPr lang="pt-BR" sz="900">
              <a:effectLst/>
            </a:endParaRPr>
          </a:p>
        </xdr:txBody>
      </xdr:sp>
      <xdr:grpSp>
        <xdr:nvGrpSpPr>
          <xdr:cNvPr id="61" name="Agrupar 6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GrpSpPr/>
        </xdr:nvGrpSpPr>
        <xdr:grpSpPr>
          <a:xfrm>
            <a:off x="3771600" y="762000"/>
            <a:ext cx="381600" cy="381000"/>
            <a:chOff x="4291799" y="685799"/>
            <a:chExt cx="381600" cy="381000"/>
          </a:xfrm>
        </xdr:grpSpPr>
        <xdr:sp macro="" textlink="">
          <xdr:nvSpPr>
            <xdr:cNvPr id="63" name="Retângulo 62">
              <a:extLst>
                <a:ext uri="{FF2B5EF4-FFF2-40B4-BE49-F238E27FC236}">
                  <a16:creationId xmlns:a16="http://schemas.microsoft.com/office/drawing/2014/main" id="{00000000-0008-0000-0300-00003F000000}"/>
                </a:ext>
              </a:extLst>
            </xdr:cNvPr>
            <xdr:cNvSpPr/>
          </xdr:nvSpPr>
          <xdr:spPr>
            <a:xfrm>
              <a:off x="4291799" y="685799"/>
              <a:ext cx="381600" cy="381000"/>
            </a:xfrm>
            <a:prstGeom prst="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 b="1">
                <a:solidFill>
                  <a:schemeClr val="bg1"/>
                </a:solidFill>
              </a:endParaRPr>
            </a:p>
          </xdr:txBody>
        </xdr:sp>
        <xdr:grpSp>
          <xdr:nvGrpSpPr>
            <xdr:cNvPr id="64" name="Agrupar 63">
              <a:extLst>
                <a:ext uri="{FF2B5EF4-FFF2-40B4-BE49-F238E27FC236}">
                  <a16:creationId xmlns:a16="http://schemas.microsoft.com/office/drawing/2014/main" id="{00000000-0008-0000-0300-000040000000}"/>
                </a:ext>
              </a:extLst>
            </xdr:cNvPr>
            <xdr:cNvGrpSpPr/>
          </xdr:nvGrpSpPr>
          <xdr:grpSpPr>
            <a:xfrm>
              <a:off x="4356599" y="750299"/>
              <a:ext cx="252000" cy="252000"/>
              <a:chOff x="5486400" y="2819400"/>
              <a:chExt cx="1219200" cy="1219200"/>
            </a:xfrm>
            <a:solidFill>
              <a:schemeClr val="bg1"/>
            </a:solidFill>
          </xdr:grpSpPr>
          <xdr:sp macro="" textlink="">
            <xdr:nvSpPr>
              <xdr:cNvPr id="65" name="Triângulo isósceles 64">
                <a:extLst>
                  <a:ext uri="{FF2B5EF4-FFF2-40B4-BE49-F238E27FC236}">
                    <a16:creationId xmlns:a16="http://schemas.microsoft.com/office/drawing/2014/main" id="{00000000-0008-0000-0300-000041000000}"/>
                  </a:ext>
                </a:extLst>
              </xdr:cNvPr>
              <xdr:cNvSpPr/>
            </xdr:nvSpPr>
            <xdr:spPr>
              <a:xfrm>
                <a:off x="5486400" y="2819400"/>
                <a:ext cx="1219200" cy="606425"/>
              </a:xfrm>
              <a:prstGeom prst="triangl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/>
              </a:p>
            </xdr:txBody>
          </xdr:sp>
          <xdr:grpSp>
            <xdr:nvGrpSpPr>
              <xdr:cNvPr id="66" name="Agrupar 65">
                <a:extLst>
                  <a:ext uri="{FF2B5EF4-FFF2-40B4-BE49-F238E27FC236}">
                    <a16:creationId xmlns:a16="http://schemas.microsoft.com/office/drawing/2014/main" id="{00000000-0008-0000-0300-000042000000}"/>
                  </a:ext>
                </a:extLst>
              </xdr:cNvPr>
              <xdr:cNvGrpSpPr/>
            </xdr:nvGrpSpPr>
            <xdr:grpSpPr>
              <a:xfrm>
                <a:off x="5662613" y="3425824"/>
                <a:ext cx="866775" cy="612776"/>
                <a:chOff x="5667375" y="3425824"/>
                <a:chExt cx="866775" cy="612776"/>
              </a:xfrm>
              <a:grpFill/>
            </xdr:grpSpPr>
            <xdr:sp macro="" textlink="">
              <xdr:nvSpPr>
                <xdr:cNvPr id="67" name="Retângulo 66">
                  <a:extLst>
                    <a:ext uri="{FF2B5EF4-FFF2-40B4-BE49-F238E27FC236}">
                      <a16:creationId xmlns:a16="http://schemas.microsoft.com/office/drawing/2014/main" id="{00000000-0008-0000-0300-000043000000}"/>
                    </a:ext>
                  </a:extLst>
                </xdr:cNvPr>
                <xdr:cNvSpPr/>
              </xdr:nvSpPr>
              <xdr:spPr>
                <a:xfrm>
                  <a:off x="5667375" y="3425825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68" name="Retângulo 67">
                  <a:extLst>
                    <a:ext uri="{FF2B5EF4-FFF2-40B4-BE49-F238E27FC236}">
                      <a16:creationId xmlns:a16="http://schemas.microsoft.com/office/drawing/2014/main" id="{00000000-0008-0000-0300-000044000000}"/>
                    </a:ext>
                  </a:extLst>
                </xdr:cNvPr>
                <xdr:cNvSpPr/>
              </xdr:nvSpPr>
              <xdr:spPr>
                <a:xfrm>
                  <a:off x="6257925" y="3425824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69" name="Retângulo 68">
                  <a:extLst>
                    <a:ext uri="{FF2B5EF4-FFF2-40B4-BE49-F238E27FC236}">
                      <a16:creationId xmlns:a16="http://schemas.microsoft.com/office/drawing/2014/main" id="{00000000-0008-0000-0300-000045000000}"/>
                    </a:ext>
                  </a:extLst>
                </xdr:cNvPr>
                <xdr:cNvSpPr/>
              </xdr:nvSpPr>
              <xdr:spPr>
                <a:xfrm>
                  <a:off x="5943600" y="3425824"/>
                  <a:ext cx="314325" cy="165101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</xdr:grpSp>
        </xdr:grpSp>
      </xdr:grpSp>
      <xdr:sp macro="" textlink="">
        <xdr:nvSpPr>
          <xdr:cNvPr id="62" name="Retângulo 6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78108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GRÁFICOS DE ESTUDO</a:t>
            </a:r>
          </a:p>
        </xdr:txBody>
      </xdr:sp>
    </xdr:grpSp>
    <xdr:clientData/>
  </xdr:twoCellAnchor>
  <xdr:twoCellAnchor editAs="absolute">
    <xdr:from>
      <xdr:col>0</xdr:col>
      <xdr:colOff>0</xdr:colOff>
      <xdr:row>6</xdr:row>
      <xdr:rowOff>0</xdr:rowOff>
    </xdr:from>
    <xdr:to>
      <xdr:col>3</xdr:col>
      <xdr:colOff>0</xdr:colOff>
      <xdr:row>32</xdr:row>
      <xdr:rowOff>95250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0" y="1143000"/>
          <a:ext cx="1828800" cy="5715000"/>
          <a:chOff x="0" y="1143000"/>
          <a:chExt cx="1828800" cy="5715000"/>
        </a:xfrm>
      </xdr:grpSpPr>
      <xdr:sp macro="" textlink="Disciplinas!$F$11">
        <xdr:nvSpPr>
          <xdr:cNvPr id="19" name="Retângulo 1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0" y="114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49FA798-E85E-4396-9516-EE2ED005444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LÍNGUA PORTUGUESA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2">
        <xdr:nvSpPr>
          <xdr:cNvPr id="20" name="Retângulo 1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/>
        </xdr:nvSpPr>
        <xdr:spPr>
          <a:xfrm>
            <a:off x="0" y="133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58CB7CB-0B91-4F7D-A5FD-13997023346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LEGISLAÇÃO E ÉTICA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3">
        <xdr:nvSpPr>
          <xdr:cNvPr id="39" name="Retângulo 3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0" y="152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008A15C-582E-44A9-AD07-422C6E3827C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CONHECIMENTOS ESPECÍFICOS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4">
        <xdr:nvSpPr>
          <xdr:cNvPr id="40" name="Retângulo 39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0" y="171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9AEF085-3F45-4ED1-82EA-7988C59FAC0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INFORMÁTICA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5">
        <xdr:nvSpPr>
          <xdr:cNvPr id="41" name="Retângulo 40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0" y="190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2487543-90BF-43C4-9566-62B0CCF98B8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6">
        <xdr:nvSpPr>
          <xdr:cNvPr id="42" name="Retângulo 41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0" y="209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BDACD8-7651-45F3-985C-B15FDFCF5C4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7">
        <xdr:nvSpPr>
          <xdr:cNvPr id="43" name="Retângulo 42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0" y="228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DADBC1B-7CFE-43F5-9F45-0EA52414ECB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8">
        <xdr:nvSpPr>
          <xdr:cNvPr id="44" name="Retângulo 4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0" y="247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22BB3AB-BD84-4B6E-80B4-EA4D63E345C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9">
        <xdr:nvSpPr>
          <xdr:cNvPr id="45" name="Retângulo 44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/>
        </xdr:nvSpPr>
        <xdr:spPr>
          <a:xfrm>
            <a:off x="0" y="266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71BE8A0-5889-4356-A8B6-AF93FD258B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0">
        <xdr:nvSpPr>
          <xdr:cNvPr id="46" name="Retângulo 45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0" y="285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D02553-566F-4C3B-80C1-8FD995967A1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1">
        <xdr:nvSpPr>
          <xdr:cNvPr id="47" name="Retângulo 46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0" y="3048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CCE88D-65E8-43B0-B61A-2D10BF6E56D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2">
        <xdr:nvSpPr>
          <xdr:cNvPr id="48" name="Retângulo 47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SpPr/>
        </xdr:nvSpPr>
        <xdr:spPr>
          <a:xfrm>
            <a:off x="0" y="3238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3250C40-DAF5-479C-8E4E-4F9018D6DEA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3">
        <xdr:nvSpPr>
          <xdr:cNvPr id="49" name="Retângulo 48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0" y="3429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C12F22A-128F-4D69-8E8A-C34DE55F04EB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4">
        <xdr:nvSpPr>
          <xdr:cNvPr id="50" name="Retângulo 49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0" y="3619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719A1E9-0068-435E-AE42-3D548995695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5">
        <xdr:nvSpPr>
          <xdr:cNvPr id="51" name="Retângulo 50">
            <a:hlinkClick xmlns:r="http://schemas.openxmlformats.org/officeDocument/2006/relationships" r:id="rId20"/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0" y="3810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94BDD7C4-B1A9-47BA-987A-D2BE792D735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6">
        <xdr:nvSpPr>
          <xdr:cNvPr id="52" name="Retângulo 51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0" y="4000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CF51B290-181E-45C0-8385-A45FF614CAD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7">
        <xdr:nvSpPr>
          <xdr:cNvPr id="53" name="Retângulo 52">
            <a:hlinkClick xmlns:r="http://schemas.openxmlformats.org/officeDocument/2006/relationships" r:id="rId22"/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0" y="4191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2827F693-893E-4ACD-94A1-C3556E26973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8">
        <xdr:nvSpPr>
          <xdr:cNvPr id="54" name="Retângulo 53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0" y="4381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6D31362-0D9B-4B39-BE14-3758E97B878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9">
        <xdr:nvSpPr>
          <xdr:cNvPr id="55" name="Retângulo 54">
            <a:hlinkClick xmlns:r="http://schemas.openxmlformats.org/officeDocument/2006/relationships" r:id="rId24"/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0" y="4572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6E0FA30C-9A28-4680-A3E3-796506120135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0">
        <xdr:nvSpPr>
          <xdr:cNvPr id="56" name="Retângulo 55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0" y="4762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429D11-2532-47A9-932B-A9885150B77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1">
        <xdr:nvSpPr>
          <xdr:cNvPr id="92" name="Retângulo 91">
            <a:hlinkClick xmlns:r="http://schemas.openxmlformats.org/officeDocument/2006/relationships" r:id="rId26"/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SpPr/>
        </xdr:nvSpPr>
        <xdr:spPr>
          <a:xfrm>
            <a:off x="0" y="495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E3FF287-06B0-4EE0-BC1C-F3035A74A44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2">
        <xdr:nvSpPr>
          <xdr:cNvPr id="93" name="Retângulo 92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00000000-0008-0000-0300-00005D000000}"/>
              </a:ext>
            </a:extLst>
          </xdr:cNvPr>
          <xdr:cNvSpPr/>
        </xdr:nvSpPr>
        <xdr:spPr>
          <a:xfrm>
            <a:off x="0" y="514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1C2AEB9-ED0C-482B-BD9A-1DEDB97D41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3">
        <xdr:nvSpPr>
          <xdr:cNvPr id="94" name="Retângulo 93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SpPr/>
        </xdr:nvSpPr>
        <xdr:spPr>
          <a:xfrm>
            <a:off x="0" y="533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951A7C-F5C6-4A27-848D-B749D5603CB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4">
        <xdr:nvSpPr>
          <xdr:cNvPr id="95" name="Retângulo 94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00000000-0008-0000-0300-00005F000000}"/>
              </a:ext>
            </a:extLst>
          </xdr:cNvPr>
          <xdr:cNvSpPr/>
        </xdr:nvSpPr>
        <xdr:spPr>
          <a:xfrm>
            <a:off x="0" y="552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3C6EAED-CFC5-4E2D-B332-CDB924F2E7C7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5">
        <xdr:nvSpPr>
          <xdr:cNvPr id="96" name="Retângulo 95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00000000-0008-0000-0300-000060000000}"/>
              </a:ext>
            </a:extLst>
          </xdr:cNvPr>
          <xdr:cNvSpPr/>
        </xdr:nvSpPr>
        <xdr:spPr>
          <a:xfrm>
            <a:off x="0" y="571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F3CFF1-9B79-4D56-9166-B8600D9CEEC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6">
        <xdr:nvSpPr>
          <xdr:cNvPr id="97" name="Retângulo 96">
            <a:hlinkClick xmlns:r="http://schemas.openxmlformats.org/officeDocument/2006/relationships" r:id="rId31"/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SpPr/>
        </xdr:nvSpPr>
        <xdr:spPr>
          <a:xfrm>
            <a:off x="0" y="590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A597719-FD7D-4B3E-9FC0-F8DECE71398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7">
        <xdr:nvSpPr>
          <xdr:cNvPr id="98" name="Retângulo 97">
            <a:hlinkClick xmlns:r="http://schemas.openxmlformats.org/officeDocument/2006/relationships" r:id="rId32"/>
            <a:extLst>
              <a:ext uri="{FF2B5EF4-FFF2-40B4-BE49-F238E27FC236}">
                <a16:creationId xmlns:a16="http://schemas.microsoft.com/office/drawing/2014/main" id="{00000000-0008-0000-0300-000062000000}"/>
              </a:ext>
            </a:extLst>
          </xdr:cNvPr>
          <xdr:cNvSpPr/>
        </xdr:nvSpPr>
        <xdr:spPr>
          <a:xfrm>
            <a:off x="0" y="609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4C8298CB-F1FD-4847-83BC-734DA784DAA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8">
        <xdr:nvSpPr>
          <xdr:cNvPr id="99" name="Retângulo 98">
            <a:hlinkClick xmlns:r="http://schemas.openxmlformats.org/officeDocument/2006/relationships" r:id="rId33"/>
            <a:extLst>
              <a:ext uri="{FF2B5EF4-FFF2-40B4-BE49-F238E27FC236}">
                <a16:creationId xmlns:a16="http://schemas.microsoft.com/office/drawing/2014/main" id="{00000000-0008-0000-0300-000063000000}"/>
              </a:ext>
            </a:extLst>
          </xdr:cNvPr>
          <xdr:cNvSpPr/>
        </xdr:nvSpPr>
        <xdr:spPr>
          <a:xfrm>
            <a:off x="0" y="628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51CCA1-D364-4630-9E10-C5894F88F5E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9">
        <xdr:nvSpPr>
          <xdr:cNvPr id="100" name="Retângulo 99">
            <a:hlinkClick xmlns:r="http://schemas.openxmlformats.org/officeDocument/2006/relationships" r:id="rId34"/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SpPr/>
        </xdr:nvSpPr>
        <xdr:spPr>
          <a:xfrm>
            <a:off x="0" y="647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BA26320A-6CD3-4325-B1CA-0FAC31EC94E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40">
        <xdr:nvSpPr>
          <xdr:cNvPr id="101" name="Retângulo 100">
            <a:hlinkClick xmlns:r="http://schemas.openxmlformats.org/officeDocument/2006/relationships" r:id="rId35"/>
            <a:extLst>
              <a:ext uri="{FF2B5EF4-FFF2-40B4-BE49-F238E27FC236}">
                <a16:creationId xmlns:a16="http://schemas.microsoft.com/office/drawing/2014/main" id="{00000000-0008-0000-0300-000065000000}"/>
              </a:ext>
            </a:extLst>
          </xdr:cNvPr>
          <xdr:cNvSpPr/>
        </xdr:nvSpPr>
        <xdr:spPr>
          <a:xfrm>
            <a:off x="0" y="666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2D1870-3E55-42AE-B9A5-9C5174475AC4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 editAs="absolute">
    <xdr:from>
      <xdr:col>5</xdr:col>
      <xdr:colOff>1257864</xdr:colOff>
      <xdr:row>0</xdr:row>
      <xdr:rowOff>19050</xdr:rowOff>
    </xdr:from>
    <xdr:to>
      <xdr:col>18</xdr:col>
      <xdr:colOff>351862</xdr:colOff>
      <xdr:row>4</xdr:row>
      <xdr:rowOff>395</xdr:rowOff>
    </xdr:to>
    <xdr:sp macro="" textlink="">
      <xdr:nvSpPr>
        <xdr:cNvPr id="112" name="CaixaDeTexto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/>
      </xdr:nvSpPr>
      <xdr:spPr>
        <a:xfrm>
          <a:off x="3448614" y="19050"/>
          <a:ext cx="5904373" cy="743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3600" b="1" cap="none" spc="0">
              <a:ln/>
              <a:pattFill prst="dkUpDiag">
                <a:fgClr>
                  <a:schemeClr val="accent1">
                    <a:lumMod val="75000"/>
                  </a:schemeClr>
                </a:fgClr>
                <a:bgClr>
                  <a:srgbClr val="002060"/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EDITAL ESTRATÉGICO</a:t>
          </a:r>
        </a:p>
      </xdr:txBody>
    </xdr:sp>
    <xdr:clientData/>
  </xdr:twoCellAnchor>
  <xdr:twoCellAnchor editAs="absolute">
    <xdr:from>
      <xdr:col>1</xdr:col>
      <xdr:colOff>0</xdr:colOff>
      <xdr:row>0</xdr:row>
      <xdr:rowOff>36022</xdr:rowOff>
    </xdr:from>
    <xdr:to>
      <xdr:col>5</xdr:col>
      <xdr:colOff>603339</xdr:colOff>
      <xdr:row>3</xdr:row>
      <xdr:rowOff>162602</xdr:rowOff>
    </xdr:to>
    <xdr:pic>
      <xdr:nvPicPr>
        <xdr:cNvPr id="113" name="Imagem 1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09600" y="36022"/>
          <a:ext cx="2184489" cy="698080"/>
        </a:xfrm>
        <a:prstGeom prst="rect">
          <a:avLst/>
        </a:prstGeom>
      </xdr:spPr>
    </xdr:pic>
    <xdr:clientData/>
  </xdr:twoCellAnchor>
  <xdr:oneCellAnchor>
    <xdr:from>
      <xdr:col>5</xdr:col>
      <xdr:colOff>1045530</xdr:colOff>
      <xdr:row>6</xdr:row>
      <xdr:rowOff>66675</xdr:rowOff>
    </xdr:from>
    <xdr:ext cx="6329041" cy="345544"/>
    <xdr:sp macro="" textlink="">
      <xdr:nvSpPr>
        <xdr:cNvPr id="114" name="CaixaDeTexto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 txBox="1"/>
      </xdr:nvSpPr>
      <xdr:spPr>
        <a:xfrm>
          <a:off x="3236280" y="1209675"/>
          <a:ext cx="632904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Arial Black" panose="020B0A04020102020204" pitchFamily="34" charset="0"/>
            </a:rPr>
            <a:t>VISÃO GERAL - VEJA COMO VOCÊ</a:t>
          </a:r>
          <a:r>
            <a:rPr lang="pt-BR" sz="1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Arial Black" panose="020B0A04020102020204" pitchFamily="34" charset="0"/>
            </a:rPr>
            <a:t> ESTÁ EM CADA DISCIPLINA</a:t>
          </a:r>
          <a:endParaRPr lang="pt-BR" sz="1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Arial Black" panose="020B0A04020102020204" pitchFamily="34" charset="0"/>
          </a:endParaRPr>
        </a:p>
      </xdr:txBody>
    </xdr:sp>
    <xdr:clientData/>
  </xdr:oneCellAnchor>
  <xdr:oneCellAnchor>
    <xdr:from>
      <xdr:col>5</xdr:col>
      <xdr:colOff>1930259</xdr:colOff>
      <xdr:row>6</xdr:row>
      <xdr:rowOff>409575</xdr:rowOff>
    </xdr:from>
    <xdr:ext cx="4559582" cy="254557"/>
    <xdr:sp macro="" textlink="">
      <xdr:nvSpPr>
        <xdr:cNvPr id="115" name="CaixaDeTexto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4121009" y="1552575"/>
          <a:ext cx="455958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100" b="1" cap="none" spc="0">
              <a:ln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Clique</a:t>
          </a:r>
          <a:r>
            <a:rPr lang="pt-BR" sz="1100" b="1" cap="none" spc="0" baseline="0">
              <a:ln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em cada matéria para preencher o quanto você já estudou.</a:t>
          </a:r>
          <a:endParaRPr lang="pt-BR" sz="1100" b="1" cap="none" spc="0">
            <a:ln/>
            <a:solidFill>
              <a:schemeClr val="accent1"/>
            </a:solid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</xdr:row>
      <xdr:rowOff>0</xdr:rowOff>
    </xdr:from>
    <xdr:to>
      <xdr:col>21</xdr:col>
      <xdr:colOff>0</xdr:colOff>
      <xdr:row>6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762000"/>
          <a:ext cx="12801600" cy="3810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6</xdr:col>
      <xdr:colOff>114000</xdr:colOff>
      <xdr:row>4</xdr:row>
      <xdr:rowOff>0</xdr:rowOff>
    </xdr:from>
    <xdr:to>
      <xdr:col>14</xdr:col>
      <xdr:colOff>495600</xdr:colOff>
      <xdr:row>6</xdr:row>
      <xdr:rowOff>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/>
      </xdr:nvGrpSpPr>
      <xdr:grpSpPr>
        <a:xfrm>
          <a:off x="3771600" y="762000"/>
          <a:ext cx="5258400" cy="381000"/>
          <a:chOff x="3771600" y="762000"/>
          <a:chExt cx="5258400" cy="381000"/>
        </a:xfrm>
      </xdr:grpSpPr>
      <xdr:sp macro="" textlink="">
        <xdr:nvSpPr>
          <xdr:cNvPr id="26" name="Retângulo 2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/>
        </xdr:nvSpPr>
        <xdr:spPr>
          <a:xfrm>
            <a:off x="41532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CAPA</a:t>
            </a:r>
          </a:p>
        </xdr:txBody>
      </xdr:sp>
      <xdr:sp macro="" textlink="">
        <xdr:nvSpPr>
          <xdr:cNvPr id="27" name="Retângulo 2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53724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CONCURSO</a:t>
            </a:r>
          </a:p>
        </xdr:txBody>
      </xdr:sp>
      <xdr:sp macro="" textlink="">
        <xdr:nvSpPr>
          <xdr:cNvPr id="28" name="Retângulo 2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65916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ACOMPANHAMENTO</a:t>
            </a:r>
            <a:r>
              <a:rPr lang="pt-B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POR DISCIPLINA</a:t>
            </a:r>
            <a:endParaRPr lang="pt-BR" sz="900">
              <a:effectLst/>
            </a:endParaRPr>
          </a:p>
        </xdr:txBody>
      </xdr:sp>
      <xdr:grpSp>
        <xdr:nvGrpSpPr>
          <xdr:cNvPr id="29" name="Agrupar 2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GrpSpPr/>
        </xdr:nvGrpSpPr>
        <xdr:grpSpPr>
          <a:xfrm>
            <a:off x="3771600" y="762000"/>
            <a:ext cx="381600" cy="381000"/>
            <a:chOff x="4291799" y="685799"/>
            <a:chExt cx="381600" cy="381000"/>
          </a:xfrm>
        </xdr:grpSpPr>
        <xdr:sp macro="" textlink="">
          <xdr:nvSpPr>
            <xdr:cNvPr id="31" name="Retângulo 30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/>
          </xdr:nvSpPr>
          <xdr:spPr>
            <a:xfrm>
              <a:off x="4291799" y="685799"/>
              <a:ext cx="381600" cy="381000"/>
            </a:xfrm>
            <a:prstGeom prst="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 b="1">
                <a:solidFill>
                  <a:schemeClr val="bg1"/>
                </a:solidFill>
              </a:endParaRPr>
            </a:p>
          </xdr:txBody>
        </xdr:sp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GrpSpPr/>
          </xdr:nvGrpSpPr>
          <xdr:grpSpPr>
            <a:xfrm>
              <a:off x="4356599" y="750299"/>
              <a:ext cx="252000" cy="252000"/>
              <a:chOff x="5486400" y="2819400"/>
              <a:chExt cx="1219200" cy="1219200"/>
            </a:xfrm>
            <a:solidFill>
              <a:schemeClr val="bg1"/>
            </a:solidFill>
          </xdr:grpSpPr>
          <xdr:sp macro="" textlink="">
            <xdr:nvSpPr>
              <xdr:cNvPr id="33" name="Triângulo isósceles 32">
                <a:extLst>
                  <a:ext uri="{FF2B5EF4-FFF2-40B4-BE49-F238E27FC236}">
                    <a16:creationId xmlns:a16="http://schemas.microsoft.com/office/drawing/2014/main" id="{00000000-0008-0000-0400-000021000000}"/>
                  </a:ext>
                </a:extLst>
              </xdr:cNvPr>
              <xdr:cNvSpPr/>
            </xdr:nvSpPr>
            <xdr:spPr>
              <a:xfrm>
                <a:off x="5486400" y="2819400"/>
                <a:ext cx="1219200" cy="606425"/>
              </a:xfrm>
              <a:prstGeom prst="triangl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 sz="1100"/>
              </a:p>
            </xdr:txBody>
          </xdr:sp>
          <xdr:grpSp>
            <xdr:nvGrpSpPr>
              <xdr:cNvPr id="34" name="Agrupar 33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GrpSpPr/>
            </xdr:nvGrpSpPr>
            <xdr:grpSpPr>
              <a:xfrm>
                <a:off x="5662613" y="3425824"/>
                <a:ext cx="866775" cy="612776"/>
                <a:chOff x="5667375" y="3425824"/>
                <a:chExt cx="866775" cy="612776"/>
              </a:xfrm>
              <a:grpFill/>
            </xdr:grpSpPr>
            <xdr:sp macro="" textlink="">
              <xdr:nvSpPr>
                <xdr:cNvPr id="35" name="Retângulo 34">
                  <a:extLst>
                    <a:ext uri="{FF2B5EF4-FFF2-40B4-BE49-F238E27FC236}">
                      <a16:creationId xmlns:a16="http://schemas.microsoft.com/office/drawing/2014/main" id="{00000000-0008-0000-0400-000023000000}"/>
                    </a:ext>
                  </a:extLst>
                </xdr:cNvPr>
                <xdr:cNvSpPr/>
              </xdr:nvSpPr>
              <xdr:spPr>
                <a:xfrm>
                  <a:off x="5667375" y="3425825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 sz="1100"/>
                </a:p>
              </xdr:txBody>
            </xdr:sp>
            <xdr:sp macro="" textlink="">
              <xdr:nvSpPr>
                <xdr:cNvPr id="36" name="Retângulo 35">
                  <a:extLst>
                    <a:ext uri="{FF2B5EF4-FFF2-40B4-BE49-F238E27FC236}">
                      <a16:creationId xmlns:a16="http://schemas.microsoft.com/office/drawing/2014/main" id="{00000000-0008-0000-0400-000024000000}"/>
                    </a:ext>
                  </a:extLst>
                </xdr:cNvPr>
                <xdr:cNvSpPr/>
              </xdr:nvSpPr>
              <xdr:spPr>
                <a:xfrm>
                  <a:off x="6257925" y="3425824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 sz="1100"/>
                </a:p>
              </xdr:txBody>
            </xdr:sp>
            <xdr:sp macro="" textlink="">
              <xdr:nvSpPr>
                <xdr:cNvPr id="37" name="Retângulo 36">
                  <a:extLst>
                    <a:ext uri="{FF2B5EF4-FFF2-40B4-BE49-F238E27FC236}">
                      <a16:creationId xmlns:a16="http://schemas.microsoft.com/office/drawing/2014/main" id="{00000000-0008-0000-0400-000025000000}"/>
                    </a:ext>
                  </a:extLst>
                </xdr:cNvPr>
                <xdr:cNvSpPr/>
              </xdr:nvSpPr>
              <xdr:spPr>
                <a:xfrm>
                  <a:off x="5943600" y="3425824"/>
                  <a:ext cx="314325" cy="165101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 sz="1100"/>
                </a:p>
              </xdr:txBody>
            </xdr:sp>
          </xdr:grpSp>
        </xdr:grpSp>
      </xdr:grpSp>
      <xdr:sp macro="" textlink="">
        <xdr:nvSpPr>
          <xdr:cNvPr id="30" name="Retângulo 2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7810800" y="762000"/>
            <a:ext cx="1219200" cy="38100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GRÁFICOS DE ESTUDO</a:t>
            </a:r>
          </a:p>
        </xdr:txBody>
      </xdr:sp>
    </xdr:grpSp>
    <xdr:clientData/>
  </xdr:twoCellAnchor>
  <xdr:twoCellAnchor>
    <xdr:from>
      <xdr:col>11</xdr:col>
      <xdr:colOff>0</xdr:colOff>
      <xdr:row>7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19</xdr:col>
      <xdr:colOff>0</xdr:colOff>
      <xdr:row>38</xdr:row>
      <xdr:rowOff>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10</xdr:col>
      <xdr:colOff>0</xdr:colOff>
      <xdr:row>22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10</xdr:col>
      <xdr:colOff>0</xdr:colOff>
      <xdr:row>38</xdr:row>
      <xdr:rowOff>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400614</xdr:colOff>
      <xdr:row>0</xdr:row>
      <xdr:rowOff>19050</xdr:rowOff>
    </xdr:from>
    <xdr:to>
      <xdr:col>15</xdr:col>
      <xdr:colOff>208987</xdr:colOff>
      <xdr:row>4</xdr:row>
      <xdr:rowOff>395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3448614" y="19050"/>
          <a:ext cx="5904373" cy="743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3600" b="1" cap="none" spc="0">
              <a:ln/>
              <a:pattFill prst="dkUpDiag">
                <a:fgClr>
                  <a:schemeClr val="accent1">
                    <a:lumMod val="75000"/>
                  </a:schemeClr>
                </a:fgClr>
                <a:bgClr>
                  <a:srgbClr val="002060"/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EDITAL ESTRATÉGICO</a:t>
          </a:r>
        </a:p>
      </xdr:txBody>
    </xdr:sp>
    <xdr:clientData/>
  </xdr:twoCellAnchor>
  <xdr:twoCellAnchor>
    <xdr:from>
      <xdr:col>1</xdr:col>
      <xdr:colOff>0</xdr:colOff>
      <xdr:row>0</xdr:row>
      <xdr:rowOff>36022</xdr:rowOff>
    </xdr:from>
    <xdr:to>
      <xdr:col>4</xdr:col>
      <xdr:colOff>355689</xdr:colOff>
      <xdr:row>3</xdr:row>
      <xdr:rowOff>162602</xdr:rowOff>
    </xdr:to>
    <xdr:pic>
      <xdr:nvPicPr>
        <xdr:cNvPr id="46" name="Imagem 4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36022"/>
          <a:ext cx="2184489" cy="6980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1126613</xdr:colOff>
      <xdr:row>0</xdr:row>
      <xdr:rowOff>19050</xdr:rowOff>
    </xdr:from>
    <xdr:to>
      <xdr:col>18</xdr:col>
      <xdr:colOff>483112</xdr:colOff>
      <xdr:row>4</xdr:row>
      <xdr:rowOff>395</xdr:rowOff>
    </xdr:to>
    <xdr:sp macro="" textlink="">
      <xdr:nvSpPr>
        <xdr:cNvPr id="93" name="CaixaDeTexto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 txBox="1"/>
      </xdr:nvSpPr>
      <xdr:spPr>
        <a:xfrm>
          <a:off x="3317363" y="19050"/>
          <a:ext cx="6166874" cy="743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3600" b="1" cap="none" spc="0">
              <a:ln/>
              <a:pattFill prst="dkUpDiag">
                <a:fgClr>
                  <a:schemeClr val="accent1">
                    <a:lumMod val="75000"/>
                  </a:schemeClr>
                </a:fgClr>
                <a:bgClr>
                  <a:srgbClr val="002060"/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EDITAL ESTRATÉGICO</a:t>
          </a:r>
        </a:p>
      </xdr:txBody>
    </xdr:sp>
    <xdr:clientData/>
  </xdr:twoCellAnchor>
  <xdr:twoCellAnchor editAs="absolute">
    <xdr:from>
      <xdr:col>0</xdr:col>
      <xdr:colOff>0</xdr:colOff>
      <xdr:row>6</xdr:row>
      <xdr:rowOff>0</xdr:rowOff>
    </xdr:from>
    <xdr:to>
      <xdr:col>0</xdr:col>
      <xdr:colOff>0</xdr:colOff>
      <xdr:row>21</xdr:row>
      <xdr:rowOff>333375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0" y="1143000"/>
          <a:ext cx="0" cy="5715000"/>
          <a:chOff x="0" y="1143000"/>
          <a:chExt cx="1828800" cy="5715000"/>
        </a:xfrm>
      </xdr:grpSpPr>
      <xdr:sp macro="" textlink="Disciplinas!$F$11">
        <xdr:nvSpPr>
          <xdr:cNvPr id="125" name="Retângulo 12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500-00007D000000}"/>
              </a:ext>
            </a:extLst>
          </xdr:cNvPr>
          <xdr:cNvSpPr/>
        </xdr:nvSpPr>
        <xdr:spPr>
          <a:xfrm>
            <a:off x="0" y="1143000"/>
            <a:ext cx="18288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49FA798-E85E-4396-9516-EE2ED0054442}" type="TxLink">
              <a:rPr lang="en-US" sz="9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r"/>
              <a:t>LÍNGUA PORTUGUESA</a:t>
            </a:fld>
            <a:endParaRPr lang="pt-BR" sz="800" u="none">
              <a:solidFill>
                <a:sysClr val="windowText" lastClr="000000"/>
              </a:solidFill>
            </a:endParaRPr>
          </a:p>
        </xdr:txBody>
      </xdr:sp>
      <xdr:sp macro="" textlink="Disciplinas!$F$12">
        <xdr:nvSpPr>
          <xdr:cNvPr id="126" name="Retângulo 12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500-00007E000000}"/>
              </a:ext>
            </a:extLst>
          </xdr:cNvPr>
          <xdr:cNvSpPr/>
        </xdr:nvSpPr>
        <xdr:spPr>
          <a:xfrm>
            <a:off x="0" y="133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58CB7CB-0B91-4F7D-A5FD-13997023346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LEGISLAÇÃO E ÉTICA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3">
        <xdr:nvSpPr>
          <xdr:cNvPr id="127" name="Retângulo 12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500-00007F000000}"/>
              </a:ext>
            </a:extLst>
          </xdr:cNvPr>
          <xdr:cNvSpPr/>
        </xdr:nvSpPr>
        <xdr:spPr>
          <a:xfrm>
            <a:off x="0" y="152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008A15C-582E-44A9-AD07-422C6E3827C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CONHECIMENTOS ESPECÍFICOS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4">
        <xdr:nvSpPr>
          <xdr:cNvPr id="128" name="Retângulo 12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500-000080000000}"/>
              </a:ext>
            </a:extLst>
          </xdr:cNvPr>
          <xdr:cNvSpPr/>
        </xdr:nvSpPr>
        <xdr:spPr>
          <a:xfrm>
            <a:off x="0" y="171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9AEF085-3F45-4ED1-82EA-7988C59FAC0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INFORMÁTICA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5">
        <xdr:nvSpPr>
          <xdr:cNvPr id="129" name="Retângulo 12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500-000081000000}"/>
              </a:ext>
            </a:extLst>
          </xdr:cNvPr>
          <xdr:cNvSpPr/>
        </xdr:nvSpPr>
        <xdr:spPr>
          <a:xfrm>
            <a:off x="0" y="190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2487543-90BF-43C4-9566-62B0CCF98B8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6">
        <xdr:nvSpPr>
          <xdr:cNvPr id="130" name="Retângulo 12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500-000082000000}"/>
              </a:ext>
            </a:extLst>
          </xdr:cNvPr>
          <xdr:cNvSpPr/>
        </xdr:nvSpPr>
        <xdr:spPr>
          <a:xfrm>
            <a:off x="0" y="209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BDACD8-7651-45F3-985C-B15FDFCF5C4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7">
        <xdr:nvSpPr>
          <xdr:cNvPr id="131" name="Retângulo 13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0" y="228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DADBC1B-7CFE-43F5-9F45-0EA52414ECB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8">
        <xdr:nvSpPr>
          <xdr:cNvPr id="132" name="Retângulo 13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SpPr/>
        </xdr:nvSpPr>
        <xdr:spPr>
          <a:xfrm>
            <a:off x="0" y="247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22BB3AB-BD84-4B6E-80B4-EA4D63E345C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9">
        <xdr:nvSpPr>
          <xdr:cNvPr id="133" name="Retângulo 132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SpPr/>
        </xdr:nvSpPr>
        <xdr:spPr>
          <a:xfrm>
            <a:off x="0" y="266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71BE8A0-5889-4356-A8B6-AF93FD258B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0">
        <xdr:nvSpPr>
          <xdr:cNvPr id="134" name="Retângulo 13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/>
        </xdr:nvSpPr>
        <xdr:spPr>
          <a:xfrm>
            <a:off x="0" y="285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D02553-566F-4C3B-80C1-8FD995967A1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1">
        <xdr:nvSpPr>
          <xdr:cNvPr id="135" name="Retângulo 134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SpPr/>
        </xdr:nvSpPr>
        <xdr:spPr>
          <a:xfrm>
            <a:off x="0" y="3048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CCE88D-65E8-43B0-B61A-2D10BF6E56D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2">
        <xdr:nvSpPr>
          <xdr:cNvPr id="136" name="Retângulo 135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SpPr/>
        </xdr:nvSpPr>
        <xdr:spPr>
          <a:xfrm>
            <a:off x="0" y="3238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3250C40-DAF5-479C-8E4E-4F9018D6DEA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3">
        <xdr:nvSpPr>
          <xdr:cNvPr id="137" name="Retângulo 136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/>
        </xdr:nvSpPr>
        <xdr:spPr>
          <a:xfrm>
            <a:off x="0" y="3429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C12F22A-128F-4D69-8E8A-C34DE55F04EB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4">
        <xdr:nvSpPr>
          <xdr:cNvPr id="138" name="Retângulo 137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/>
        </xdr:nvSpPr>
        <xdr:spPr>
          <a:xfrm>
            <a:off x="0" y="3619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719A1E9-0068-435E-AE42-3D548995695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5">
        <xdr:nvSpPr>
          <xdr:cNvPr id="139" name="Retângulo 138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/>
        </xdr:nvSpPr>
        <xdr:spPr>
          <a:xfrm>
            <a:off x="0" y="3810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94BDD7C4-B1A9-47BA-987A-D2BE792D735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6">
        <xdr:nvSpPr>
          <xdr:cNvPr id="140" name="Retângulo 139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/>
        </xdr:nvSpPr>
        <xdr:spPr>
          <a:xfrm>
            <a:off x="0" y="4000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CF51B290-181E-45C0-8385-A45FF614CAD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7">
        <xdr:nvSpPr>
          <xdr:cNvPr id="141" name="Retângulo 140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/>
        </xdr:nvSpPr>
        <xdr:spPr>
          <a:xfrm>
            <a:off x="0" y="4191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2827F693-893E-4ACD-94A1-C3556E26973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8">
        <xdr:nvSpPr>
          <xdr:cNvPr id="142" name="Retângulo 141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00000000-0008-0000-0500-00008E000000}"/>
              </a:ext>
            </a:extLst>
          </xdr:cNvPr>
          <xdr:cNvSpPr/>
        </xdr:nvSpPr>
        <xdr:spPr>
          <a:xfrm>
            <a:off x="0" y="4381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6D31362-0D9B-4B39-BE14-3758E97B878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9">
        <xdr:nvSpPr>
          <xdr:cNvPr id="143" name="Retângulo 142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00000000-0008-0000-0500-00008F000000}"/>
              </a:ext>
            </a:extLst>
          </xdr:cNvPr>
          <xdr:cNvSpPr/>
        </xdr:nvSpPr>
        <xdr:spPr>
          <a:xfrm>
            <a:off x="0" y="4572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6E0FA30C-9A28-4680-A3E3-796506120135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0">
        <xdr:nvSpPr>
          <xdr:cNvPr id="144" name="Retângulo 143">
            <a:hlinkClick xmlns:r="http://schemas.openxmlformats.org/officeDocument/2006/relationships" r:id="rId20"/>
            <a:extLst>
              <a:ext uri="{FF2B5EF4-FFF2-40B4-BE49-F238E27FC236}">
                <a16:creationId xmlns:a16="http://schemas.microsoft.com/office/drawing/2014/main" id="{00000000-0008-0000-0500-000090000000}"/>
              </a:ext>
            </a:extLst>
          </xdr:cNvPr>
          <xdr:cNvSpPr/>
        </xdr:nvSpPr>
        <xdr:spPr>
          <a:xfrm>
            <a:off x="0" y="4762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429D11-2532-47A9-932B-A9885150B77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1">
        <xdr:nvSpPr>
          <xdr:cNvPr id="145" name="Retângulo 144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00000000-0008-0000-0500-000091000000}"/>
              </a:ext>
            </a:extLst>
          </xdr:cNvPr>
          <xdr:cNvSpPr/>
        </xdr:nvSpPr>
        <xdr:spPr>
          <a:xfrm>
            <a:off x="0" y="495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E3FF287-06B0-4EE0-BC1C-F3035A74A44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2">
        <xdr:nvSpPr>
          <xdr:cNvPr id="146" name="Retângulo 145">
            <a:hlinkClick xmlns:r="http://schemas.openxmlformats.org/officeDocument/2006/relationships" r:id="rId22"/>
            <a:extLst>
              <a:ext uri="{FF2B5EF4-FFF2-40B4-BE49-F238E27FC236}">
                <a16:creationId xmlns:a16="http://schemas.microsoft.com/office/drawing/2014/main" id="{00000000-0008-0000-0500-000092000000}"/>
              </a:ext>
            </a:extLst>
          </xdr:cNvPr>
          <xdr:cNvSpPr/>
        </xdr:nvSpPr>
        <xdr:spPr>
          <a:xfrm>
            <a:off x="0" y="514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1C2AEB9-ED0C-482B-BD9A-1DEDB97D41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3">
        <xdr:nvSpPr>
          <xdr:cNvPr id="147" name="Retângulo 146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00000000-0008-0000-0500-000093000000}"/>
              </a:ext>
            </a:extLst>
          </xdr:cNvPr>
          <xdr:cNvSpPr/>
        </xdr:nvSpPr>
        <xdr:spPr>
          <a:xfrm>
            <a:off x="0" y="533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951A7C-F5C6-4A27-848D-B749D5603CB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4">
        <xdr:nvSpPr>
          <xdr:cNvPr id="148" name="Retângulo 147">
            <a:hlinkClick xmlns:r="http://schemas.openxmlformats.org/officeDocument/2006/relationships" r:id="rId24"/>
            <a:extLst>
              <a:ext uri="{FF2B5EF4-FFF2-40B4-BE49-F238E27FC236}">
                <a16:creationId xmlns:a16="http://schemas.microsoft.com/office/drawing/2014/main" id="{00000000-0008-0000-0500-000094000000}"/>
              </a:ext>
            </a:extLst>
          </xdr:cNvPr>
          <xdr:cNvSpPr/>
        </xdr:nvSpPr>
        <xdr:spPr>
          <a:xfrm>
            <a:off x="0" y="552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3C6EAED-CFC5-4E2D-B332-CDB924F2E7C7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5">
        <xdr:nvSpPr>
          <xdr:cNvPr id="149" name="Retângulo 148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00000000-0008-0000-0500-000095000000}"/>
              </a:ext>
            </a:extLst>
          </xdr:cNvPr>
          <xdr:cNvSpPr/>
        </xdr:nvSpPr>
        <xdr:spPr>
          <a:xfrm>
            <a:off x="0" y="571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F3CFF1-9B79-4D56-9166-B8600D9CEEC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6">
        <xdr:nvSpPr>
          <xdr:cNvPr id="150" name="Retângulo 149">
            <a:hlinkClick xmlns:r="http://schemas.openxmlformats.org/officeDocument/2006/relationships" r:id="rId26"/>
            <a:extLst>
              <a:ext uri="{FF2B5EF4-FFF2-40B4-BE49-F238E27FC236}">
                <a16:creationId xmlns:a16="http://schemas.microsoft.com/office/drawing/2014/main" id="{00000000-0008-0000-0500-000096000000}"/>
              </a:ext>
            </a:extLst>
          </xdr:cNvPr>
          <xdr:cNvSpPr/>
        </xdr:nvSpPr>
        <xdr:spPr>
          <a:xfrm>
            <a:off x="0" y="590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A597719-FD7D-4B3E-9FC0-F8DECE71398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7">
        <xdr:nvSpPr>
          <xdr:cNvPr id="151" name="Retângulo 150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00000000-0008-0000-0500-000097000000}"/>
              </a:ext>
            </a:extLst>
          </xdr:cNvPr>
          <xdr:cNvSpPr/>
        </xdr:nvSpPr>
        <xdr:spPr>
          <a:xfrm>
            <a:off x="0" y="609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4C8298CB-F1FD-4847-83BC-734DA784DAA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8">
        <xdr:nvSpPr>
          <xdr:cNvPr id="152" name="Retângulo 151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00000000-0008-0000-0500-000098000000}"/>
              </a:ext>
            </a:extLst>
          </xdr:cNvPr>
          <xdr:cNvSpPr/>
        </xdr:nvSpPr>
        <xdr:spPr>
          <a:xfrm>
            <a:off x="0" y="628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51CCA1-D364-4630-9E10-C5894F88F5E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9">
        <xdr:nvSpPr>
          <xdr:cNvPr id="153" name="Retângulo 152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00000000-0008-0000-0500-000099000000}"/>
              </a:ext>
            </a:extLst>
          </xdr:cNvPr>
          <xdr:cNvSpPr/>
        </xdr:nvSpPr>
        <xdr:spPr>
          <a:xfrm>
            <a:off x="0" y="647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BA26320A-6CD3-4325-B1CA-0FAC31EC94E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40">
        <xdr:nvSpPr>
          <xdr:cNvPr id="154" name="Retângulo 153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00000000-0008-0000-0500-00009A000000}"/>
              </a:ext>
            </a:extLst>
          </xdr:cNvPr>
          <xdr:cNvSpPr/>
        </xdr:nvSpPr>
        <xdr:spPr>
          <a:xfrm>
            <a:off x="0" y="666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2D1870-3E55-42AE-B9A5-9C5174475AC4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 editAs="absolute">
    <xdr:from>
      <xdr:col>0</xdr:col>
      <xdr:colOff>0</xdr:colOff>
      <xdr:row>6</xdr:row>
      <xdr:rowOff>0</xdr:rowOff>
    </xdr:from>
    <xdr:to>
      <xdr:col>3</xdr:col>
      <xdr:colOff>0</xdr:colOff>
      <xdr:row>21</xdr:row>
      <xdr:rowOff>333375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0" y="1143000"/>
          <a:ext cx="1828800" cy="5715000"/>
          <a:chOff x="0" y="1143000"/>
          <a:chExt cx="1828800" cy="5715000"/>
        </a:xfrm>
      </xdr:grpSpPr>
      <xdr:sp macro="" textlink="Disciplinas!$F$11">
        <xdr:nvSpPr>
          <xdr:cNvPr id="171" name="Retângulo 170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500-0000AB000000}"/>
              </a:ext>
            </a:extLst>
          </xdr:cNvPr>
          <xdr:cNvSpPr/>
        </xdr:nvSpPr>
        <xdr:spPr>
          <a:xfrm>
            <a:off x="0" y="1143000"/>
            <a:ext cx="18288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49FA798-E85E-4396-9516-EE2ED0054442}" type="TxLink">
              <a:rPr lang="en-US" sz="9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r"/>
              <a:t>LÍNGUA PORTUGUESA</a:t>
            </a:fld>
            <a:endParaRPr lang="pt-BR" sz="800" u="none">
              <a:solidFill>
                <a:sysClr val="windowText" lastClr="000000"/>
              </a:solidFill>
            </a:endParaRPr>
          </a:p>
        </xdr:txBody>
      </xdr:sp>
      <xdr:sp macro="" textlink="Disciplinas!$F$12">
        <xdr:nvSpPr>
          <xdr:cNvPr id="172" name="Retângulo 17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500-0000AC000000}"/>
              </a:ext>
            </a:extLst>
          </xdr:cNvPr>
          <xdr:cNvSpPr/>
        </xdr:nvSpPr>
        <xdr:spPr>
          <a:xfrm>
            <a:off x="0" y="133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58CB7CB-0B91-4F7D-A5FD-13997023346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LEGISLAÇÃO E ÉTICA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3">
        <xdr:nvSpPr>
          <xdr:cNvPr id="173" name="Retângulo 17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500-0000AD000000}"/>
              </a:ext>
            </a:extLst>
          </xdr:cNvPr>
          <xdr:cNvSpPr/>
        </xdr:nvSpPr>
        <xdr:spPr>
          <a:xfrm>
            <a:off x="0" y="152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008A15C-582E-44A9-AD07-422C6E3827C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CONHECIMENTOS ESPECÍFICOS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4">
        <xdr:nvSpPr>
          <xdr:cNvPr id="174" name="Retângulo 173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500-0000AE000000}"/>
              </a:ext>
            </a:extLst>
          </xdr:cNvPr>
          <xdr:cNvSpPr/>
        </xdr:nvSpPr>
        <xdr:spPr>
          <a:xfrm>
            <a:off x="0" y="171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9AEF085-3F45-4ED1-82EA-7988C59FAC0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INFORMÁTICA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5">
        <xdr:nvSpPr>
          <xdr:cNvPr id="175" name="Retângulo 174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500-0000AF000000}"/>
              </a:ext>
            </a:extLst>
          </xdr:cNvPr>
          <xdr:cNvSpPr/>
        </xdr:nvSpPr>
        <xdr:spPr>
          <a:xfrm>
            <a:off x="0" y="190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2487543-90BF-43C4-9566-62B0CCF98B8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6">
        <xdr:nvSpPr>
          <xdr:cNvPr id="176" name="Retângulo 17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500-0000B0000000}"/>
              </a:ext>
            </a:extLst>
          </xdr:cNvPr>
          <xdr:cNvSpPr/>
        </xdr:nvSpPr>
        <xdr:spPr>
          <a:xfrm>
            <a:off x="0" y="209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BDACD8-7651-45F3-985C-B15FDFCF5C4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7">
        <xdr:nvSpPr>
          <xdr:cNvPr id="177" name="Retângulo 17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500-0000B1000000}"/>
              </a:ext>
            </a:extLst>
          </xdr:cNvPr>
          <xdr:cNvSpPr/>
        </xdr:nvSpPr>
        <xdr:spPr>
          <a:xfrm>
            <a:off x="0" y="228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DADBC1B-7CFE-43F5-9F45-0EA52414ECB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8">
        <xdr:nvSpPr>
          <xdr:cNvPr id="178" name="Retângulo 17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500-0000B2000000}"/>
              </a:ext>
            </a:extLst>
          </xdr:cNvPr>
          <xdr:cNvSpPr/>
        </xdr:nvSpPr>
        <xdr:spPr>
          <a:xfrm>
            <a:off x="0" y="247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22BB3AB-BD84-4B6E-80B4-EA4D63E345C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9">
        <xdr:nvSpPr>
          <xdr:cNvPr id="179" name="Retângulo 178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500-0000B3000000}"/>
              </a:ext>
            </a:extLst>
          </xdr:cNvPr>
          <xdr:cNvSpPr/>
        </xdr:nvSpPr>
        <xdr:spPr>
          <a:xfrm>
            <a:off x="0" y="266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71BE8A0-5889-4356-A8B6-AF93FD258B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0">
        <xdr:nvSpPr>
          <xdr:cNvPr id="180" name="Retângulo 179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500-0000B4000000}"/>
              </a:ext>
            </a:extLst>
          </xdr:cNvPr>
          <xdr:cNvSpPr/>
        </xdr:nvSpPr>
        <xdr:spPr>
          <a:xfrm>
            <a:off x="0" y="285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D02553-566F-4C3B-80C1-8FD995967A1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1">
        <xdr:nvSpPr>
          <xdr:cNvPr id="181" name="Retângulo 18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500-0000B5000000}"/>
              </a:ext>
            </a:extLst>
          </xdr:cNvPr>
          <xdr:cNvSpPr/>
        </xdr:nvSpPr>
        <xdr:spPr>
          <a:xfrm>
            <a:off x="0" y="3048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CCE88D-65E8-43B0-B61A-2D10BF6E56D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2">
        <xdr:nvSpPr>
          <xdr:cNvPr id="182" name="Retângulo 181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500-0000B6000000}"/>
              </a:ext>
            </a:extLst>
          </xdr:cNvPr>
          <xdr:cNvSpPr/>
        </xdr:nvSpPr>
        <xdr:spPr>
          <a:xfrm>
            <a:off x="0" y="3238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3250C40-DAF5-479C-8E4E-4F9018D6DEA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3">
        <xdr:nvSpPr>
          <xdr:cNvPr id="183" name="Retângulo 182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500-0000B7000000}"/>
              </a:ext>
            </a:extLst>
          </xdr:cNvPr>
          <xdr:cNvSpPr/>
        </xdr:nvSpPr>
        <xdr:spPr>
          <a:xfrm>
            <a:off x="0" y="3429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C12F22A-128F-4D69-8E8A-C34DE55F04EB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4">
        <xdr:nvSpPr>
          <xdr:cNvPr id="184" name="Retângulo 183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00000000-0008-0000-0500-0000B8000000}"/>
              </a:ext>
            </a:extLst>
          </xdr:cNvPr>
          <xdr:cNvSpPr/>
        </xdr:nvSpPr>
        <xdr:spPr>
          <a:xfrm>
            <a:off x="0" y="3619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719A1E9-0068-435E-AE42-3D548995695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5">
        <xdr:nvSpPr>
          <xdr:cNvPr id="185" name="Retângulo 184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500-0000B9000000}"/>
              </a:ext>
            </a:extLst>
          </xdr:cNvPr>
          <xdr:cNvSpPr/>
        </xdr:nvSpPr>
        <xdr:spPr>
          <a:xfrm>
            <a:off x="0" y="3810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94BDD7C4-B1A9-47BA-987A-D2BE792D735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6">
        <xdr:nvSpPr>
          <xdr:cNvPr id="186" name="Retângulo 185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0000000-0008-0000-0500-0000BA000000}"/>
              </a:ext>
            </a:extLst>
          </xdr:cNvPr>
          <xdr:cNvSpPr/>
        </xdr:nvSpPr>
        <xdr:spPr>
          <a:xfrm>
            <a:off x="0" y="4000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CF51B290-181E-45C0-8385-A45FF614CAD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7">
        <xdr:nvSpPr>
          <xdr:cNvPr id="187" name="Retângulo 186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0000000-0008-0000-0500-0000BB000000}"/>
              </a:ext>
            </a:extLst>
          </xdr:cNvPr>
          <xdr:cNvSpPr/>
        </xdr:nvSpPr>
        <xdr:spPr>
          <a:xfrm>
            <a:off x="0" y="4191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2827F693-893E-4ACD-94A1-C3556E26973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8">
        <xdr:nvSpPr>
          <xdr:cNvPr id="188" name="Retângulo 187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00000000-0008-0000-0500-0000BC000000}"/>
              </a:ext>
            </a:extLst>
          </xdr:cNvPr>
          <xdr:cNvSpPr/>
        </xdr:nvSpPr>
        <xdr:spPr>
          <a:xfrm>
            <a:off x="0" y="4381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6D31362-0D9B-4B39-BE14-3758E97B878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9">
        <xdr:nvSpPr>
          <xdr:cNvPr id="189" name="Retângulo 188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00000000-0008-0000-0500-0000BD000000}"/>
              </a:ext>
            </a:extLst>
          </xdr:cNvPr>
          <xdr:cNvSpPr/>
        </xdr:nvSpPr>
        <xdr:spPr>
          <a:xfrm>
            <a:off x="0" y="4572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6E0FA30C-9A28-4680-A3E3-796506120135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0">
        <xdr:nvSpPr>
          <xdr:cNvPr id="190" name="Retângulo 189">
            <a:hlinkClick xmlns:r="http://schemas.openxmlformats.org/officeDocument/2006/relationships" r:id="rId20"/>
            <a:extLst>
              <a:ext uri="{FF2B5EF4-FFF2-40B4-BE49-F238E27FC236}">
                <a16:creationId xmlns:a16="http://schemas.microsoft.com/office/drawing/2014/main" id="{00000000-0008-0000-0500-0000BE000000}"/>
              </a:ext>
            </a:extLst>
          </xdr:cNvPr>
          <xdr:cNvSpPr/>
        </xdr:nvSpPr>
        <xdr:spPr>
          <a:xfrm>
            <a:off x="0" y="4762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429D11-2532-47A9-932B-A9885150B77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1">
        <xdr:nvSpPr>
          <xdr:cNvPr id="191" name="Retângulo 190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00000000-0008-0000-0500-0000BF000000}"/>
              </a:ext>
            </a:extLst>
          </xdr:cNvPr>
          <xdr:cNvSpPr/>
        </xdr:nvSpPr>
        <xdr:spPr>
          <a:xfrm>
            <a:off x="0" y="495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E3FF287-06B0-4EE0-BC1C-F3035A74A44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2">
        <xdr:nvSpPr>
          <xdr:cNvPr id="192" name="Retângulo 191">
            <a:hlinkClick xmlns:r="http://schemas.openxmlformats.org/officeDocument/2006/relationships" r:id="rId22"/>
            <a:extLst>
              <a:ext uri="{FF2B5EF4-FFF2-40B4-BE49-F238E27FC236}">
                <a16:creationId xmlns:a16="http://schemas.microsoft.com/office/drawing/2014/main" id="{00000000-0008-0000-0500-0000C0000000}"/>
              </a:ext>
            </a:extLst>
          </xdr:cNvPr>
          <xdr:cNvSpPr/>
        </xdr:nvSpPr>
        <xdr:spPr>
          <a:xfrm>
            <a:off x="0" y="514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1C2AEB9-ED0C-482B-BD9A-1DEDB97D41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3">
        <xdr:nvSpPr>
          <xdr:cNvPr id="193" name="Retângulo 192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00000000-0008-0000-0500-0000C1000000}"/>
              </a:ext>
            </a:extLst>
          </xdr:cNvPr>
          <xdr:cNvSpPr/>
        </xdr:nvSpPr>
        <xdr:spPr>
          <a:xfrm>
            <a:off x="0" y="533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951A7C-F5C6-4A27-848D-B749D5603CB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4">
        <xdr:nvSpPr>
          <xdr:cNvPr id="194" name="Retângulo 193">
            <a:hlinkClick xmlns:r="http://schemas.openxmlformats.org/officeDocument/2006/relationships" r:id="rId24"/>
            <a:extLst>
              <a:ext uri="{FF2B5EF4-FFF2-40B4-BE49-F238E27FC236}">
                <a16:creationId xmlns:a16="http://schemas.microsoft.com/office/drawing/2014/main" id="{00000000-0008-0000-0500-0000C2000000}"/>
              </a:ext>
            </a:extLst>
          </xdr:cNvPr>
          <xdr:cNvSpPr/>
        </xdr:nvSpPr>
        <xdr:spPr>
          <a:xfrm>
            <a:off x="0" y="552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3C6EAED-CFC5-4E2D-B332-CDB924F2E7C7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5">
        <xdr:nvSpPr>
          <xdr:cNvPr id="195" name="Retângulo 194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00000000-0008-0000-0500-0000C3000000}"/>
              </a:ext>
            </a:extLst>
          </xdr:cNvPr>
          <xdr:cNvSpPr/>
        </xdr:nvSpPr>
        <xdr:spPr>
          <a:xfrm>
            <a:off x="0" y="571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F3CFF1-9B79-4D56-9166-B8600D9CEEC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6">
        <xdr:nvSpPr>
          <xdr:cNvPr id="196" name="Retângulo 195">
            <a:hlinkClick xmlns:r="http://schemas.openxmlformats.org/officeDocument/2006/relationships" r:id="rId26"/>
            <a:extLst>
              <a:ext uri="{FF2B5EF4-FFF2-40B4-BE49-F238E27FC236}">
                <a16:creationId xmlns:a16="http://schemas.microsoft.com/office/drawing/2014/main" id="{00000000-0008-0000-0500-0000C4000000}"/>
              </a:ext>
            </a:extLst>
          </xdr:cNvPr>
          <xdr:cNvSpPr/>
        </xdr:nvSpPr>
        <xdr:spPr>
          <a:xfrm>
            <a:off x="0" y="590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A597719-FD7D-4B3E-9FC0-F8DECE71398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7">
        <xdr:nvSpPr>
          <xdr:cNvPr id="197" name="Retângulo 196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00000000-0008-0000-0500-0000C5000000}"/>
              </a:ext>
            </a:extLst>
          </xdr:cNvPr>
          <xdr:cNvSpPr/>
        </xdr:nvSpPr>
        <xdr:spPr>
          <a:xfrm>
            <a:off x="0" y="609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4C8298CB-F1FD-4847-83BC-734DA784DAA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8">
        <xdr:nvSpPr>
          <xdr:cNvPr id="198" name="Retângulo 197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00000000-0008-0000-0500-0000C6000000}"/>
              </a:ext>
            </a:extLst>
          </xdr:cNvPr>
          <xdr:cNvSpPr/>
        </xdr:nvSpPr>
        <xdr:spPr>
          <a:xfrm>
            <a:off x="0" y="628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51CCA1-D364-4630-9E10-C5894F88F5E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9">
        <xdr:nvSpPr>
          <xdr:cNvPr id="199" name="Retângulo 198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00000000-0008-0000-0500-0000C7000000}"/>
              </a:ext>
            </a:extLst>
          </xdr:cNvPr>
          <xdr:cNvSpPr/>
        </xdr:nvSpPr>
        <xdr:spPr>
          <a:xfrm>
            <a:off x="0" y="647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BA26320A-6CD3-4325-B1CA-0FAC31EC94E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40">
        <xdr:nvSpPr>
          <xdr:cNvPr id="200" name="Retângulo 199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00000000-0008-0000-0500-0000C8000000}"/>
              </a:ext>
            </a:extLst>
          </xdr:cNvPr>
          <xdr:cNvSpPr/>
        </xdr:nvSpPr>
        <xdr:spPr>
          <a:xfrm>
            <a:off x="0" y="666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2D1870-3E55-42AE-B9A5-9C5174475AC4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0</xdr:colOff>
      <xdr:row>0</xdr:row>
      <xdr:rowOff>38100</xdr:rowOff>
    </xdr:from>
    <xdr:to>
      <xdr:col>5</xdr:col>
      <xdr:colOff>603339</xdr:colOff>
      <xdr:row>3</xdr:row>
      <xdr:rowOff>164680</xdr:rowOff>
    </xdr:to>
    <xdr:pic>
      <xdr:nvPicPr>
        <xdr:cNvPr id="95" name="Imagem 94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" y="38100"/>
          <a:ext cx="2184489" cy="69808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0</xdr:rowOff>
    </xdr:from>
    <xdr:to>
      <xdr:col>27</xdr:col>
      <xdr:colOff>0</xdr:colOff>
      <xdr:row>6</xdr:row>
      <xdr:rowOff>0</xdr:rowOff>
    </xdr:to>
    <xdr:sp macro="" textlink="">
      <xdr:nvSpPr>
        <xdr:cNvPr id="96" name="Retângulo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>
        <a:xfrm>
          <a:off x="0" y="762000"/>
          <a:ext cx="12801600" cy="3810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1580850</xdr:colOff>
      <xdr:row>4</xdr:row>
      <xdr:rowOff>0</xdr:rowOff>
    </xdr:from>
    <xdr:to>
      <xdr:col>18</xdr:col>
      <xdr:colOff>28875</xdr:colOff>
      <xdr:row>6</xdr:row>
      <xdr:rowOff>0</xdr:rowOff>
    </xdr:to>
    <xdr:grpSp>
      <xdr:nvGrpSpPr>
        <xdr:cNvPr id="97" name="Agrupar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GrpSpPr/>
      </xdr:nvGrpSpPr>
      <xdr:grpSpPr>
        <a:xfrm>
          <a:off x="3771600" y="762000"/>
          <a:ext cx="5258400" cy="381000"/>
          <a:chOff x="3771600" y="762000"/>
          <a:chExt cx="5258400" cy="381000"/>
        </a:xfrm>
      </xdr:grpSpPr>
      <xdr:sp macro="" textlink="">
        <xdr:nvSpPr>
          <xdr:cNvPr id="98" name="Retângulo 97">
            <a:hlinkClick xmlns:r="http://schemas.openxmlformats.org/officeDocument/2006/relationships" r:id="rId33"/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1532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CAPA</a:t>
            </a:r>
          </a:p>
        </xdr:txBody>
      </xdr:sp>
      <xdr:sp macro="" textlink="">
        <xdr:nvSpPr>
          <xdr:cNvPr id="99" name="Retângulo 98">
            <a:hlinkClick xmlns:r="http://schemas.openxmlformats.org/officeDocument/2006/relationships" r:id="rId34"/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53724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CONCURSO</a:t>
            </a:r>
          </a:p>
        </xdr:txBody>
      </xdr:sp>
      <xdr:sp macro="" textlink="">
        <xdr:nvSpPr>
          <xdr:cNvPr id="100" name="Retângulo 99">
            <a:hlinkClick xmlns:r="http://schemas.openxmlformats.org/officeDocument/2006/relationships" r:id="rId35"/>
            <a:extLst>
              <a:ext uri="{FF2B5EF4-FFF2-40B4-BE49-F238E27FC236}">
                <a16:creationId xmlns:a16="http://schemas.microsoft.com/office/drawing/2014/main" id="{00000000-0008-0000-0500-000064000000}"/>
              </a:ext>
            </a:extLst>
          </xdr:cNvPr>
          <xdr:cNvSpPr/>
        </xdr:nvSpPr>
        <xdr:spPr>
          <a:xfrm>
            <a:off x="6591600" y="762000"/>
            <a:ext cx="1219200" cy="38100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ACOMPANHAMENTO</a:t>
            </a:r>
            <a:r>
              <a:rPr lang="pt-B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POR DISCIPLINA</a:t>
            </a:r>
            <a:endParaRPr lang="pt-BR" sz="900">
              <a:effectLst/>
            </a:endParaRPr>
          </a:p>
        </xdr:txBody>
      </xdr:sp>
      <xdr:grpSp>
        <xdr:nvGrpSpPr>
          <xdr:cNvPr id="101" name="Agrupar 100">
            <a:hlinkClick xmlns:r="http://schemas.openxmlformats.org/officeDocument/2006/relationships" r:id="rId31"/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GrpSpPr/>
        </xdr:nvGrpSpPr>
        <xdr:grpSpPr>
          <a:xfrm>
            <a:off x="3771600" y="762000"/>
            <a:ext cx="381600" cy="381000"/>
            <a:chOff x="4291799" y="685799"/>
            <a:chExt cx="381600" cy="381000"/>
          </a:xfrm>
        </xdr:grpSpPr>
        <xdr:sp macro="" textlink="">
          <xdr:nvSpPr>
            <xdr:cNvPr id="103" name="Retângulo 102">
              <a:extLst>
                <a:ext uri="{FF2B5EF4-FFF2-40B4-BE49-F238E27FC236}">
                  <a16:creationId xmlns:a16="http://schemas.microsoft.com/office/drawing/2014/main" id="{00000000-0008-0000-0500-000067000000}"/>
                </a:ext>
              </a:extLst>
            </xdr:cNvPr>
            <xdr:cNvSpPr/>
          </xdr:nvSpPr>
          <xdr:spPr>
            <a:xfrm>
              <a:off x="4291799" y="685799"/>
              <a:ext cx="381600" cy="381000"/>
            </a:xfrm>
            <a:prstGeom prst="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 b="1">
                <a:solidFill>
                  <a:schemeClr val="bg1"/>
                </a:solidFill>
              </a:endParaRPr>
            </a:p>
          </xdr:txBody>
        </xdr:sp>
        <xdr:grpSp>
          <xdr:nvGrpSpPr>
            <xdr:cNvPr id="104" name="Agrupar 103">
              <a:extLst>
                <a:ext uri="{FF2B5EF4-FFF2-40B4-BE49-F238E27FC236}">
                  <a16:creationId xmlns:a16="http://schemas.microsoft.com/office/drawing/2014/main" id="{00000000-0008-0000-0500-000068000000}"/>
                </a:ext>
              </a:extLst>
            </xdr:cNvPr>
            <xdr:cNvGrpSpPr/>
          </xdr:nvGrpSpPr>
          <xdr:grpSpPr>
            <a:xfrm>
              <a:off x="4356599" y="750299"/>
              <a:ext cx="252000" cy="252000"/>
              <a:chOff x="5486400" y="2819400"/>
              <a:chExt cx="1219200" cy="1219200"/>
            </a:xfrm>
            <a:solidFill>
              <a:schemeClr val="bg1"/>
            </a:solidFill>
          </xdr:grpSpPr>
          <xdr:sp macro="" textlink="">
            <xdr:nvSpPr>
              <xdr:cNvPr id="105" name="Triângulo isósceles 104">
                <a:extLst>
                  <a:ext uri="{FF2B5EF4-FFF2-40B4-BE49-F238E27FC236}">
                    <a16:creationId xmlns:a16="http://schemas.microsoft.com/office/drawing/2014/main" id="{00000000-0008-0000-0500-000069000000}"/>
                  </a:ext>
                </a:extLst>
              </xdr:cNvPr>
              <xdr:cNvSpPr/>
            </xdr:nvSpPr>
            <xdr:spPr>
              <a:xfrm>
                <a:off x="5486400" y="2819400"/>
                <a:ext cx="1219200" cy="606425"/>
              </a:xfrm>
              <a:prstGeom prst="triangl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/>
              </a:p>
            </xdr:txBody>
          </xdr:sp>
          <xdr:grpSp>
            <xdr:nvGrpSpPr>
              <xdr:cNvPr id="106" name="Agrupar 105">
                <a:extLst>
                  <a:ext uri="{FF2B5EF4-FFF2-40B4-BE49-F238E27FC236}">
                    <a16:creationId xmlns:a16="http://schemas.microsoft.com/office/drawing/2014/main" id="{00000000-0008-0000-0500-00006A000000}"/>
                  </a:ext>
                </a:extLst>
              </xdr:cNvPr>
              <xdr:cNvGrpSpPr/>
            </xdr:nvGrpSpPr>
            <xdr:grpSpPr>
              <a:xfrm>
                <a:off x="5662613" y="3425824"/>
                <a:ext cx="866775" cy="612776"/>
                <a:chOff x="5667375" y="3425824"/>
                <a:chExt cx="866775" cy="612776"/>
              </a:xfrm>
              <a:grpFill/>
            </xdr:grpSpPr>
            <xdr:sp macro="" textlink="">
              <xdr:nvSpPr>
                <xdr:cNvPr id="107" name="Retângulo 106">
                  <a:extLst>
                    <a:ext uri="{FF2B5EF4-FFF2-40B4-BE49-F238E27FC236}">
                      <a16:creationId xmlns:a16="http://schemas.microsoft.com/office/drawing/2014/main" id="{00000000-0008-0000-0500-00006B000000}"/>
                    </a:ext>
                  </a:extLst>
                </xdr:cNvPr>
                <xdr:cNvSpPr/>
              </xdr:nvSpPr>
              <xdr:spPr>
                <a:xfrm>
                  <a:off x="5667375" y="3425825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108" name="Retângulo 107">
                  <a:extLst>
                    <a:ext uri="{FF2B5EF4-FFF2-40B4-BE49-F238E27FC236}">
                      <a16:creationId xmlns:a16="http://schemas.microsoft.com/office/drawing/2014/main" id="{00000000-0008-0000-0500-00006C000000}"/>
                    </a:ext>
                  </a:extLst>
                </xdr:cNvPr>
                <xdr:cNvSpPr/>
              </xdr:nvSpPr>
              <xdr:spPr>
                <a:xfrm>
                  <a:off x="6257925" y="3425824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109" name="Retângulo 108">
                  <a:extLst>
                    <a:ext uri="{FF2B5EF4-FFF2-40B4-BE49-F238E27FC236}">
                      <a16:creationId xmlns:a16="http://schemas.microsoft.com/office/drawing/2014/main" id="{00000000-0008-0000-0500-00006D000000}"/>
                    </a:ext>
                  </a:extLst>
                </xdr:cNvPr>
                <xdr:cNvSpPr/>
              </xdr:nvSpPr>
              <xdr:spPr>
                <a:xfrm>
                  <a:off x="5943600" y="3425824"/>
                  <a:ext cx="314325" cy="165101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</xdr:grpSp>
        </xdr:grpSp>
      </xdr:grpSp>
      <xdr:sp macro="" textlink="">
        <xdr:nvSpPr>
          <xdr:cNvPr id="102" name="Retângulo 101">
            <a:hlinkClick xmlns:r="http://schemas.openxmlformats.org/officeDocument/2006/relationships" r:id="rId36"/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78108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GRÁFICOS DE ESTUDO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6</xdr:row>
      <xdr:rowOff>0</xdr:rowOff>
    </xdr:from>
    <xdr:to>
      <xdr:col>0</xdr:col>
      <xdr:colOff>0</xdr:colOff>
      <xdr:row>24</xdr:row>
      <xdr:rowOff>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pSpPr/>
      </xdr:nvGrpSpPr>
      <xdr:grpSpPr>
        <a:xfrm>
          <a:off x="0" y="1143000"/>
          <a:ext cx="0" cy="5715000"/>
          <a:chOff x="0" y="1143000"/>
          <a:chExt cx="1828800" cy="5715000"/>
        </a:xfrm>
      </xdr:grpSpPr>
      <xdr:sp macro="" textlink="Disciplinas!$F$11">
        <xdr:nvSpPr>
          <xdr:cNvPr id="105" name="Retângulo 10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/>
        </xdr:nvSpPr>
        <xdr:spPr>
          <a:xfrm>
            <a:off x="0" y="114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49FA798-E85E-4396-9516-EE2ED005444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LÍNGUA PORTUGUESA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2">
        <xdr:nvSpPr>
          <xdr:cNvPr id="106" name="Retângulo 10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/>
        </xdr:nvSpPr>
        <xdr:spPr>
          <a:xfrm>
            <a:off x="0" y="1333500"/>
            <a:ext cx="18288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58CB7CB-0B91-4F7D-A5FD-13997023346D}" type="TxLink">
              <a:rPr lang="en-US" sz="9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r"/>
              <a:t>LEGISLAÇÃO E ÉTICA</a:t>
            </a:fld>
            <a:endParaRPr lang="pt-BR" sz="800" u="none">
              <a:solidFill>
                <a:sysClr val="windowText" lastClr="000000"/>
              </a:solidFill>
            </a:endParaRPr>
          </a:p>
        </xdr:txBody>
      </xdr:sp>
      <xdr:sp macro="" textlink="Disciplinas!$F$13">
        <xdr:nvSpPr>
          <xdr:cNvPr id="107" name="Retângulo 10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/>
        </xdr:nvSpPr>
        <xdr:spPr>
          <a:xfrm>
            <a:off x="0" y="152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008A15C-582E-44A9-AD07-422C6E3827C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CONHECIMENTOS ESPECÍFICOS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4">
        <xdr:nvSpPr>
          <xdr:cNvPr id="108" name="Retângulo 10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/>
        </xdr:nvSpPr>
        <xdr:spPr>
          <a:xfrm>
            <a:off x="0" y="171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9AEF085-3F45-4ED1-82EA-7988C59FAC0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INFORMÁTICA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5">
        <xdr:nvSpPr>
          <xdr:cNvPr id="109" name="Retângulo 10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/>
        </xdr:nvSpPr>
        <xdr:spPr>
          <a:xfrm>
            <a:off x="0" y="190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2487543-90BF-43C4-9566-62B0CCF98B8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6">
        <xdr:nvSpPr>
          <xdr:cNvPr id="110" name="Retângulo 10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/>
        </xdr:nvSpPr>
        <xdr:spPr>
          <a:xfrm>
            <a:off x="0" y="209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BDACD8-7651-45F3-985C-B15FDFCF5C4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7">
        <xdr:nvSpPr>
          <xdr:cNvPr id="111" name="Retângulo 11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0" y="228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DADBC1B-7CFE-43F5-9F45-0EA52414ECB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8">
        <xdr:nvSpPr>
          <xdr:cNvPr id="112" name="Retângulo 1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600-000070000000}"/>
              </a:ext>
            </a:extLst>
          </xdr:cNvPr>
          <xdr:cNvSpPr/>
        </xdr:nvSpPr>
        <xdr:spPr>
          <a:xfrm>
            <a:off x="0" y="247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22BB3AB-BD84-4B6E-80B4-EA4D63E345C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9">
        <xdr:nvSpPr>
          <xdr:cNvPr id="113" name="Retângulo 112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0" y="266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71BE8A0-5889-4356-A8B6-AF93FD258B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0">
        <xdr:nvSpPr>
          <xdr:cNvPr id="114" name="Retângulo 11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0" y="285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D02553-566F-4C3B-80C1-8FD995967A1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1">
        <xdr:nvSpPr>
          <xdr:cNvPr id="115" name="Retângulo 114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0" y="3048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CCE88D-65E8-43B0-B61A-2D10BF6E56D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2">
        <xdr:nvSpPr>
          <xdr:cNvPr id="116" name="Retângulo 115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0" y="3238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3250C40-DAF5-479C-8E4E-4F9018D6DEA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3">
        <xdr:nvSpPr>
          <xdr:cNvPr id="117" name="Retângulo 116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0" y="3429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C12F22A-128F-4D69-8E8A-C34DE55F04EB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4">
        <xdr:nvSpPr>
          <xdr:cNvPr id="118" name="Retângulo 117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0" y="3619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719A1E9-0068-435E-AE42-3D548995695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5">
        <xdr:nvSpPr>
          <xdr:cNvPr id="119" name="Retângulo 118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0" y="3810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94BDD7C4-B1A9-47BA-987A-D2BE792D735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6">
        <xdr:nvSpPr>
          <xdr:cNvPr id="120" name="Retângulo 119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0" y="4000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CF51B290-181E-45C0-8385-A45FF614CAD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7">
        <xdr:nvSpPr>
          <xdr:cNvPr id="121" name="Retângulo 120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0" y="4191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2827F693-893E-4ACD-94A1-C3556E26973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8">
        <xdr:nvSpPr>
          <xdr:cNvPr id="122" name="Retângulo 121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0" y="4381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6D31362-0D9B-4B39-BE14-3758E97B878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9">
        <xdr:nvSpPr>
          <xdr:cNvPr id="123" name="Retângulo 122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0" y="4572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6E0FA30C-9A28-4680-A3E3-796506120135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0">
        <xdr:nvSpPr>
          <xdr:cNvPr id="124" name="Retângulo 123">
            <a:hlinkClick xmlns:r="http://schemas.openxmlformats.org/officeDocument/2006/relationships" r:id="rId20"/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0" y="4762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429D11-2532-47A9-932B-A9885150B77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1">
        <xdr:nvSpPr>
          <xdr:cNvPr id="125" name="Retângulo 124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0" y="495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E3FF287-06B0-4EE0-BC1C-F3035A74A44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2">
        <xdr:nvSpPr>
          <xdr:cNvPr id="126" name="Retângulo 125">
            <a:hlinkClick xmlns:r="http://schemas.openxmlformats.org/officeDocument/2006/relationships" r:id="rId22"/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0" y="514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1C2AEB9-ED0C-482B-BD9A-1DEDB97D41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3">
        <xdr:nvSpPr>
          <xdr:cNvPr id="127" name="Retângulo 126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0" y="533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951A7C-F5C6-4A27-848D-B749D5603CB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4">
        <xdr:nvSpPr>
          <xdr:cNvPr id="128" name="Retângulo 127">
            <a:hlinkClick xmlns:r="http://schemas.openxmlformats.org/officeDocument/2006/relationships" r:id="rId24"/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0" y="552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3C6EAED-CFC5-4E2D-B332-CDB924F2E7C7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5">
        <xdr:nvSpPr>
          <xdr:cNvPr id="129" name="Retângulo 128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0" y="571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F3CFF1-9B79-4D56-9166-B8600D9CEEC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6">
        <xdr:nvSpPr>
          <xdr:cNvPr id="130" name="Retângulo 129">
            <a:hlinkClick xmlns:r="http://schemas.openxmlformats.org/officeDocument/2006/relationships" r:id="rId26"/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0" y="590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A597719-FD7D-4B3E-9FC0-F8DECE71398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7">
        <xdr:nvSpPr>
          <xdr:cNvPr id="131" name="Retângulo 130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SpPr/>
        </xdr:nvSpPr>
        <xdr:spPr>
          <a:xfrm>
            <a:off x="0" y="609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4C8298CB-F1FD-4847-83BC-734DA784DAA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8">
        <xdr:nvSpPr>
          <xdr:cNvPr id="132" name="Retângulo 131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00000000-0008-0000-0600-000084000000}"/>
              </a:ext>
            </a:extLst>
          </xdr:cNvPr>
          <xdr:cNvSpPr/>
        </xdr:nvSpPr>
        <xdr:spPr>
          <a:xfrm>
            <a:off x="0" y="628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51CCA1-D364-4630-9E10-C5894F88F5E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9">
        <xdr:nvSpPr>
          <xdr:cNvPr id="133" name="Retângulo 132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00000000-0008-0000-0600-000085000000}"/>
              </a:ext>
            </a:extLst>
          </xdr:cNvPr>
          <xdr:cNvSpPr/>
        </xdr:nvSpPr>
        <xdr:spPr>
          <a:xfrm>
            <a:off x="0" y="647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BA26320A-6CD3-4325-B1CA-0FAC31EC94E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40">
        <xdr:nvSpPr>
          <xdr:cNvPr id="134" name="Retângulo 133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00000000-0008-0000-0600-000086000000}"/>
              </a:ext>
            </a:extLst>
          </xdr:cNvPr>
          <xdr:cNvSpPr/>
        </xdr:nvSpPr>
        <xdr:spPr>
          <a:xfrm>
            <a:off x="0" y="666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2D1870-3E55-42AE-B9A5-9C5174475AC4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 editAs="absolute">
    <xdr:from>
      <xdr:col>0</xdr:col>
      <xdr:colOff>0</xdr:colOff>
      <xdr:row>6</xdr:row>
      <xdr:rowOff>0</xdr:rowOff>
    </xdr:from>
    <xdr:to>
      <xdr:col>3</xdr:col>
      <xdr:colOff>0</xdr:colOff>
      <xdr:row>24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0" y="1143000"/>
          <a:ext cx="1828800" cy="5715000"/>
          <a:chOff x="0" y="1143000"/>
          <a:chExt cx="1828800" cy="5715000"/>
        </a:xfrm>
      </xdr:grpSpPr>
      <xdr:sp macro="" textlink="Disciplinas!$F$11">
        <xdr:nvSpPr>
          <xdr:cNvPr id="166" name="Retângulo 16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600-0000A6000000}"/>
              </a:ext>
            </a:extLst>
          </xdr:cNvPr>
          <xdr:cNvSpPr/>
        </xdr:nvSpPr>
        <xdr:spPr>
          <a:xfrm>
            <a:off x="0" y="114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49FA798-E85E-4396-9516-EE2ED005444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LÍNGUA PORTUGUESA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2">
        <xdr:nvSpPr>
          <xdr:cNvPr id="167" name="Retângulo 16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600-0000A7000000}"/>
              </a:ext>
            </a:extLst>
          </xdr:cNvPr>
          <xdr:cNvSpPr/>
        </xdr:nvSpPr>
        <xdr:spPr>
          <a:xfrm>
            <a:off x="0" y="1333500"/>
            <a:ext cx="18288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58CB7CB-0B91-4F7D-A5FD-13997023346D}" type="TxLink">
              <a:rPr lang="en-US" sz="9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r"/>
              <a:t>LEGISLAÇÃO E ÉTICA</a:t>
            </a:fld>
            <a:endParaRPr lang="pt-BR" sz="800" u="none">
              <a:solidFill>
                <a:sysClr val="windowText" lastClr="000000"/>
              </a:solidFill>
            </a:endParaRPr>
          </a:p>
        </xdr:txBody>
      </xdr:sp>
      <xdr:sp macro="" textlink="Disciplinas!$F$13">
        <xdr:nvSpPr>
          <xdr:cNvPr id="168" name="Retângulo 16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600-0000A8000000}"/>
              </a:ext>
            </a:extLst>
          </xdr:cNvPr>
          <xdr:cNvSpPr/>
        </xdr:nvSpPr>
        <xdr:spPr>
          <a:xfrm>
            <a:off x="0" y="152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008A15C-582E-44A9-AD07-422C6E3827C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CONHECIMENTOS ESPECÍFICOS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4">
        <xdr:nvSpPr>
          <xdr:cNvPr id="169" name="Retângulo 16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600-0000A9000000}"/>
              </a:ext>
            </a:extLst>
          </xdr:cNvPr>
          <xdr:cNvSpPr/>
        </xdr:nvSpPr>
        <xdr:spPr>
          <a:xfrm>
            <a:off x="0" y="171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9AEF085-3F45-4ED1-82EA-7988C59FAC0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INFORMÁTICA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5">
        <xdr:nvSpPr>
          <xdr:cNvPr id="170" name="Retângulo 16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600-0000AA000000}"/>
              </a:ext>
            </a:extLst>
          </xdr:cNvPr>
          <xdr:cNvSpPr/>
        </xdr:nvSpPr>
        <xdr:spPr>
          <a:xfrm>
            <a:off x="0" y="190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2487543-90BF-43C4-9566-62B0CCF98B8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6">
        <xdr:nvSpPr>
          <xdr:cNvPr id="171" name="Retângulo 17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600-0000AB000000}"/>
              </a:ext>
            </a:extLst>
          </xdr:cNvPr>
          <xdr:cNvSpPr/>
        </xdr:nvSpPr>
        <xdr:spPr>
          <a:xfrm>
            <a:off x="0" y="209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BDACD8-7651-45F3-985C-B15FDFCF5C4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7">
        <xdr:nvSpPr>
          <xdr:cNvPr id="172" name="Retângulo 17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600-0000AC000000}"/>
              </a:ext>
            </a:extLst>
          </xdr:cNvPr>
          <xdr:cNvSpPr/>
        </xdr:nvSpPr>
        <xdr:spPr>
          <a:xfrm>
            <a:off x="0" y="228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DADBC1B-7CFE-43F5-9F45-0EA52414ECB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8">
        <xdr:nvSpPr>
          <xdr:cNvPr id="173" name="Retângulo 17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600-0000AD000000}"/>
              </a:ext>
            </a:extLst>
          </xdr:cNvPr>
          <xdr:cNvSpPr/>
        </xdr:nvSpPr>
        <xdr:spPr>
          <a:xfrm>
            <a:off x="0" y="247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22BB3AB-BD84-4B6E-80B4-EA4D63E345C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9">
        <xdr:nvSpPr>
          <xdr:cNvPr id="174" name="Retângulo 17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600-0000AE000000}"/>
              </a:ext>
            </a:extLst>
          </xdr:cNvPr>
          <xdr:cNvSpPr/>
        </xdr:nvSpPr>
        <xdr:spPr>
          <a:xfrm>
            <a:off x="0" y="266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71BE8A0-5889-4356-A8B6-AF93FD258B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0">
        <xdr:nvSpPr>
          <xdr:cNvPr id="175" name="Retângulo 174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600-0000AF000000}"/>
              </a:ext>
            </a:extLst>
          </xdr:cNvPr>
          <xdr:cNvSpPr/>
        </xdr:nvSpPr>
        <xdr:spPr>
          <a:xfrm>
            <a:off x="0" y="285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D02553-566F-4C3B-80C1-8FD995967A1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1">
        <xdr:nvSpPr>
          <xdr:cNvPr id="176" name="Retângulo 175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600-0000B0000000}"/>
              </a:ext>
            </a:extLst>
          </xdr:cNvPr>
          <xdr:cNvSpPr/>
        </xdr:nvSpPr>
        <xdr:spPr>
          <a:xfrm>
            <a:off x="0" y="3048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CCE88D-65E8-43B0-B61A-2D10BF6E56D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2">
        <xdr:nvSpPr>
          <xdr:cNvPr id="177" name="Retângulo 176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600-0000B1000000}"/>
              </a:ext>
            </a:extLst>
          </xdr:cNvPr>
          <xdr:cNvSpPr/>
        </xdr:nvSpPr>
        <xdr:spPr>
          <a:xfrm>
            <a:off x="0" y="3238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3250C40-DAF5-479C-8E4E-4F9018D6DEA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3">
        <xdr:nvSpPr>
          <xdr:cNvPr id="178" name="Retângulo 177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600-0000B2000000}"/>
              </a:ext>
            </a:extLst>
          </xdr:cNvPr>
          <xdr:cNvSpPr/>
        </xdr:nvSpPr>
        <xdr:spPr>
          <a:xfrm>
            <a:off x="0" y="3429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C12F22A-128F-4D69-8E8A-C34DE55F04EB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4">
        <xdr:nvSpPr>
          <xdr:cNvPr id="179" name="Retângulo 178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00000000-0008-0000-0600-0000B3000000}"/>
              </a:ext>
            </a:extLst>
          </xdr:cNvPr>
          <xdr:cNvSpPr/>
        </xdr:nvSpPr>
        <xdr:spPr>
          <a:xfrm>
            <a:off x="0" y="3619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719A1E9-0068-435E-AE42-3D548995695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5">
        <xdr:nvSpPr>
          <xdr:cNvPr id="180" name="Retângulo 179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600-0000B4000000}"/>
              </a:ext>
            </a:extLst>
          </xdr:cNvPr>
          <xdr:cNvSpPr/>
        </xdr:nvSpPr>
        <xdr:spPr>
          <a:xfrm>
            <a:off x="0" y="3810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94BDD7C4-B1A9-47BA-987A-D2BE792D735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6">
        <xdr:nvSpPr>
          <xdr:cNvPr id="181" name="Retângulo 180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0000000-0008-0000-0600-0000B5000000}"/>
              </a:ext>
            </a:extLst>
          </xdr:cNvPr>
          <xdr:cNvSpPr/>
        </xdr:nvSpPr>
        <xdr:spPr>
          <a:xfrm>
            <a:off x="0" y="4000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CF51B290-181E-45C0-8385-A45FF614CAD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7">
        <xdr:nvSpPr>
          <xdr:cNvPr id="182" name="Retângulo 181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0000000-0008-0000-0600-0000B6000000}"/>
              </a:ext>
            </a:extLst>
          </xdr:cNvPr>
          <xdr:cNvSpPr/>
        </xdr:nvSpPr>
        <xdr:spPr>
          <a:xfrm>
            <a:off x="0" y="4191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2827F693-893E-4ACD-94A1-C3556E26973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8">
        <xdr:nvSpPr>
          <xdr:cNvPr id="183" name="Retângulo 182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00000000-0008-0000-0600-0000B7000000}"/>
              </a:ext>
            </a:extLst>
          </xdr:cNvPr>
          <xdr:cNvSpPr/>
        </xdr:nvSpPr>
        <xdr:spPr>
          <a:xfrm>
            <a:off x="0" y="4381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6D31362-0D9B-4B39-BE14-3758E97B878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9">
        <xdr:nvSpPr>
          <xdr:cNvPr id="184" name="Retângulo 183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00000000-0008-0000-0600-0000B8000000}"/>
              </a:ext>
            </a:extLst>
          </xdr:cNvPr>
          <xdr:cNvSpPr/>
        </xdr:nvSpPr>
        <xdr:spPr>
          <a:xfrm>
            <a:off x="0" y="4572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6E0FA30C-9A28-4680-A3E3-796506120135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0">
        <xdr:nvSpPr>
          <xdr:cNvPr id="185" name="Retângulo 184">
            <a:hlinkClick xmlns:r="http://schemas.openxmlformats.org/officeDocument/2006/relationships" r:id="rId20"/>
            <a:extLst>
              <a:ext uri="{FF2B5EF4-FFF2-40B4-BE49-F238E27FC236}">
                <a16:creationId xmlns:a16="http://schemas.microsoft.com/office/drawing/2014/main" id="{00000000-0008-0000-0600-0000B9000000}"/>
              </a:ext>
            </a:extLst>
          </xdr:cNvPr>
          <xdr:cNvSpPr/>
        </xdr:nvSpPr>
        <xdr:spPr>
          <a:xfrm>
            <a:off x="0" y="4762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429D11-2532-47A9-932B-A9885150B77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1">
        <xdr:nvSpPr>
          <xdr:cNvPr id="186" name="Retângulo 185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00000000-0008-0000-0600-0000BA000000}"/>
              </a:ext>
            </a:extLst>
          </xdr:cNvPr>
          <xdr:cNvSpPr/>
        </xdr:nvSpPr>
        <xdr:spPr>
          <a:xfrm>
            <a:off x="0" y="495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E3FF287-06B0-4EE0-BC1C-F3035A74A44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2">
        <xdr:nvSpPr>
          <xdr:cNvPr id="187" name="Retângulo 186">
            <a:hlinkClick xmlns:r="http://schemas.openxmlformats.org/officeDocument/2006/relationships" r:id="rId22"/>
            <a:extLst>
              <a:ext uri="{FF2B5EF4-FFF2-40B4-BE49-F238E27FC236}">
                <a16:creationId xmlns:a16="http://schemas.microsoft.com/office/drawing/2014/main" id="{00000000-0008-0000-0600-0000BB000000}"/>
              </a:ext>
            </a:extLst>
          </xdr:cNvPr>
          <xdr:cNvSpPr/>
        </xdr:nvSpPr>
        <xdr:spPr>
          <a:xfrm>
            <a:off x="0" y="514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1C2AEB9-ED0C-482B-BD9A-1DEDB97D41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3">
        <xdr:nvSpPr>
          <xdr:cNvPr id="188" name="Retângulo 187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00000000-0008-0000-0600-0000BC000000}"/>
              </a:ext>
            </a:extLst>
          </xdr:cNvPr>
          <xdr:cNvSpPr/>
        </xdr:nvSpPr>
        <xdr:spPr>
          <a:xfrm>
            <a:off x="0" y="533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951A7C-F5C6-4A27-848D-B749D5603CB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4">
        <xdr:nvSpPr>
          <xdr:cNvPr id="189" name="Retângulo 188">
            <a:hlinkClick xmlns:r="http://schemas.openxmlformats.org/officeDocument/2006/relationships" r:id="rId24"/>
            <a:extLst>
              <a:ext uri="{FF2B5EF4-FFF2-40B4-BE49-F238E27FC236}">
                <a16:creationId xmlns:a16="http://schemas.microsoft.com/office/drawing/2014/main" id="{00000000-0008-0000-0600-0000BD000000}"/>
              </a:ext>
            </a:extLst>
          </xdr:cNvPr>
          <xdr:cNvSpPr/>
        </xdr:nvSpPr>
        <xdr:spPr>
          <a:xfrm>
            <a:off x="0" y="552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3C6EAED-CFC5-4E2D-B332-CDB924F2E7C7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5">
        <xdr:nvSpPr>
          <xdr:cNvPr id="190" name="Retângulo 189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00000000-0008-0000-0600-0000BE000000}"/>
              </a:ext>
            </a:extLst>
          </xdr:cNvPr>
          <xdr:cNvSpPr/>
        </xdr:nvSpPr>
        <xdr:spPr>
          <a:xfrm>
            <a:off x="0" y="571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F3CFF1-9B79-4D56-9166-B8600D9CEEC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6">
        <xdr:nvSpPr>
          <xdr:cNvPr id="191" name="Retângulo 190">
            <a:hlinkClick xmlns:r="http://schemas.openxmlformats.org/officeDocument/2006/relationships" r:id="rId26"/>
            <a:extLst>
              <a:ext uri="{FF2B5EF4-FFF2-40B4-BE49-F238E27FC236}">
                <a16:creationId xmlns:a16="http://schemas.microsoft.com/office/drawing/2014/main" id="{00000000-0008-0000-0600-0000BF000000}"/>
              </a:ext>
            </a:extLst>
          </xdr:cNvPr>
          <xdr:cNvSpPr/>
        </xdr:nvSpPr>
        <xdr:spPr>
          <a:xfrm>
            <a:off x="0" y="590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A597719-FD7D-4B3E-9FC0-F8DECE71398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7">
        <xdr:nvSpPr>
          <xdr:cNvPr id="192" name="Retângulo 191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00000000-0008-0000-0600-0000C0000000}"/>
              </a:ext>
            </a:extLst>
          </xdr:cNvPr>
          <xdr:cNvSpPr/>
        </xdr:nvSpPr>
        <xdr:spPr>
          <a:xfrm>
            <a:off x="0" y="609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4C8298CB-F1FD-4847-83BC-734DA784DAA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8">
        <xdr:nvSpPr>
          <xdr:cNvPr id="193" name="Retângulo 192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SpPr/>
        </xdr:nvSpPr>
        <xdr:spPr>
          <a:xfrm>
            <a:off x="0" y="628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51CCA1-D364-4630-9E10-C5894F88F5E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9">
        <xdr:nvSpPr>
          <xdr:cNvPr id="194" name="Retângulo 193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00000000-0008-0000-0600-0000C2000000}"/>
              </a:ext>
            </a:extLst>
          </xdr:cNvPr>
          <xdr:cNvSpPr/>
        </xdr:nvSpPr>
        <xdr:spPr>
          <a:xfrm>
            <a:off x="0" y="647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BA26320A-6CD3-4325-B1CA-0FAC31EC94E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40">
        <xdr:nvSpPr>
          <xdr:cNvPr id="195" name="Retângulo 194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00000000-0008-0000-0600-0000C3000000}"/>
              </a:ext>
            </a:extLst>
          </xdr:cNvPr>
          <xdr:cNvSpPr/>
        </xdr:nvSpPr>
        <xdr:spPr>
          <a:xfrm>
            <a:off x="0" y="666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2D1870-3E55-42AE-B9A5-9C5174475AC4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1126613</xdr:colOff>
      <xdr:row>0</xdr:row>
      <xdr:rowOff>19050</xdr:rowOff>
    </xdr:from>
    <xdr:to>
      <xdr:col>18</xdr:col>
      <xdr:colOff>483112</xdr:colOff>
      <xdr:row>4</xdr:row>
      <xdr:rowOff>395</xdr:rowOff>
    </xdr:to>
    <xdr:sp macro="" textlink="">
      <xdr:nvSpPr>
        <xdr:cNvPr id="81" name="CaixaDeTexto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 txBox="1"/>
      </xdr:nvSpPr>
      <xdr:spPr>
        <a:xfrm>
          <a:off x="3317363" y="19050"/>
          <a:ext cx="6166874" cy="743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3600" b="1" cap="none" spc="0">
              <a:ln/>
              <a:pattFill prst="dkUpDiag">
                <a:fgClr>
                  <a:schemeClr val="accent1">
                    <a:lumMod val="75000"/>
                  </a:schemeClr>
                </a:fgClr>
                <a:bgClr>
                  <a:srgbClr val="002060"/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EDITAL ESTRATÉGICO</a:t>
          </a:r>
        </a:p>
      </xdr:txBody>
    </xdr:sp>
    <xdr:clientData/>
  </xdr:twoCellAnchor>
  <xdr:twoCellAnchor>
    <xdr:from>
      <xdr:col>1</xdr:col>
      <xdr:colOff>0</xdr:colOff>
      <xdr:row>0</xdr:row>
      <xdr:rowOff>38100</xdr:rowOff>
    </xdr:from>
    <xdr:to>
      <xdr:col>5</xdr:col>
      <xdr:colOff>603339</xdr:colOff>
      <xdr:row>3</xdr:row>
      <xdr:rowOff>164680</xdr:rowOff>
    </xdr:to>
    <xdr:pic>
      <xdr:nvPicPr>
        <xdr:cNvPr id="96" name="Imagem 95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" y="38100"/>
          <a:ext cx="2184489" cy="69808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0</xdr:rowOff>
    </xdr:from>
    <xdr:to>
      <xdr:col>27</xdr:col>
      <xdr:colOff>0</xdr:colOff>
      <xdr:row>6</xdr:row>
      <xdr:rowOff>0</xdr:rowOff>
    </xdr:to>
    <xdr:sp macro="" textlink="">
      <xdr:nvSpPr>
        <xdr:cNvPr id="97" name="Retângulo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0" y="762000"/>
          <a:ext cx="12801600" cy="3810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1580850</xdr:colOff>
      <xdr:row>4</xdr:row>
      <xdr:rowOff>0</xdr:rowOff>
    </xdr:from>
    <xdr:to>
      <xdr:col>18</xdr:col>
      <xdr:colOff>28875</xdr:colOff>
      <xdr:row>6</xdr:row>
      <xdr:rowOff>0</xdr:rowOff>
    </xdr:to>
    <xdr:grpSp>
      <xdr:nvGrpSpPr>
        <xdr:cNvPr id="98" name="Agrupar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GrpSpPr/>
      </xdr:nvGrpSpPr>
      <xdr:grpSpPr>
        <a:xfrm>
          <a:off x="3771600" y="762000"/>
          <a:ext cx="5258400" cy="381000"/>
          <a:chOff x="3771600" y="762000"/>
          <a:chExt cx="5258400" cy="381000"/>
        </a:xfrm>
      </xdr:grpSpPr>
      <xdr:sp macro="" textlink="">
        <xdr:nvSpPr>
          <xdr:cNvPr id="99" name="Retângulo 98">
            <a:hlinkClick xmlns:r="http://schemas.openxmlformats.org/officeDocument/2006/relationships" r:id="rId33"/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SpPr/>
        </xdr:nvSpPr>
        <xdr:spPr>
          <a:xfrm>
            <a:off x="41532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CAPA</a:t>
            </a:r>
          </a:p>
        </xdr:txBody>
      </xdr:sp>
      <xdr:sp macro="" textlink="">
        <xdr:nvSpPr>
          <xdr:cNvPr id="100" name="Retângulo 99">
            <a:hlinkClick xmlns:r="http://schemas.openxmlformats.org/officeDocument/2006/relationships" r:id="rId34"/>
            <a:extLst>
              <a:ext uri="{FF2B5EF4-FFF2-40B4-BE49-F238E27FC236}">
                <a16:creationId xmlns:a16="http://schemas.microsoft.com/office/drawing/2014/main" id="{00000000-0008-0000-0600-000064000000}"/>
              </a:ext>
            </a:extLst>
          </xdr:cNvPr>
          <xdr:cNvSpPr/>
        </xdr:nvSpPr>
        <xdr:spPr>
          <a:xfrm>
            <a:off x="53724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CONCURSO</a:t>
            </a:r>
          </a:p>
        </xdr:txBody>
      </xdr:sp>
      <xdr:sp macro="" textlink="">
        <xdr:nvSpPr>
          <xdr:cNvPr id="101" name="Retângulo 100">
            <a:hlinkClick xmlns:r="http://schemas.openxmlformats.org/officeDocument/2006/relationships" r:id="rId35"/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/>
        </xdr:nvSpPr>
        <xdr:spPr>
          <a:xfrm>
            <a:off x="6591600" y="762000"/>
            <a:ext cx="1219200" cy="38100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ACOMPANHAMENTO</a:t>
            </a:r>
            <a:r>
              <a:rPr lang="pt-B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POR DISCIPLINA</a:t>
            </a:r>
            <a:endParaRPr lang="pt-BR" sz="900">
              <a:effectLst/>
            </a:endParaRPr>
          </a:p>
        </xdr:txBody>
      </xdr:sp>
      <xdr:grpSp>
        <xdr:nvGrpSpPr>
          <xdr:cNvPr id="102" name="Agrupar 101">
            <a:hlinkClick xmlns:r="http://schemas.openxmlformats.org/officeDocument/2006/relationships" r:id="rId31"/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GrpSpPr/>
        </xdr:nvGrpSpPr>
        <xdr:grpSpPr>
          <a:xfrm>
            <a:off x="3771600" y="762000"/>
            <a:ext cx="381600" cy="381000"/>
            <a:chOff x="4291799" y="685799"/>
            <a:chExt cx="381600" cy="381000"/>
          </a:xfrm>
        </xdr:grpSpPr>
        <xdr:sp macro="" textlink="">
          <xdr:nvSpPr>
            <xdr:cNvPr id="104" name="Retângulo 103">
              <a:extLst>
                <a:ext uri="{FF2B5EF4-FFF2-40B4-BE49-F238E27FC236}">
                  <a16:creationId xmlns:a16="http://schemas.microsoft.com/office/drawing/2014/main" id="{00000000-0008-0000-0600-000068000000}"/>
                </a:ext>
              </a:extLst>
            </xdr:cNvPr>
            <xdr:cNvSpPr/>
          </xdr:nvSpPr>
          <xdr:spPr>
            <a:xfrm>
              <a:off x="4291799" y="685799"/>
              <a:ext cx="381600" cy="381000"/>
            </a:xfrm>
            <a:prstGeom prst="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 b="1">
                <a:solidFill>
                  <a:schemeClr val="bg1"/>
                </a:solidFill>
              </a:endParaRPr>
            </a:p>
          </xdr:txBody>
        </xdr:sp>
        <xdr:grpSp>
          <xdr:nvGrpSpPr>
            <xdr:cNvPr id="135" name="Agrupar 134">
              <a:extLst>
                <a:ext uri="{FF2B5EF4-FFF2-40B4-BE49-F238E27FC236}">
                  <a16:creationId xmlns:a16="http://schemas.microsoft.com/office/drawing/2014/main" id="{00000000-0008-0000-0600-000087000000}"/>
                </a:ext>
              </a:extLst>
            </xdr:cNvPr>
            <xdr:cNvGrpSpPr/>
          </xdr:nvGrpSpPr>
          <xdr:grpSpPr>
            <a:xfrm>
              <a:off x="4356599" y="750299"/>
              <a:ext cx="252000" cy="252000"/>
              <a:chOff x="5486400" y="2819400"/>
              <a:chExt cx="1219200" cy="1219200"/>
            </a:xfrm>
            <a:solidFill>
              <a:schemeClr val="bg1"/>
            </a:solidFill>
          </xdr:grpSpPr>
          <xdr:sp macro="" textlink="">
            <xdr:nvSpPr>
              <xdr:cNvPr id="136" name="Triângulo isósceles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5486400" y="2819400"/>
                <a:ext cx="1219200" cy="606425"/>
              </a:xfrm>
              <a:prstGeom prst="triangl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/>
              </a:p>
            </xdr:txBody>
          </xdr:sp>
          <xdr:grpSp>
            <xdr:nvGrpSpPr>
              <xdr:cNvPr id="137" name="Agrupar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GrpSpPr/>
            </xdr:nvGrpSpPr>
            <xdr:grpSpPr>
              <a:xfrm>
                <a:off x="5662613" y="3425824"/>
                <a:ext cx="866775" cy="612776"/>
                <a:chOff x="5667375" y="3425824"/>
                <a:chExt cx="866775" cy="612776"/>
              </a:xfrm>
              <a:grpFill/>
            </xdr:grpSpPr>
            <xdr:sp macro="" textlink="">
              <xdr:nvSpPr>
                <xdr:cNvPr id="138" name="Retângulo 137">
                  <a:extLst>
                    <a:ext uri="{FF2B5EF4-FFF2-40B4-BE49-F238E27FC236}">
                      <a16:creationId xmlns:a16="http://schemas.microsoft.com/office/drawing/2014/main" id="{00000000-0008-0000-0600-00008A000000}"/>
                    </a:ext>
                  </a:extLst>
                </xdr:cNvPr>
                <xdr:cNvSpPr/>
              </xdr:nvSpPr>
              <xdr:spPr>
                <a:xfrm>
                  <a:off x="5667375" y="3425825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139" name="Retângulo 138">
                  <a:extLst>
                    <a:ext uri="{FF2B5EF4-FFF2-40B4-BE49-F238E27FC236}">
                      <a16:creationId xmlns:a16="http://schemas.microsoft.com/office/drawing/2014/main" id="{00000000-0008-0000-0600-00008B000000}"/>
                    </a:ext>
                  </a:extLst>
                </xdr:cNvPr>
                <xdr:cNvSpPr/>
              </xdr:nvSpPr>
              <xdr:spPr>
                <a:xfrm>
                  <a:off x="6257925" y="3425824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140" name="Retângulo 139">
                  <a:extLst>
                    <a:ext uri="{FF2B5EF4-FFF2-40B4-BE49-F238E27FC236}">
                      <a16:creationId xmlns:a16="http://schemas.microsoft.com/office/drawing/2014/main" id="{00000000-0008-0000-0600-00008C000000}"/>
                    </a:ext>
                  </a:extLst>
                </xdr:cNvPr>
                <xdr:cNvSpPr/>
              </xdr:nvSpPr>
              <xdr:spPr>
                <a:xfrm>
                  <a:off x="5943600" y="3425824"/>
                  <a:ext cx="314325" cy="165101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</xdr:grpSp>
        </xdr:grpSp>
      </xdr:grpSp>
      <xdr:sp macro="" textlink="">
        <xdr:nvSpPr>
          <xdr:cNvPr id="103" name="Retângulo 102">
            <a:hlinkClick xmlns:r="http://schemas.openxmlformats.org/officeDocument/2006/relationships" r:id="rId36"/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/>
        </xdr:nvSpPr>
        <xdr:spPr>
          <a:xfrm>
            <a:off x="78108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GRÁFICOS DE ESTUDO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6</xdr:row>
      <xdr:rowOff>0</xdr:rowOff>
    </xdr:from>
    <xdr:to>
      <xdr:col>0</xdr:col>
      <xdr:colOff>0</xdr:colOff>
      <xdr:row>19</xdr:row>
      <xdr:rowOff>571500</xdr:rowOff>
    </xdr:to>
    <xdr:grpSp>
      <xdr:nvGrpSpPr>
        <xdr:cNvPr id="79" name="Agrupar 78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GrpSpPr/>
      </xdr:nvGrpSpPr>
      <xdr:grpSpPr>
        <a:xfrm>
          <a:off x="0" y="1143000"/>
          <a:ext cx="0" cy="5715000"/>
          <a:chOff x="0" y="1143000"/>
          <a:chExt cx="1828800" cy="5715000"/>
        </a:xfrm>
      </xdr:grpSpPr>
      <xdr:sp macro="" textlink="Disciplinas!$F$11">
        <xdr:nvSpPr>
          <xdr:cNvPr id="49" name="Retângulo 4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700-000031000000}"/>
              </a:ext>
            </a:extLst>
          </xdr:cNvPr>
          <xdr:cNvSpPr/>
        </xdr:nvSpPr>
        <xdr:spPr>
          <a:xfrm>
            <a:off x="0" y="114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49FA798-E85E-4396-9516-EE2ED005444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LÍNGUA PORTUGUESA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2">
        <xdr:nvSpPr>
          <xdr:cNvPr id="50" name="Retângulo 4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700-000032000000}"/>
              </a:ext>
            </a:extLst>
          </xdr:cNvPr>
          <xdr:cNvSpPr/>
        </xdr:nvSpPr>
        <xdr:spPr>
          <a:xfrm>
            <a:off x="0" y="133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58CB7CB-0B91-4F7D-A5FD-13997023346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LEGISLAÇÃO E ÉTICA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3">
        <xdr:nvSpPr>
          <xdr:cNvPr id="51" name="Retângulo 5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700-000033000000}"/>
              </a:ext>
            </a:extLst>
          </xdr:cNvPr>
          <xdr:cNvSpPr/>
        </xdr:nvSpPr>
        <xdr:spPr>
          <a:xfrm>
            <a:off x="0" y="1524000"/>
            <a:ext cx="18288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008A15C-582E-44A9-AD07-422C6E3827C1}" type="TxLink">
              <a:rPr lang="en-US" sz="9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r"/>
              <a:t>CONHECIMENTOS ESPECÍFICOS</a:t>
            </a:fld>
            <a:endParaRPr lang="pt-BR" sz="800" u="none">
              <a:solidFill>
                <a:sysClr val="windowText" lastClr="000000"/>
              </a:solidFill>
            </a:endParaRPr>
          </a:p>
        </xdr:txBody>
      </xdr:sp>
      <xdr:sp macro="" textlink="Disciplinas!$F$14">
        <xdr:nvSpPr>
          <xdr:cNvPr id="52" name="Retângulo 5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700-000034000000}"/>
              </a:ext>
            </a:extLst>
          </xdr:cNvPr>
          <xdr:cNvSpPr/>
        </xdr:nvSpPr>
        <xdr:spPr>
          <a:xfrm>
            <a:off x="0" y="171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9AEF085-3F45-4ED1-82EA-7988C59FAC0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INFORMÁTICA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5">
        <xdr:nvSpPr>
          <xdr:cNvPr id="53" name="Retângulo 5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700-000035000000}"/>
              </a:ext>
            </a:extLst>
          </xdr:cNvPr>
          <xdr:cNvSpPr/>
        </xdr:nvSpPr>
        <xdr:spPr>
          <a:xfrm>
            <a:off x="0" y="190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2487543-90BF-43C4-9566-62B0CCF98B8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6">
        <xdr:nvSpPr>
          <xdr:cNvPr id="54" name="Retângulo 5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700-000036000000}"/>
              </a:ext>
            </a:extLst>
          </xdr:cNvPr>
          <xdr:cNvSpPr/>
        </xdr:nvSpPr>
        <xdr:spPr>
          <a:xfrm>
            <a:off x="0" y="209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BDACD8-7651-45F3-985C-B15FDFCF5C4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7">
        <xdr:nvSpPr>
          <xdr:cNvPr id="55" name="Retângulo 5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700-000037000000}"/>
              </a:ext>
            </a:extLst>
          </xdr:cNvPr>
          <xdr:cNvSpPr/>
        </xdr:nvSpPr>
        <xdr:spPr>
          <a:xfrm>
            <a:off x="0" y="228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DADBC1B-7CFE-43F5-9F45-0EA52414ECB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8">
        <xdr:nvSpPr>
          <xdr:cNvPr id="56" name="Retângulo 5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700-000038000000}"/>
              </a:ext>
            </a:extLst>
          </xdr:cNvPr>
          <xdr:cNvSpPr/>
        </xdr:nvSpPr>
        <xdr:spPr>
          <a:xfrm>
            <a:off x="0" y="247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22BB3AB-BD84-4B6E-80B4-EA4D63E345C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9">
        <xdr:nvSpPr>
          <xdr:cNvPr id="57" name="Retângulo 5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700-000039000000}"/>
              </a:ext>
            </a:extLst>
          </xdr:cNvPr>
          <xdr:cNvSpPr/>
        </xdr:nvSpPr>
        <xdr:spPr>
          <a:xfrm>
            <a:off x="0" y="266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71BE8A0-5889-4356-A8B6-AF93FD258B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0">
        <xdr:nvSpPr>
          <xdr:cNvPr id="58" name="Retângulo 57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700-00003A000000}"/>
              </a:ext>
            </a:extLst>
          </xdr:cNvPr>
          <xdr:cNvSpPr/>
        </xdr:nvSpPr>
        <xdr:spPr>
          <a:xfrm>
            <a:off x="0" y="285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D02553-566F-4C3B-80C1-8FD995967A1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1">
        <xdr:nvSpPr>
          <xdr:cNvPr id="59" name="Retângulo 58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700-00003B000000}"/>
              </a:ext>
            </a:extLst>
          </xdr:cNvPr>
          <xdr:cNvSpPr/>
        </xdr:nvSpPr>
        <xdr:spPr>
          <a:xfrm>
            <a:off x="0" y="3048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CCE88D-65E8-43B0-B61A-2D10BF6E56D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2">
        <xdr:nvSpPr>
          <xdr:cNvPr id="60" name="Retângulo 59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700-00003C000000}"/>
              </a:ext>
            </a:extLst>
          </xdr:cNvPr>
          <xdr:cNvSpPr/>
        </xdr:nvSpPr>
        <xdr:spPr>
          <a:xfrm>
            <a:off x="0" y="3238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3250C40-DAF5-479C-8E4E-4F9018D6DEA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3">
        <xdr:nvSpPr>
          <xdr:cNvPr id="61" name="Retângulo 60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700-00003D000000}"/>
              </a:ext>
            </a:extLst>
          </xdr:cNvPr>
          <xdr:cNvSpPr/>
        </xdr:nvSpPr>
        <xdr:spPr>
          <a:xfrm>
            <a:off x="0" y="3429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C12F22A-128F-4D69-8E8A-C34DE55F04EB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4">
        <xdr:nvSpPr>
          <xdr:cNvPr id="62" name="Retângulo 61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00000000-0008-0000-0700-00003E000000}"/>
              </a:ext>
            </a:extLst>
          </xdr:cNvPr>
          <xdr:cNvSpPr/>
        </xdr:nvSpPr>
        <xdr:spPr>
          <a:xfrm>
            <a:off x="0" y="3619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719A1E9-0068-435E-AE42-3D548995695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5">
        <xdr:nvSpPr>
          <xdr:cNvPr id="63" name="Retângulo 62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700-00003F000000}"/>
              </a:ext>
            </a:extLst>
          </xdr:cNvPr>
          <xdr:cNvSpPr/>
        </xdr:nvSpPr>
        <xdr:spPr>
          <a:xfrm>
            <a:off x="0" y="3810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94BDD7C4-B1A9-47BA-987A-D2BE792D735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6">
        <xdr:nvSpPr>
          <xdr:cNvPr id="64" name="Retângulo 63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0000000-0008-0000-0700-000040000000}"/>
              </a:ext>
            </a:extLst>
          </xdr:cNvPr>
          <xdr:cNvSpPr/>
        </xdr:nvSpPr>
        <xdr:spPr>
          <a:xfrm>
            <a:off x="0" y="4000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CF51B290-181E-45C0-8385-A45FF614CAD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7">
        <xdr:nvSpPr>
          <xdr:cNvPr id="65" name="Retângulo 64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0000000-0008-0000-0700-000041000000}"/>
              </a:ext>
            </a:extLst>
          </xdr:cNvPr>
          <xdr:cNvSpPr/>
        </xdr:nvSpPr>
        <xdr:spPr>
          <a:xfrm>
            <a:off x="0" y="4191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2827F693-893E-4ACD-94A1-C3556E26973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8">
        <xdr:nvSpPr>
          <xdr:cNvPr id="66" name="Retângulo 65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0" y="4381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6D31362-0D9B-4B39-BE14-3758E97B878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9">
        <xdr:nvSpPr>
          <xdr:cNvPr id="67" name="Retângulo 66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0" y="4572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6E0FA30C-9A28-4680-A3E3-796506120135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0">
        <xdr:nvSpPr>
          <xdr:cNvPr id="68" name="Retângulo 67">
            <a:hlinkClick xmlns:r="http://schemas.openxmlformats.org/officeDocument/2006/relationships" r:id="rId20"/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0" y="4762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429D11-2532-47A9-932B-A9885150B77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1">
        <xdr:nvSpPr>
          <xdr:cNvPr id="69" name="Retângulo 68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SpPr/>
        </xdr:nvSpPr>
        <xdr:spPr>
          <a:xfrm>
            <a:off x="0" y="495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E3FF287-06B0-4EE0-BC1C-F3035A74A44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2">
        <xdr:nvSpPr>
          <xdr:cNvPr id="70" name="Retângulo 69">
            <a:hlinkClick xmlns:r="http://schemas.openxmlformats.org/officeDocument/2006/relationships" r:id="rId22"/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0" y="514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1C2AEB9-ED0C-482B-BD9A-1DEDB97D41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3">
        <xdr:nvSpPr>
          <xdr:cNvPr id="71" name="Retângulo 70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SpPr/>
        </xdr:nvSpPr>
        <xdr:spPr>
          <a:xfrm>
            <a:off x="0" y="533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951A7C-F5C6-4A27-848D-B749D5603CB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4">
        <xdr:nvSpPr>
          <xdr:cNvPr id="72" name="Retângulo 71">
            <a:hlinkClick xmlns:r="http://schemas.openxmlformats.org/officeDocument/2006/relationships" r:id="rId24"/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SpPr/>
        </xdr:nvSpPr>
        <xdr:spPr>
          <a:xfrm>
            <a:off x="0" y="552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3C6EAED-CFC5-4E2D-B332-CDB924F2E7C7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5">
        <xdr:nvSpPr>
          <xdr:cNvPr id="73" name="Retângulo 72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0" y="571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F3CFF1-9B79-4D56-9166-B8600D9CEEC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6">
        <xdr:nvSpPr>
          <xdr:cNvPr id="74" name="Retângulo 73">
            <a:hlinkClick xmlns:r="http://schemas.openxmlformats.org/officeDocument/2006/relationships" r:id="rId26"/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0" y="590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A597719-FD7D-4B3E-9FC0-F8DECE71398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7">
        <xdr:nvSpPr>
          <xdr:cNvPr id="75" name="Retângulo 74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0" y="609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4C8298CB-F1FD-4847-83BC-734DA784DAA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8">
        <xdr:nvSpPr>
          <xdr:cNvPr id="76" name="Retângulo 75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0" y="628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51CCA1-D364-4630-9E10-C5894F88F5E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9">
        <xdr:nvSpPr>
          <xdr:cNvPr id="77" name="Retângulo 76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0" y="647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BA26320A-6CD3-4325-B1CA-0FAC31EC94E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40">
        <xdr:nvSpPr>
          <xdr:cNvPr id="78" name="Retângulo 77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0" y="666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2D1870-3E55-42AE-B9A5-9C5174475AC4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 editAs="absolute">
    <xdr:from>
      <xdr:col>0</xdr:col>
      <xdr:colOff>0</xdr:colOff>
      <xdr:row>6</xdr:row>
      <xdr:rowOff>0</xdr:rowOff>
    </xdr:from>
    <xdr:to>
      <xdr:col>3</xdr:col>
      <xdr:colOff>0</xdr:colOff>
      <xdr:row>19</xdr:row>
      <xdr:rowOff>571500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0" y="1143000"/>
          <a:ext cx="1828800" cy="5715000"/>
          <a:chOff x="0" y="1143000"/>
          <a:chExt cx="1828800" cy="5715000"/>
        </a:xfrm>
      </xdr:grpSpPr>
      <xdr:sp macro="" textlink="Disciplinas!$F$11">
        <xdr:nvSpPr>
          <xdr:cNvPr id="127" name="Retângulo 12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700-00007F000000}"/>
              </a:ext>
            </a:extLst>
          </xdr:cNvPr>
          <xdr:cNvSpPr/>
        </xdr:nvSpPr>
        <xdr:spPr>
          <a:xfrm>
            <a:off x="0" y="114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49FA798-E85E-4396-9516-EE2ED005444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LÍNGUA PORTUGUESA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2">
        <xdr:nvSpPr>
          <xdr:cNvPr id="128" name="Retângulo 12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700-000080000000}"/>
              </a:ext>
            </a:extLst>
          </xdr:cNvPr>
          <xdr:cNvSpPr/>
        </xdr:nvSpPr>
        <xdr:spPr>
          <a:xfrm>
            <a:off x="0" y="133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58CB7CB-0B91-4F7D-A5FD-13997023346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LEGISLAÇÃO E ÉTICA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3">
        <xdr:nvSpPr>
          <xdr:cNvPr id="129" name="Retângulo 12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700-000081000000}"/>
              </a:ext>
            </a:extLst>
          </xdr:cNvPr>
          <xdr:cNvSpPr/>
        </xdr:nvSpPr>
        <xdr:spPr>
          <a:xfrm>
            <a:off x="0" y="1524000"/>
            <a:ext cx="18288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008A15C-582E-44A9-AD07-422C6E3827C1}" type="TxLink">
              <a:rPr lang="en-US" sz="9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r"/>
              <a:t>CONHECIMENTOS ESPECÍFICOS</a:t>
            </a:fld>
            <a:endParaRPr lang="pt-BR" sz="800" u="none">
              <a:solidFill>
                <a:sysClr val="windowText" lastClr="000000"/>
              </a:solidFill>
            </a:endParaRPr>
          </a:p>
        </xdr:txBody>
      </xdr:sp>
      <xdr:sp macro="" textlink="Disciplinas!$F$14">
        <xdr:nvSpPr>
          <xdr:cNvPr id="130" name="Retângulo 12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700-000082000000}"/>
              </a:ext>
            </a:extLst>
          </xdr:cNvPr>
          <xdr:cNvSpPr/>
        </xdr:nvSpPr>
        <xdr:spPr>
          <a:xfrm>
            <a:off x="0" y="171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9AEF085-3F45-4ED1-82EA-7988C59FAC0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INFORMÁTICA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5">
        <xdr:nvSpPr>
          <xdr:cNvPr id="131" name="Retângulo 13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0" y="190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2487543-90BF-43C4-9566-62B0CCF98B8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6">
        <xdr:nvSpPr>
          <xdr:cNvPr id="132" name="Retângulo 13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0" y="209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BDACD8-7651-45F3-985C-B15FDFCF5C4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7">
        <xdr:nvSpPr>
          <xdr:cNvPr id="133" name="Retângulo 13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0" y="228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DADBC1B-7CFE-43F5-9F45-0EA52414ECB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8">
        <xdr:nvSpPr>
          <xdr:cNvPr id="134" name="Retângulo 13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0" y="247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22BB3AB-BD84-4B6E-80B4-EA4D63E345C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9">
        <xdr:nvSpPr>
          <xdr:cNvPr id="135" name="Retângulo 13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700-000087000000}"/>
              </a:ext>
            </a:extLst>
          </xdr:cNvPr>
          <xdr:cNvSpPr/>
        </xdr:nvSpPr>
        <xdr:spPr>
          <a:xfrm>
            <a:off x="0" y="266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71BE8A0-5889-4356-A8B6-AF93FD258B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0">
        <xdr:nvSpPr>
          <xdr:cNvPr id="136" name="Retângulo 135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700-000088000000}"/>
              </a:ext>
            </a:extLst>
          </xdr:cNvPr>
          <xdr:cNvSpPr/>
        </xdr:nvSpPr>
        <xdr:spPr>
          <a:xfrm>
            <a:off x="0" y="285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D02553-566F-4C3B-80C1-8FD995967A1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1">
        <xdr:nvSpPr>
          <xdr:cNvPr id="137" name="Retângulo 136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700-000089000000}"/>
              </a:ext>
            </a:extLst>
          </xdr:cNvPr>
          <xdr:cNvSpPr/>
        </xdr:nvSpPr>
        <xdr:spPr>
          <a:xfrm>
            <a:off x="0" y="3048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CCE88D-65E8-43B0-B61A-2D10BF6E56D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2">
        <xdr:nvSpPr>
          <xdr:cNvPr id="138" name="Retângulo 137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700-00008A000000}"/>
              </a:ext>
            </a:extLst>
          </xdr:cNvPr>
          <xdr:cNvSpPr/>
        </xdr:nvSpPr>
        <xdr:spPr>
          <a:xfrm>
            <a:off x="0" y="3238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3250C40-DAF5-479C-8E4E-4F9018D6DEA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3">
        <xdr:nvSpPr>
          <xdr:cNvPr id="139" name="Retângulo 138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700-00008B000000}"/>
              </a:ext>
            </a:extLst>
          </xdr:cNvPr>
          <xdr:cNvSpPr/>
        </xdr:nvSpPr>
        <xdr:spPr>
          <a:xfrm>
            <a:off x="0" y="3429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C12F22A-128F-4D69-8E8A-C34DE55F04EB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4">
        <xdr:nvSpPr>
          <xdr:cNvPr id="140" name="Retângulo 139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00000000-0008-0000-0700-00008C000000}"/>
              </a:ext>
            </a:extLst>
          </xdr:cNvPr>
          <xdr:cNvSpPr/>
        </xdr:nvSpPr>
        <xdr:spPr>
          <a:xfrm>
            <a:off x="0" y="3619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719A1E9-0068-435E-AE42-3D548995695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5">
        <xdr:nvSpPr>
          <xdr:cNvPr id="141" name="Retângulo 140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700-00008D000000}"/>
              </a:ext>
            </a:extLst>
          </xdr:cNvPr>
          <xdr:cNvSpPr/>
        </xdr:nvSpPr>
        <xdr:spPr>
          <a:xfrm>
            <a:off x="0" y="3810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94BDD7C4-B1A9-47BA-987A-D2BE792D735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6">
        <xdr:nvSpPr>
          <xdr:cNvPr id="142" name="Retângulo 141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0000000-0008-0000-0700-00008E000000}"/>
              </a:ext>
            </a:extLst>
          </xdr:cNvPr>
          <xdr:cNvSpPr/>
        </xdr:nvSpPr>
        <xdr:spPr>
          <a:xfrm>
            <a:off x="0" y="4000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CF51B290-181E-45C0-8385-A45FF614CAD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7">
        <xdr:nvSpPr>
          <xdr:cNvPr id="143" name="Retângulo 142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0000000-0008-0000-0700-00008F000000}"/>
              </a:ext>
            </a:extLst>
          </xdr:cNvPr>
          <xdr:cNvSpPr/>
        </xdr:nvSpPr>
        <xdr:spPr>
          <a:xfrm>
            <a:off x="0" y="4191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2827F693-893E-4ACD-94A1-C3556E26973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8">
        <xdr:nvSpPr>
          <xdr:cNvPr id="144" name="Retângulo 143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00000000-0008-0000-0700-000090000000}"/>
              </a:ext>
            </a:extLst>
          </xdr:cNvPr>
          <xdr:cNvSpPr/>
        </xdr:nvSpPr>
        <xdr:spPr>
          <a:xfrm>
            <a:off x="0" y="4381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6D31362-0D9B-4B39-BE14-3758E97B878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9">
        <xdr:nvSpPr>
          <xdr:cNvPr id="145" name="Retângulo 144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00000000-0008-0000-0700-000091000000}"/>
              </a:ext>
            </a:extLst>
          </xdr:cNvPr>
          <xdr:cNvSpPr/>
        </xdr:nvSpPr>
        <xdr:spPr>
          <a:xfrm>
            <a:off x="0" y="4572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6E0FA30C-9A28-4680-A3E3-796506120135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0">
        <xdr:nvSpPr>
          <xdr:cNvPr id="146" name="Retângulo 145">
            <a:hlinkClick xmlns:r="http://schemas.openxmlformats.org/officeDocument/2006/relationships" r:id="rId20"/>
            <a:extLst>
              <a:ext uri="{FF2B5EF4-FFF2-40B4-BE49-F238E27FC236}">
                <a16:creationId xmlns:a16="http://schemas.microsoft.com/office/drawing/2014/main" id="{00000000-0008-0000-0700-000092000000}"/>
              </a:ext>
            </a:extLst>
          </xdr:cNvPr>
          <xdr:cNvSpPr/>
        </xdr:nvSpPr>
        <xdr:spPr>
          <a:xfrm>
            <a:off x="0" y="4762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429D11-2532-47A9-932B-A9885150B77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1">
        <xdr:nvSpPr>
          <xdr:cNvPr id="147" name="Retângulo 146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00000000-0008-0000-0700-000093000000}"/>
              </a:ext>
            </a:extLst>
          </xdr:cNvPr>
          <xdr:cNvSpPr/>
        </xdr:nvSpPr>
        <xdr:spPr>
          <a:xfrm>
            <a:off x="0" y="495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E3FF287-06B0-4EE0-BC1C-F3035A74A44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2">
        <xdr:nvSpPr>
          <xdr:cNvPr id="148" name="Retângulo 147">
            <a:hlinkClick xmlns:r="http://schemas.openxmlformats.org/officeDocument/2006/relationships" r:id="rId22"/>
            <a:extLst>
              <a:ext uri="{FF2B5EF4-FFF2-40B4-BE49-F238E27FC236}">
                <a16:creationId xmlns:a16="http://schemas.microsoft.com/office/drawing/2014/main" id="{00000000-0008-0000-0700-000094000000}"/>
              </a:ext>
            </a:extLst>
          </xdr:cNvPr>
          <xdr:cNvSpPr/>
        </xdr:nvSpPr>
        <xdr:spPr>
          <a:xfrm>
            <a:off x="0" y="514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1C2AEB9-ED0C-482B-BD9A-1DEDB97D41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3">
        <xdr:nvSpPr>
          <xdr:cNvPr id="149" name="Retângulo 148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00000000-0008-0000-0700-000095000000}"/>
              </a:ext>
            </a:extLst>
          </xdr:cNvPr>
          <xdr:cNvSpPr/>
        </xdr:nvSpPr>
        <xdr:spPr>
          <a:xfrm>
            <a:off x="0" y="533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951A7C-F5C6-4A27-848D-B749D5603CB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4">
        <xdr:nvSpPr>
          <xdr:cNvPr id="150" name="Retângulo 149">
            <a:hlinkClick xmlns:r="http://schemas.openxmlformats.org/officeDocument/2006/relationships" r:id="rId24"/>
            <a:extLst>
              <a:ext uri="{FF2B5EF4-FFF2-40B4-BE49-F238E27FC236}">
                <a16:creationId xmlns:a16="http://schemas.microsoft.com/office/drawing/2014/main" id="{00000000-0008-0000-0700-000096000000}"/>
              </a:ext>
            </a:extLst>
          </xdr:cNvPr>
          <xdr:cNvSpPr/>
        </xdr:nvSpPr>
        <xdr:spPr>
          <a:xfrm>
            <a:off x="0" y="552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3C6EAED-CFC5-4E2D-B332-CDB924F2E7C7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5">
        <xdr:nvSpPr>
          <xdr:cNvPr id="151" name="Retângulo 150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00000000-0008-0000-0700-000097000000}"/>
              </a:ext>
            </a:extLst>
          </xdr:cNvPr>
          <xdr:cNvSpPr/>
        </xdr:nvSpPr>
        <xdr:spPr>
          <a:xfrm>
            <a:off x="0" y="571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F3CFF1-9B79-4D56-9166-B8600D9CEEC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6">
        <xdr:nvSpPr>
          <xdr:cNvPr id="152" name="Retângulo 151">
            <a:hlinkClick xmlns:r="http://schemas.openxmlformats.org/officeDocument/2006/relationships" r:id="rId26"/>
            <a:extLst>
              <a:ext uri="{FF2B5EF4-FFF2-40B4-BE49-F238E27FC236}">
                <a16:creationId xmlns:a16="http://schemas.microsoft.com/office/drawing/2014/main" id="{00000000-0008-0000-0700-000098000000}"/>
              </a:ext>
            </a:extLst>
          </xdr:cNvPr>
          <xdr:cNvSpPr/>
        </xdr:nvSpPr>
        <xdr:spPr>
          <a:xfrm>
            <a:off x="0" y="590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A597719-FD7D-4B3E-9FC0-F8DECE71398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7">
        <xdr:nvSpPr>
          <xdr:cNvPr id="153" name="Retângulo 152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00000000-0008-0000-0700-000099000000}"/>
              </a:ext>
            </a:extLst>
          </xdr:cNvPr>
          <xdr:cNvSpPr/>
        </xdr:nvSpPr>
        <xdr:spPr>
          <a:xfrm>
            <a:off x="0" y="609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4C8298CB-F1FD-4847-83BC-734DA784DAA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8">
        <xdr:nvSpPr>
          <xdr:cNvPr id="154" name="Retângulo 153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00000000-0008-0000-0700-00009A000000}"/>
              </a:ext>
            </a:extLst>
          </xdr:cNvPr>
          <xdr:cNvSpPr/>
        </xdr:nvSpPr>
        <xdr:spPr>
          <a:xfrm>
            <a:off x="0" y="628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51CCA1-D364-4630-9E10-C5894F88F5E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9">
        <xdr:nvSpPr>
          <xdr:cNvPr id="155" name="Retângulo 154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00000000-0008-0000-0700-00009B000000}"/>
              </a:ext>
            </a:extLst>
          </xdr:cNvPr>
          <xdr:cNvSpPr/>
        </xdr:nvSpPr>
        <xdr:spPr>
          <a:xfrm>
            <a:off x="0" y="647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BA26320A-6CD3-4325-B1CA-0FAC31EC94E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40">
        <xdr:nvSpPr>
          <xdr:cNvPr id="156" name="Retângulo 155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00000000-0008-0000-0700-00009C000000}"/>
              </a:ext>
            </a:extLst>
          </xdr:cNvPr>
          <xdr:cNvSpPr/>
        </xdr:nvSpPr>
        <xdr:spPr>
          <a:xfrm>
            <a:off x="0" y="666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2D1870-3E55-42AE-B9A5-9C5174475AC4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1126613</xdr:colOff>
      <xdr:row>0</xdr:row>
      <xdr:rowOff>19050</xdr:rowOff>
    </xdr:from>
    <xdr:to>
      <xdr:col>18</xdr:col>
      <xdr:colOff>483112</xdr:colOff>
      <xdr:row>4</xdr:row>
      <xdr:rowOff>395</xdr:rowOff>
    </xdr:to>
    <xdr:sp macro="" textlink="">
      <xdr:nvSpPr>
        <xdr:cNvPr id="95" name="CaixaDeTexto 94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 txBox="1"/>
      </xdr:nvSpPr>
      <xdr:spPr>
        <a:xfrm>
          <a:off x="3317363" y="19050"/>
          <a:ext cx="6166874" cy="743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3600" b="1" cap="none" spc="0">
              <a:ln/>
              <a:pattFill prst="dkUpDiag">
                <a:fgClr>
                  <a:schemeClr val="accent1">
                    <a:lumMod val="75000"/>
                  </a:schemeClr>
                </a:fgClr>
                <a:bgClr>
                  <a:srgbClr val="002060"/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EDITAL ESTRATÉGICO</a:t>
          </a:r>
        </a:p>
      </xdr:txBody>
    </xdr:sp>
    <xdr:clientData/>
  </xdr:twoCellAnchor>
  <xdr:twoCellAnchor>
    <xdr:from>
      <xdr:col>1</xdr:col>
      <xdr:colOff>0</xdr:colOff>
      <xdr:row>0</xdr:row>
      <xdr:rowOff>38100</xdr:rowOff>
    </xdr:from>
    <xdr:to>
      <xdr:col>5</xdr:col>
      <xdr:colOff>603339</xdr:colOff>
      <xdr:row>3</xdr:row>
      <xdr:rowOff>164680</xdr:rowOff>
    </xdr:to>
    <xdr:pic>
      <xdr:nvPicPr>
        <xdr:cNvPr id="110" name="Imagem 109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" y="38100"/>
          <a:ext cx="2184489" cy="69808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0</xdr:rowOff>
    </xdr:from>
    <xdr:to>
      <xdr:col>27</xdr:col>
      <xdr:colOff>0</xdr:colOff>
      <xdr:row>6</xdr:row>
      <xdr:rowOff>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/>
      </xdr:nvSpPr>
      <xdr:spPr>
        <a:xfrm>
          <a:off x="0" y="762000"/>
          <a:ext cx="12801600" cy="3810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1580850</xdr:colOff>
      <xdr:row>4</xdr:row>
      <xdr:rowOff>0</xdr:rowOff>
    </xdr:from>
    <xdr:to>
      <xdr:col>18</xdr:col>
      <xdr:colOff>28875</xdr:colOff>
      <xdr:row>6</xdr:row>
      <xdr:rowOff>0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GrpSpPr/>
      </xdr:nvGrpSpPr>
      <xdr:grpSpPr>
        <a:xfrm>
          <a:off x="3771600" y="762000"/>
          <a:ext cx="5258400" cy="381000"/>
          <a:chOff x="3771600" y="762000"/>
          <a:chExt cx="5258400" cy="381000"/>
        </a:xfrm>
      </xdr:grpSpPr>
      <xdr:sp macro="" textlink="">
        <xdr:nvSpPr>
          <xdr:cNvPr id="82" name="Retângulo 81">
            <a:hlinkClick xmlns:r="http://schemas.openxmlformats.org/officeDocument/2006/relationships" r:id="rId33"/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41532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CAPA</a:t>
            </a:r>
          </a:p>
        </xdr:txBody>
      </xdr:sp>
      <xdr:sp macro="" textlink="">
        <xdr:nvSpPr>
          <xdr:cNvPr id="83" name="Retângulo 82">
            <a:hlinkClick xmlns:r="http://schemas.openxmlformats.org/officeDocument/2006/relationships" r:id="rId34"/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53724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CONCURSO</a:t>
            </a:r>
          </a:p>
        </xdr:txBody>
      </xdr:sp>
      <xdr:sp macro="" textlink="">
        <xdr:nvSpPr>
          <xdr:cNvPr id="84" name="Retângulo 83">
            <a:hlinkClick xmlns:r="http://schemas.openxmlformats.org/officeDocument/2006/relationships" r:id="rId35"/>
            <a:extLst>
              <a:ext uri="{FF2B5EF4-FFF2-40B4-BE49-F238E27FC236}">
                <a16:creationId xmlns:a16="http://schemas.microsoft.com/office/drawing/2014/main" id="{00000000-0008-0000-0700-000054000000}"/>
              </a:ext>
            </a:extLst>
          </xdr:cNvPr>
          <xdr:cNvSpPr/>
        </xdr:nvSpPr>
        <xdr:spPr>
          <a:xfrm>
            <a:off x="6591600" y="762000"/>
            <a:ext cx="1219200" cy="38100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ACOMPANHAMENTO</a:t>
            </a:r>
            <a:r>
              <a:rPr lang="pt-B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POR DISCIPLINA</a:t>
            </a:r>
            <a:endParaRPr lang="pt-BR" sz="900">
              <a:effectLst/>
            </a:endParaRPr>
          </a:p>
        </xdr:txBody>
      </xdr:sp>
      <xdr:grpSp>
        <xdr:nvGrpSpPr>
          <xdr:cNvPr id="85" name="Agrupar 84">
            <a:hlinkClick xmlns:r="http://schemas.openxmlformats.org/officeDocument/2006/relationships" r:id="rId31"/>
            <a:extLst>
              <a:ext uri="{FF2B5EF4-FFF2-40B4-BE49-F238E27FC236}">
                <a16:creationId xmlns:a16="http://schemas.microsoft.com/office/drawing/2014/main" id="{00000000-0008-0000-0700-000055000000}"/>
              </a:ext>
            </a:extLst>
          </xdr:cNvPr>
          <xdr:cNvGrpSpPr/>
        </xdr:nvGrpSpPr>
        <xdr:grpSpPr>
          <a:xfrm>
            <a:off x="3771600" y="762000"/>
            <a:ext cx="381600" cy="381000"/>
            <a:chOff x="4291799" y="685799"/>
            <a:chExt cx="381600" cy="381000"/>
          </a:xfrm>
        </xdr:grpSpPr>
        <xdr:sp macro="" textlink="">
          <xdr:nvSpPr>
            <xdr:cNvPr id="87" name="Retângulo 86">
              <a:extLst>
                <a:ext uri="{FF2B5EF4-FFF2-40B4-BE49-F238E27FC236}">
                  <a16:creationId xmlns:a16="http://schemas.microsoft.com/office/drawing/2014/main" id="{00000000-0008-0000-0700-000057000000}"/>
                </a:ext>
              </a:extLst>
            </xdr:cNvPr>
            <xdr:cNvSpPr/>
          </xdr:nvSpPr>
          <xdr:spPr>
            <a:xfrm>
              <a:off x="4291799" y="685799"/>
              <a:ext cx="381600" cy="381000"/>
            </a:xfrm>
            <a:prstGeom prst="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 b="1">
                <a:solidFill>
                  <a:schemeClr val="bg1"/>
                </a:solidFill>
              </a:endParaRPr>
            </a:p>
          </xdr:txBody>
        </xdr:sp>
        <xdr:grpSp>
          <xdr:nvGrpSpPr>
            <xdr:cNvPr id="88" name="Agrupar 87">
              <a:extLst>
                <a:ext uri="{FF2B5EF4-FFF2-40B4-BE49-F238E27FC236}">
                  <a16:creationId xmlns:a16="http://schemas.microsoft.com/office/drawing/2014/main" id="{00000000-0008-0000-0700-000058000000}"/>
                </a:ext>
              </a:extLst>
            </xdr:cNvPr>
            <xdr:cNvGrpSpPr/>
          </xdr:nvGrpSpPr>
          <xdr:grpSpPr>
            <a:xfrm>
              <a:off x="4356599" y="750299"/>
              <a:ext cx="252000" cy="252000"/>
              <a:chOff x="5486400" y="2819400"/>
              <a:chExt cx="1219200" cy="1219200"/>
            </a:xfrm>
            <a:solidFill>
              <a:schemeClr val="bg1"/>
            </a:solidFill>
          </xdr:grpSpPr>
          <xdr:sp macro="" textlink="">
            <xdr:nvSpPr>
              <xdr:cNvPr id="89" name="Triângulo isósceles 88">
                <a:extLst>
                  <a:ext uri="{FF2B5EF4-FFF2-40B4-BE49-F238E27FC236}">
                    <a16:creationId xmlns:a16="http://schemas.microsoft.com/office/drawing/2014/main" id="{00000000-0008-0000-0700-000059000000}"/>
                  </a:ext>
                </a:extLst>
              </xdr:cNvPr>
              <xdr:cNvSpPr/>
            </xdr:nvSpPr>
            <xdr:spPr>
              <a:xfrm>
                <a:off x="5486400" y="2819400"/>
                <a:ext cx="1219200" cy="606425"/>
              </a:xfrm>
              <a:prstGeom prst="triangl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/>
              </a:p>
            </xdr:txBody>
          </xdr:sp>
          <xdr:grpSp>
            <xdr:nvGrpSpPr>
              <xdr:cNvPr id="90" name="Agrupar 89">
                <a:extLst>
                  <a:ext uri="{FF2B5EF4-FFF2-40B4-BE49-F238E27FC236}">
                    <a16:creationId xmlns:a16="http://schemas.microsoft.com/office/drawing/2014/main" id="{00000000-0008-0000-0700-00005A000000}"/>
                  </a:ext>
                </a:extLst>
              </xdr:cNvPr>
              <xdr:cNvGrpSpPr/>
            </xdr:nvGrpSpPr>
            <xdr:grpSpPr>
              <a:xfrm>
                <a:off x="5662613" y="3425824"/>
                <a:ext cx="866775" cy="612776"/>
                <a:chOff x="5667375" y="3425824"/>
                <a:chExt cx="866775" cy="612776"/>
              </a:xfrm>
              <a:grpFill/>
            </xdr:grpSpPr>
            <xdr:sp macro="" textlink="">
              <xdr:nvSpPr>
                <xdr:cNvPr id="91" name="Retângulo 90">
                  <a:extLst>
                    <a:ext uri="{FF2B5EF4-FFF2-40B4-BE49-F238E27FC236}">
                      <a16:creationId xmlns:a16="http://schemas.microsoft.com/office/drawing/2014/main" id="{00000000-0008-0000-0700-00005B000000}"/>
                    </a:ext>
                  </a:extLst>
                </xdr:cNvPr>
                <xdr:cNvSpPr/>
              </xdr:nvSpPr>
              <xdr:spPr>
                <a:xfrm>
                  <a:off x="5667375" y="3425825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92" name="Retângulo 91">
                  <a:extLst>
                    <a:ext uri="{FF2B5EF4-FFF2-40B4-BE49-F238E27FC236}">
                      <a16:creationId xmlns:a16="http://schemas.microsoft.com/office/drawing/2014/main" id="{00000000-0008-0000-0700-00005C000000}"/>
                    </a:ext>
                  </a:extLst>
                </xdr:cNvPr>
                <xdr:cNvSpPr/>
              </xdr:nvSpPr>
              <xdr:spPr>
                <a:xfrm>
                  <a:off x="6257925" y="3425824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93" name="Retângulo 92">
                  <a:extLst>
                    <a:ext uri="{FF2B5EF4-FFF2-40B4-BE49-F238E27FC236}">
                      <a16:creationId xmlns:a16="http://schemas.microsoft.com/office/drawing/2014/main" id="{00000000-0008-0000-0700-00005D000000}"/>
                    </a:ext>
                  </a:extLst>
                </xdr:cNvPr>
                <xdr:cNvSpPr/>
              </xdr:nvSpPr>
              <xdr:spPr>
                <a:xfrm>
                  <a:off x="5943600" y="3425824"/>
                  <a:ext cx="314325" cy="165101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</xdr:grpSp>
        </xdr:grpSp>
      </xdr:grpSp>
      <xdr:sp macro="" textlink="">
        <xdr:nvSpPr>
          <xdr:cNvPr id="86" name="Retângulo 85">
            <a:hlinkClick xmlns:r="http://schemas.openxmlformats.org/officeDocument/2006/relationships" r:id="rId36"/>
            <a:extLst>
              <a:ext uri="{FF2B5EF4-FFF2-40B4-BE49-F238E27FC236}">
                <a16:creationId xmlns:a16="http://schemas.microsoft.com/office/drawing/2014/main" id="{00000000-0008-0000-0700-000056000000}"/>
              </a:ext>
            </a:extLst>
          </xdr:cNvPr>
          <xdr:cNvSpPr/>
        </xdr:nvSpPr>
        <xdr:spPr>
          <a:xfrm>
            <a:off x="78108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GRÁFICOS DE ESTUDO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6</xdr:row>
      <xdr:rowOff>0</xdr:rowOff>
    </xdr:from>
    <xdr:to>
      <xdr:col>0</xdr:col>
      <xdr:colOff>0</xdr:colOff>
      <xdr:row>21</xdr:row>
      <xdr:rowOff>95250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GrpSpPr/>
      </xdr:nvGrpSpPr>
      <xdr:grpSpPr>
        <a:xfrm>
          <a:off x="0" y="1143000"/>
          <a:ext cx="0" cy="5715000"/>
          <a:chOff x="0" y="1143000"/>
          <a:chExt cx="1828800" cy="5715000"/>
        </a:xfrm>
      </xdr:grpSpPr>
      <xdr:sp macro="" textlink="Disciplinas!$F$11">
        <xdr:nvSpPr>
          <xdr:cNvPr id="18" name="Retângulo 1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SpPr/>
        </xdr:nvSpPr>
        <xdr:spPr>
          <a:xfrm>
            <a:off x="0" y="114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49FA798-E85E-4396-9516-EE2ED005444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LÍNGUA PORTUGUESA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2">
        <xdr:nvSpPr>
          <xdr:cNvPr id="19" name="Retângulo 1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SpPr/>
        </xdr:nvSpPr>
        <xdr:spPr>
          <a:xfrm>
            <a:off x="0" y="133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58CB7CB-0B91-4F7D-A5FD-13997023346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LEGISLAÇÃO E ÉTICA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3">
        <xdr:nvSpPr>
          <xdr:cNvPr id="20" name="Retângulo 1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/>
        </xdr:nvSpPr>
        <xdr:spPr>
          <a:xfrm>
            <a:off x="0" y="152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008A15C-582E-44A9-AD07-422C6E3827C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CONHECIMENTOS ESPECÍFICOS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4">
        <xdr:nvSpPr>
          <xdr:cNvPr id="21" name="Retângulo 2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SpPr/>
        </xdr:nvSpPr>
        <xdr:spPr>
          <a:xfrm>
            <a:off x="0" y="1714500"/>
            <a:ext cx="18288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9AEF085-3F45-4ED1-82EA-7988C59FAC01}" type="TxLink">
              <a:rPr lang="en-US" sz="9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r"/>
              <a:t>INFORMÁTICA</a:t>
            </a:fld>
            <a:endParaRPr lang="pt-BR" sz="800" u="none">
              <a:solidFill>
                <a:sysClr val="windowText" lastClr="000000"/>
              </a:solidFill>
            </a:endParaRPr>
          </a:p>
        </xdr:txBody>
      </xdr:sp>
      <xdr:sp macro="" textlink="Disciplinas!$F$15">
        <xdr:nvSpPr>
          <xdr:cNvPr id="22" name="Retângulo 2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SpPr/>
        </xdr:nvSpPr>
        <xdr:spPr>
          <a:xfrm>
            <a:off x="0" y="190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2487543-90BF-43C4-9566-62B0CCF98B8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6">
        <xdr:nvSpPr>
          <xdr:cNvPr id="23" name="Retângulo 2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SpPr/>
        </xdr:nvSpPr>
        <xdr:spPr>
          <a:xfrm>
            <a:off x="0" y="209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BDACD8-7651-45F3-985C-B15FDFCF5C4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7">
        <xdr:nvSpPr>
          <xdr:cNvPr id="24" name="Retângulo 2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SpPr/>
        </xdr:nvSpPr>
        <xdr:spPr>
          <a:xfrm>
            <a:off x="0" y="228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DADBC1B-7CFE-43F5-9F45-0EA52414ECB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8">
        <xdr:nvSpPr>
          <xdr:cNvPr id="25" name="Retângulo 2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SpPr/>
        </xdr:nvSpPr>
        <xdr:spPr>
          <a:xfrm>
            <a:off x="0" y="247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22BB3AB-BD84-4B6E-80B4-EA4D63E345C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9">
        <xdr:nvSpPr>
          <xdr:cNvPr id="26" name="Retângulo 2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800-00001A000000}"/>
              </a:ext>
            </a:extLst>
          </xdr:cNvPr>
          <xdr:cNvSpPr/>
        </xdr:nvSpPr>
        <xdr:spPr>
          <a:xfrm>
            <a:off x="0" y="266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71BE8A0-5889-4356-A8B6-AF93FD258B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0">
        <xdr:nvSpPr>
          <xdr:cNvPr id="27" name="Retângulo 26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SpPr/>
        </xdr:nvSpPr>
        <xdr:spPr>
          <a:xfrm>
            <a:off x="0" y="285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D02553-566F-4C3B-80C1-8FD995967A1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1">
        <xdr:nvSpPr>
          <xdr:cNvPr id="28" name="Retângulo 27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800-00001C000000}"/>
              </a:ext>
            </a:extLst>
          </xdr:cNvPr>
          <xdr:cNvSpPr/>
        </xdr:nvSpPr>
        <xdr:spPr>
          <a:xfrm>
            <a:off x="0" y="3048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CCE88D-65E8-43B0-B61A-2D10BF6E56D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2">
        <xdr:nvSpPr>
          <xdr:cNvPr id="29" name="Retângulo 28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800-00001D000000}"/>
              </a:ext>
            </a:extLst>
          </xdr:cNvPr>
          <xdr:cNvSpPr/>
        </xdr:nvSpPr>
        <xdr:spPr>
          <a:xfrm>
            <a:off x="0" y="3238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3250C40-DAF5-479C-8E4E-4F9018D6DEA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3">
        <xdr:nvSpPr>
          <xdr:cNvPr id="30" name="Retângulo 2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800-00001E000000}"/>
              </a:ext>
            </a:extLst>
          </xdr:cNvPr>
          <xdr:cNvSpPr/>
        </xdr:nvSpPr>
        <xdr:spPr>
          <a:xfrm>
            <a:off x="0" y="3429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C12F22A-128F-4D69-8E8A-C34DE55F04EB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4">
        <xdr:nvSpPr>
          <xdr:cNvPr id="31" name="Retângulo 30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00000000-0008-0000-0800-00001F000000}"/>
              </a:ext>
            </a:extLst>
          </xdr:cNvPr>
          <xdr:cNvSpPr/>
        </xdr:nvSpPr>
        <xdr:spPr>
          <a:xfrm>
            <a:off x="0" y="3619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719A1E9-0068-435E-AE42-3D548995695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5">
        <xdr:nvSpPr>
          <xdr:cNvPr id="32" name="Retângulo 31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800-000020000000}"/>
              </a:ext>
            </a:extLst>
          </xdr:cNvPr>
          <xdr:cNvSpPr/>
        </xdr:nvSpPr>
        <xdr:spPr>
          <a:xfrm>
            <a:off x="0" y="3810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94BDD7C4-B1A9-47BA-987A-D2BE792D735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6">
        <xdr:nvSpPr>
          <xdr:cNvPr id="33" name="Retângulo 32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0000000-0008-0000-0800-000021000000}"/>
              </a:ext>
            </a:extLst>
          </xdr:cNvPr>
          <xdr:cNvSpPr/>
        </xdr:nvSpPr>
        <xdr:spPr>
          <a:xfrm>
            <a:off x="0" y="4000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CF51B290-181E-45C0-8385-A45FF614CAD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7">
        <xdr:nvSpPr>
          <xdr:cNvPr id="34" name="Retângulo 33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0000000-0008-0000-0800-000022000000}"/>
              </a:ext>
            </a:extLst>
          </xdr:cNvPr>
          <xdr:cNvSpPr/>
        </xdr:nvSpPr>
        <xdr:spPr>
          <a:xfrm>
            <a:off x="0" y="4191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2827F693-893E-4ACD-94A1-C3556E26973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8">
        <xdr:nvSpPr>
          <xdr:cNvPr id="35" name="Retângulo 34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00000000-0008-0000-0800-000023000000}"/>
              </a:ext>
            </a:extLst>
          </xdr:cNvPr>
          <xdr:cNvSpPr/>
        </xdr:nvSpPr>
        <xdr:spPr>
          <a:xfrm>
            <a:off x="0" y="4381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6D31362-0D9B-4B39-BE14-3758E97B878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9">
        <xdr:nvSpPr>
          <xdr:cNvPr id="36" name="Retângulo 35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00000000-0008-0000-0800-000024000000}"/>
              </a:ext>
            </a:extLst>
          </xdr:cNvPr>
          <xdr:cNvSpPr/>
        </xdr:nvSpPr>
        <xdr:spPr>
          <a:xfrm>
            <a:off x="0" y="4572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6E0FA30C-9A28-4680-A3E3-796506120135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0">
        <xdr:nvSpPr>
          <xdr:cNvPr id="37" name="Retângulo 36">
            <a:hlinkClick xmlns:r="http://schemas.openxmlformats.org/officeDocument/2006/relationships" r:id="rId20"/>
            <a:extLst>
              <a:ext uri="{FF2B5EF4-FFF2-40B4-BE49-F238E27FC236}">
                <a16:creationId xmlns:a16="http://schemas.microsoft.com/office/drawing/2014/main" id="{00000000-0008-0000-0800-000025000000}"/>
              </a:ext>
            </a:extLst>
          </xdr:cNvPr>
          <xdr:cNvSpPr/>
        </xdr:nvSpPr>
        <xdr:spPr>
          <a:xfrm>
            <a:off x="0" y="4762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429D11-2532-47A9-932B-A9885150B77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1">
        <xdr:nvSpPr>
          <xdr:cNvPr id="38" name="Retângulo 37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00000000-0008-0000-0800-000026000000}"/>
              </a:ext>
            </a:extLst>
          </xdr:cNvPr>
          <xdr:cNvSpPr/>
        </xdr:nvSpPr>
        <xdr:spPr>
          <a:xfrm>
            <a:off x="0" y="495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E3FF287-06B0-4EE0-BC1C-F3035A74A44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2">
        <xdr:nvSpPr>
          <xdr:cNvPr id="39" name="Retângulo 38">
            <a:hlinkClick xmlns:r="http://schemas.openxmlformats.org/officeDocument/2006/relationships" r:id="rId22"/>
            <a:extLst>
              <a:ext uri="{FF2B5EF4-FFF2-40B4-BE49-F238E27FC236}">
                <a16:creationId xmlns:a16="http://schemas.microsoft.com/office/drawing/2014/main" id="{00000000-0008-0000-0800-000027000000}"/>
              </a:ext>
            </a:extLst>
          </xdr:cNvPr>
          <xdr:cNvSpPr/>
        </xdr:nvSpPr>
        <xdr:spPr>
          <a:xfrm>
            <a:off x="0" y="514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1C2AEB9-ED0C-482B-BD9A-1DEDB97D41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3">
        <xdr:nvSpPr>
          <xdr:cNvPr id="40" name="Retângulo 39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00000000-0008-0000-0800-000028000000}"/>
              </a:ext>
            </a:extLst>
          </xdr:cNvPr>
          <xdr:cNvSpPr/>
        </xdr:nvSpPr>
        <xdr:spPr>
          <a:xfrm>
            <a:off x="0" y="533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951A7C-F5C6-4A27-848D-B749D5603CB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4">
        <xdr:nvSpPr>
          <xdr:cNvPr id="41" name="Retângulo 40">
            <a:hlinkClick xmlns:r="http://schemas.openxmlformats.org/officeDocument/2006/relationships" r:id="rId24"/>
            <a:extLst>
              <a:ext uri="{FF2B5EF4-FFF2-40B4-BE49-F238E27FC236}">
                <a16:creationId xmlns:a16="http://schemas.microsoft.com/office/drawing/2014/main" id="{00000000-0008-0000-0800-000029000000}"/>
              </a:ext>
            </a:extLst>
          </xdr:cNvPr>
          <xdr:cNvSpPr/>
        </xdr:nvSpPr>
        <xdr:spPr>
          <a:xfrm>
            <a:off x="0" y="552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3C6EAED-CFC5-4E2D-B332-CDB924F2E7C7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5">
        <xdr:nvSpPr>
          <xdr:cNvPr id="42" name="Retângulo 41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00000000-0008-0000-0800-00002A000000}"/>
              </a:ext>
            </a:extLst>
          </xdr:cNvPr>
          <xdr:cNvSpPr/>
        </xdr:nvSpPr>
        <xdr:spPr>
          <a:xfrm>
            <a:off x="0" y="571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F3CFF1-9B79-4D56-9166-B8600D9CEEC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6">
        <xdr:nvSpPr>
          <xdr:cNvPr id="43" name="Retângulo 42">
            <a:hlinkClick xmlns:r="http://schemas.openxmlformats.org/officeDocument/2006/relationships" r:id="rId26"/>
            <a:extLst>
              <a:ext uri="{FF2B5EF4-FFF2-40B4-BE49-F238E27FC236}">
                <a16:creationId xmlns:a16="http://schemas.microsoft.com/office/drawing/2014/main" id="{00000000-0008-0000-0800-00002B000000}"/>
              </a:ext>
            </a:extLst>
          </xdr:cNvPr>
          <xdr:cNvSpPr/>
        </xdr:nvSpPr>
        <xdr:spPr>
          <a:xfrm>
            <a:off x="0" y="590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A597719-FD7D-4B3E-9FC0-F8DECE71398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7">
        <xdr:nvSpPr>
          <xdr:cNvPr id="44" name="Retângulo 43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00000000-0008-0000-0800-00002C000000}"/>
              </a:ext>
            </a:extLst>
          </xdr:cNvPr>
          <xdr:cNvSpPr/>
        </xdr:nvSpPr>
        <xdr:spPr>
          <a:xfrm>
            <a:off x="0" y="609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4C8298CB-F1FD-4847-83BC-734DA784DAA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8">
        <xdr:nvSpPr>
          <xdr:cNvPr id="45" name="Retângulo 44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00000000-0008-0000-0800-00002D000000}"/>
              </a:ext>
            </a:extLst>
          </xdr:cNvPr>
          <xdr:cNvSpPr/>
        </xdr:nvSpPr>
        <xdr:spPr>
          <a:xfrm>
            <a:off x="0" y="628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51CCA1-D364-4630-9E10-C5894F88F5E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9">
        <xdr:nvSpPr>
          <xdr:cNvPr id="46" name="Retângulo 45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00000000-0008-0000-0800-00002E000000}"/>
              </a:ext>
            </a:extLst>
          </xdr:cNvPr>
          <xdr:cNvSpPr/>
        </xdr:nvSpPr>
        <xdr:spPr>
          <a:xfrm>
            <a:off x="0" y="647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BA26320A-6CD3-4325-B1CA-0FAC31EC94E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40">
        <xdr:nvSpPr>
          <xdr:cNvPr id="47" name="Retângulo 46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00000000-0008-0000-0800-00002F000000}"/>
              </a:ext>
            </a:extLst>
          </xdr:cNvPr>
          <xdr:cNvSpPr/>
        </xdr:nvSpPr>
        <xdr:spPr>
          <a:xfrm>
            <a:off x="0" y="666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2D1870-3E55-42AE-B9A5-9C5174475AC4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 editAs="absolute">
    <xdr:from>
      <xdr:col>0</xdr:col>
      <xdr:colOff>0</xdr:colOff>
      <xdr:row>6</xdr:row>
      <xdr:rowOff>0</xdr:rowOff>
    </xdr:from>
    <xdr:to>
      <xdr:col>3</xdr:col>
      <xdr:colOff>0</xdr:colOff>
      <xdr:row>21</xdr:row>
      <xdr:rowOff>95250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0" y="1143000"/>
          <a:ext cx="1828800" cy="5715000"/>
          <a:chOff x="0" y="1143000"/>
          <a:chExt cx="1828800" cy="5715000"/>
        </a:xfrm>
      </xdr:grpSpPr>
      <xdr:sp macro="" textlink="Disciplinas!$F$11">
        <xdr:nvSpPr>
          <xdr:cNvPr id="65" name="Retângulo 6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800-000041000000}"/>
              </a:ext>
            </a:extLst>
          </xdr:cNvPr>
          <xdr:cNvSpPr/>
        </xdr:nvSpPr>
        <xdr:spPr>
          <a:xfrm>
            <a:off x="0" y="114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49FA798-E85E-4396-9516-EE2ED005444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LÍNGUA PORTUGUESA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2">
        <xdr:nvSpPr>
          <xdr:cNvPr id="66" name="Retângulo 6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0" y="133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58CB7CB-0B91-4F7D-A5FD-13997023346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LEGISLAÇÃO E ÉTICA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3">
        <xdr:nvSpPr>
          <xdr:cNvPr id="67" name="Retângulo 6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0" y="152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008A15C-582E-44A9-AD07-422C6E3827C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CONHECIMENTOS ESPECÍFICOS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4">
        <xdr:nvSpPr>
          <xdr:cNvPr id="68" name="Retângulo 6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0" y="1714500"/>
            <a:ext cx="1828800" cy="1905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9AEF085-3F45-4ED1-82EA-7988C59FAC01}" type="TxLink">
              <a:rPr lang="en-US" sz="9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r"/>
              <a:t>INFORMÁTICA</a:t>
            </a:fld>
            <a:endParaRPr lang="pt-BR" sz="800" u="none">
              <a:solidFill>
                <a:sysClr val="windowText" lastClr="000000"/>
              </a:solidFill>
            </a:endParaRPr>
          </a:p>
        </xdr:txBody>
      </xdr:sp>
      <xdr:sp macro="" textlink="Disciplinas!$F$15">
        <xdr:nvSpPr>
          <xdr:cNvPr id="69" name="Retângulo 6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0" y="190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2487543-90BF-43C4-9566-62B0CCF98B8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6">
        <xdr:nvSpPr>
          <xdr:cNvPr id="70" name="Retângulo 6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0" y="209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BDACD8-7651-45F3-985C-B15FDFCF5C4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7">
        <xdr:nvSpPr>
          <xdr:cNvPr id="71" name="Retângulo 7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0" y="228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DADBC1B-7CFE-43F5-9F45-0EA52414ECB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8">
        <xdr:nvSpPr>
          <xdr:cNvPr id="72" name="Retângulo 7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0" y="247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22BB3AB-BD84-4B6E-80B4-EA4D63E345C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19">
        <xdr:nvSpPr>
          <xdr:cNvPr id="73" name="Retângulo 72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0" y="266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71BE8A0-5889-4356-A8B6-AF93FD258B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0">
        <xdr:nvSpPr>
          <xdr:cNvPr id="74" name="Retângulo 7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0" y="285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D02553-566F-4C3B-80C1-8FD995967A1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1">
        <xdr:nvSpPr>
          <xdr:cNvPr id="75" name="Retângulo 74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0" y="3048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ECCE88D-65E8-43B0-B61A-2D10BF6E56D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2">
        <xdr:nvSpPr>
          <xdr:cNvPr id="76" name="Retângulo 75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800-00004C000000}"/>
              </a:ext>
            </a:extLst>
          </xdr:cNvPr>
          <xdr:cNvSpPr/>
        </xdr:nvSpPr>
        <xdr:spPr>
          <a:xfrm>
            <a:off x="0" y="3238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3250C40-DAF5-479C-8E4E-4F9018D6DEAE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3">
        <xdr:nvSpPr>
          <xdr:cNvPr id="77" name="Retângulo 76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00000000-0008-0000-0800-00004D000000}"/>
              </a:ext>
            </a:extLst>
          </xdr:cNvPr>
          <xdr:cNvSpPr/>
        </xdr:nvSpPr>
        <xdr:spPr>
          <a:xfrm>
            <a:off x="0" y="3429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FC12F22A-128F-4D69-8E8A-C34DE55F04EB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4">
        <xdr:nvSpPr>
          <xdr:cNvPr id="78" name="Retângulo 77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00000000-0008-0000-0800-00004E000000}"/>
              </a:ext>
            </a:extLst>
          </xdr:cNvPr>
          <xdr:cNvSpPr/>
        </xdr:nvSpPr>
        <xdr:spPr>
          <a:xfrm>
            <a:off x="0" y="3619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719A1E9-0068-435E-AE42-3D5489956952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5">
        <xdr:nvSpPr>
          <xdr:cNvPr id="79" name="Retângulo 78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800-00004F000000}"/>
              </a:ext>
            </a:extLst>
          </xdr:cNvPr>
          <xdr:cNvSpPr/>
        </xdr:nvSpPr>
        <xdr:spPr>
          <a:xfrm>
            <a:off x="0" y="3810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94BDD7C4-B1A9-47BA-987A-D2BE792D735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6">
        <xdr:nvSpPr>
          <xdr:cNvPr id="80" name="Retângulo 79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00000000-0008-0000-0800-000050000000}"/>
              </a:ext>
            </a:extLst>
          </xdr:cNvPr>
          <xdr:cNvSpPr/>
        </xdr:nvSpPr>
        <xdr:spPr>
          <a:xfrm>
            <a:off x="0" y="4000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CF51B290-181E-45C0-8385-A45FF614CAD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7">
        <xdr:nvSpPr>
          <xdr:cNvPr id="81" name="Retângulo 80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00000000-0008-0000-0800-000051000000}"/>
              </a:ext>
            </a:extLst>
          </xdr:cNvPr>
          <xdr:cNvSpPr/>
        </xdr:nvSpPr>
        <xdr:spPr>
          <a:xfrm>
            <a:off x="0" y="4191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2827F693-893E-4ACD-94A1-C3556E26973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8">
        <xdr:nvSpPr>
          <xdr:cNvPr id="82" name="Retângulo 81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0" y="4381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56D31362-0D9B-4B39-BE14-3758E97B878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29">
        <xdr:nvSpPr>
          <xdr:cNvPr id="83" name="Retângulo 82">
            <a:hlinkClick xmlns:r="http://schemas.openxmlformats.org/officeDocument/2006/relationships" r:id="rId19"/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0" y="4572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6E0FA30C-9A28-4680-A3E3-796506120135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0">
        <xdr:nvSpPr>
          <xdr:cNvPr id="84" name="Retângulo 83">
            <a:hlinkClick xmlns:r="http://schemas.openxmlformats.org/officeDocument/2006/relationships" r:id="rId20"/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0" y="4762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429D11-2532-47A9-932B-A9885150B771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1">
        <xdr:nvSpPr>
          <xdr:cNvPr id="85" name="Retângulo 84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00000000-0008-0000-0800-000055000000}"/>
              </a:ext>
            </a:extLst>
          </xdr:cNvPr>
          <xdr:cNvSpPr/>
        </xdr:nvSpPr>
        <xdr:spPr>
          <a:xfrm>
            <a:off x="0" y="4953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3E3FF287-06B0-4EE0-BC1C-F3035A74A44D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2">
        <xdr:nvSpPr>
          <xdr:cNvPr id="86" name="Retângulo 85">
            <a:hlinkClick xmlns:r="http://schemas.openxmlformats.org/officeDocument/2006/relationships" r:id="rId22"/>
            <a:extLst>
              <a:ext uri="{FF2B5EF4-FFF2-40B4-BE49-F238E27FC236}">
                <a16:creationId xmlns:a16="http://schemas.microsoft.com/office/drawing/2014/main" id="{00000000-0008-0000-0800-000056000000}"/>
              </a:ext>
            </a:extLst>
          </xdr:cNvPr>
          <xdr:cNvSpPr/>
        </xdr:nvSpPr>
        <xdr:spPr>
          <a:xfrm>
            <a:off x="0" y="5143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D1C2AEB9-ED0C-482B-BD9A-1DEDB97D413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3">
        <xdr:nvSpPr>
          <xdr:cNvPr id="87" name="Retângulo 86">
            <a:hlinkClick xmlns:r="http://schemas.openxmlformats.org/officeDocument/2006/relationships" r:id="rId23"/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0" y="5334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04951A7C-F5C6-4A27-848D-B749D5603CB8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4">
        <xdr:nvSpPr>
          <xdr:cNvPr id="88" name="Retângulo 87">
            <a:hlinkClick xmlns:r="http://schemas.openxmlformats.org/officeDocument/2006/relationships" r:id="rId24"/>
            <a:extLst>
              <a:ext uri="{FF2B5EF4-FFF2-40B4-BE49-F238E27FC236}">
                <a16:creationId xmlns:a16="http://schemas.microsoft.com/office/drawing/2014/main" id="{00000000-0008-0000-0800-000058000000}"/>
              </a:ext>
            </a:extLst>
          </xdr:cNvPr>
          <xdr:cNvSpPr/>
        </xdr:nvSpPr>
        <xdr:spPr>
          <a:xfrm>
            <a:off x="0" y="5524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3C6EAED-CFC5-4E2D-B332-CDB924F2E7C7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5">
        <xdr:nvSpPr>
          <xdr:cNvPr id="89" name="Retângulo 88">
            <a:hlinkClick xmlns:r="http://schemas.openxmlformats.org/officeDocument/2006/relationships" r:id="rId25"/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SpPr/>
        </xdr:nvSpPr>
        <xdr:spPr>
          <a:xfrm>
            <a:off x="0" y="5715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F3CFF1-9B79-4D56-9166-B8600D9CEEC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6">
        <xdr:nvSpPr>
          <xdr:cNvPr id="90" name="Retângulo 89">
            <a:hlinkClick xmlns:r="http://schemas.openxmlformats.org/officeDocument/2006/relationships" r:id="rId26"/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SpPr/>
        </xdr:nvSpPr>
        <xdr:spPr>
          <a:xfrm>
            <a:off x="0" y="5905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A597719-FD7D-4B3E-9FC0-F8DECE71398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7">
        <xdr:nvSpPr>
          <xdr:cNvPr id="91" name="Retângulo 90">
            <a:hlinkClick xmlns:r="http://schemas.openxmlformats.org/officeDocument/2006/relationships" r:id="rId27"/>
            <a:extLst>
              <a:ext uri="{FF2B5EF4-FFF2-40B4-BE49-F238E27FC236}">
                <a16:creationId xmlns:a16="http://schemas.microsoft.com/office/drawing/2014/main" id="{00000000-0008-0000-0800-00005B000000}"/>
              </a:ext>
            </a:extLst>
          </xdr:cNvPr>
          <xdr:cNvSpPr/>
        </xdr:nvSpPr>
        <xdr:spPr>
          <a:xfrm>
            <a:off x="0" y="6096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4C8298CB-F1FD-4847-83BC-734DA784DAAF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8">
        <xdr:nvSpPr>
          <xdr:cNvPr id="92" name="Retângulo 91">
            <a:hlinkClick xmlns:r="http://schemas.openxmlformats.org/officeDocument/2006/relationships" r:id="rId28"/>
            <a:extLst>
              <a:ext uri="{FF2B5EF4-FFF2-40B4-BE49-F238E27FC236}">
                <a16:creationId xmlns:a16="http://schemas.microsoft.com/office/drawing/2014/main" id="{00000000-0008-0000-0800-00005C000000}"/>
              </a:ext>
            </a:extLst>
          </xdr:cNvPr>
          <xdr:cNvSpPr/>
        </xdr:nvSpPr>
        <xdr:spPr>
          <a:xfrm>
            <a:off x="0" y="6286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AF51CCA1-D364-4630-9E10-C5894F88F5E9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39">
        <xdr:nvSpPr>
          <xdr:cNvPr id="93" name="Retângulo 92">
            <a:hlinkClick xmlns:r="http://schemas.openxmlformats.org/officeDocument/2006/relationships" r:id="rId29"/>
            <a:extLst>
              <a:ext uri="{FF2B5EF4-FFF2-40B4-BE49-F238E27FC236}">
                <a16:creationId xmlns:a16="http://schemas.microsoft.com/office/drawing/2014/main" id="{00000000-0008-0000-0800-00005D000000}"/>
              </a:ext>
            </a:extLst>
          </xdr:cNvPr>
          <xdr:cNvSpPr/>
        </xdr:nvSpPr>
        <xdr:spPr>
          <a:xfrm>
            <a:off x="0" y="64770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BA26320A-6CD3-4325-B1CA-0FAC31EC94EA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Disciplinas!$F$40">
        <xdr:nvSpPr>
          <xdr:cNvPr id="94" name="Retângulo 93">
            <a:hlinkClick xmlns:r="http://schemas.openxmlformats.org/officeDocument/2006/relationships" r:id="rId30"/>
            <a:extLst>
              <a:ext uri="{FF2B5EF4-FFF2-40B4-BE49-F238E27FC236}">
                <a16:creationId xmlns:a16="http://schemas.microsoft.com/office/drawing/2014/main" id="{00000000-0008-0000-0800-00005E000000}"/>
              </a:ext>
            </a:extLst>
          </xdr:cNvPr>
          <xdr:cNvSpPr/>
        </xdr:nvSpPr>
        <xdr:spPr>
          <a:xfrm>
            <a:off x="0" y="6667500"/>
            <a:ext cx="1828800" cy="1905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fld id="{852D1870-3E55-42AE-B9A5-9C5174475AC4}" type="TxLink">
              <a:rPr lang="en-US" sz="900" b="0" i="0" u="none" strike="noStrike">
                <a:solidFill>
                  <a:schemeClr val="bg1">
                    <a:lumMod val="65000"/>
                  </a:schemeClr>
                </a:solidFill>
                <a:latin typeface="Calibri"/>
                <a:cs typeface="Calibri"/>
              </a:rPr>
              <a:pPr algn="r"/>
              <a:t> </a:t>
            </a:fld>
            <a:endParaRPr lang="pt-BR" sz="800" u="none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1126613</xdr:colOff>
      <xdr:row>0</xdr:row>
      <xdr:rowOff>19050</xdr:rowOff>
    </xdr:from>
    <xdr:to>
      <xdr:col>18</xdr:col>
      <xdr:colOff>483112</xdr:colOff>
      <xdr:row>4</xdr:row>
      <xdr:rowOff>395</xdr:rowOff>
    </xdr:to>
    <xdr:sp macro="" textlink="">
      <xdr:nvSpPr>
        <xdr:cNvPr id="95" name="CaixaDeTexto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 txBox="1"/>
      </xdr:nvSpPr>
      <xdr:spPr>
        <a:xfrm>
          <a:off x="3317363" y="19050"/>
          <a:ext cx="6166874" cy="743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pt-BR" sz="3600" b="1" cap="none" spc="0">
              <a:ln/>
              <a:pattFill prst="dkUpDiag">
                <a:fgClr>
                  <a:schemeClr val="accent1">
                    <a:lumMod val="75000"/>
                  </a:schemeClr>
                </a:fgClr>
                <a:bgClr>
                  <a:srgbClr val="002060"/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EDITAL ESTRATÉGICO</a:t>
          </a:r>
        </a:p>
      </xdr:txBody>
    </xdr:sp>
    <xdr:clientData/>
  </xdr:twoCellAnchor>
  <xdr:twoCellAnchor>
    <xdr:from>
      <xdr:col>1</xdr:col>
      <xdr:colOff>0</xdr:colOff>
      <xdr:row>0</xdr:row>
      <xdr:rowOff>38100</xdr:rowOff>
    </xdr:from>
    <xdr:to>
      <xdr:col>5</xdr:col>
      <xdr:colOff>603339</xdr:colOff>
      <xdr:row>3</xdr:row>
      <xdr:rowOff>164680</xdr:rowOff>
    </xdr:to>
    <xdr:pic>
      <xdr:nvPicPr>
        <xdr:cNvPr id="110" name="Imagem 109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9600" y="38100"/>
          <a:ext cx="2184489" cy="69808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0</xdr:rowOff>
    </xdr:from>
    <xdr:to>
      <xdr:col>27</xdr:col>
      <xdr:colOff>0</xdr:colOff>
      <xdr:row>6</xdr:row>
      <xdr:rowOff>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0" y="762000"/>
          <a:ext cx="12801600" cy="3810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1580850</xdr:colOff>
      <xdr:row>4</xdr:row>
      <xdr:rowOff>0</xdr:rowOff>
    </xdr:from>
    <xdr:to>
      <xdr:col>18</xdr:col>
      <xdr:colOff>28875</xdr:colOff>
      <xdr:row>6</xdr:row>
      <xdr:rowOff>0</xdr:rowOff>
    </xdr:to>
    <xdr:grpSp>
      <xdr:nvGrpSpPr>
        <xdr:cNvPr id="126" name="Agrupar 125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GrpSpPr/>
      </xdr:nvGrpSpPr>
      <xdr:grpSpPr>
        <a:xfrm>
          <a:off x="3771600" y="762000"/>
          <a:ext cx="5258400" cy="381000"/>
          <a:chOff x="3771600" y="762000"/>
          <a:chExt cx="5258400" cy="381000"/>
        </a:xfrm>
      </xdr:grpSpPr>
      <xdr:sp macro="" textlink="">
        <xdr:nvSpPr>
          <xdr:cNvPr id="127" name="Retângulo 126">
            <a:hlinkClick xmlns:r="http://schemas.openxmlformats.org/officeDocument/2006/relationships" r:id="rId33"/>
            <a:extLst>
              <a:ext uri="{FF2B5EF4-FFF2-40B4-BE49-F238E27FC236}">
                <a16:creationId xmlns:a16="http://schemas.microsoft.com/office/drawing/2014/main" id="{00000000-0008-0000-0800-00007F000000}"/>
              </a:ext>
            </a:extLst>
          </xdr:cNvPr>
          <xdr:cNvSpPr/>
        </xdr:nvSpPr>
        <xdr:spPr>
          <a:xfrm>
            <a:off x="41532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CAPA</a:t>
            </a:r>
          </a:p>
        </xdr:txBody>
      </xdr:sp>
      <xdr:sp macro="" textlink="">
        <xdr:nvSpPr>
          <xdr:cNvPr id="128" name="Retângulo 127">
            <a:hlinkClick xmlns:r="http://schemas.openxmlformats.org/officeDocument/2006/relationships" r:id="rId34"/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SpPr/>
        </xdr:nvSpPr>
        <xdr:spPr>
          <a:xfrm>
            <a:off x="53724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CONCURSO</a:t>
            </a:r>
          </a:p>
        </xdr:txBody>
      </xdr:sp>
      <xdr:sp macro="" textlink="">
        <xdr:nvSpPr>
          <xdr:cNvPr id="129" name="Retângulo 128">
            <a:hlinkClick xmlns:r="http://schemas.openxmlformats.org/officeDocument/2006/relationships" r:id="rId35"/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SpPr/>
        </xdr:nvSpPr>
        <xdr:spPr>
          <a:xfrm>
            <a:off x="6591600" y="762000"/>
            <a:ext cx="1219200" cy="38100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ACOMPANHAMENTO</a:t>
            </a:r>
            <a:r>
              <a:rPr lang="pt-B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POR DISCIPLINA</a:t>
            </a:r>
            <a:endParaRPr lang="pt-BR" sz="900">
              <a:effectLst/>
            </a:endParaRPr>
          </a:p>
        </xdr:txBody>
      </xdr:sp>
      <xdr:grpSp>
        <xdr:nvGrpSpPr>
          <xdr:cNvPr id="130" name="Agrupar 129">
            <a:hlinkClick xmlns:r="http://schemas.openxmlformats.org/officeDocument/2006/relationships" r:id="rId31"/>
            <a:extLst>
              <a:ext uri="{FF2B5EF4-FFF2-40B4-BE49-F238E27FC236}">
                <a16:creationId xmlns:a16="http://schemas.microsoft.com/office/drawing/2014/main" id="{00000000-0008-0000-0800-000082000000}"/>
              </a:ext>
            </a:extLst>
          </xdr:cNvPr>
          <xdr:cNvGrpSpPr/>
        </xdr:nvGrpSpPr>
        <xdr:grpSpPr>
          <a:xfrm>
            <a:off x="3771600" y="762000"/>
            <a:ext cx="381600" cy="381000"/>
            <a:chOff x="4291799" y="685799"/>
            <a:chExt cx="381600" cy="381000"/>
          </a:xfrm>
        </xdr:grpSpPr>
        <xdr:sp macro="" textlink="">
          <xdr:nvSpPr>
            <xdr:cNvPr id="132" name="Retângulo 131">
              <a:extLst>
                <a:ext uri="{FF2B5EF4-FFF2-40B4-BE49-F238E27FC236}">
                  <a16:creationId xmlns:a16="http://schemas.microsoft.com/office/drawing/2014/main" id="{00000000-0008-0000-0800-000084000000}"/>
                </a:ext>
              </a:extLst>
            </xdr:cNvPr>
            <xdr:cNvSpPr/>
          </xdr:nvSpPr>
          <xdr:spPr>
            <a:xfrm>
              <a:off x="4291799" y="685799"/>
              <a:ext cx="381600" cy="381000"/>
            </a:xfrm>
            <a:prstGeom prst="rect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 b="1">
                <a:solidFill>
                  <a:schemeClr val="bg1"/>
                </a:solidFill>
              </a:endParaRPr>
            </a:p>
          </xdr:txBody>
        </xdr:sp>
        <xdr:grpSp>
          <xdr:nvGrpSpPr>
            <xdr:cNvPr id="133" name="Agrupar 132">
              <a:extLst>
                <a:ext uri="{FF2B5EF4-FFF2-40B4-BE49-F238E27FC236}">
                  <a16:creationId xmlns:a16="http://schemas.microsoft.com/office/drawing/2014/main" id="{00000000-0008-0000-0800-000085000000}"/>
                </a:ext>
              </a:extLst>
            </xdr:cNvPr>
            <xdr:cNvGrpSpPr/>
          </xdr:nvGrpSpPr>
          <xdr:grpSpPr>
            <a:xfrm>
              <a:off x="4356599" y="750299"/>
              <a:ext cx="252000" cy="252000"/>
              <a:chOff x="5486400" y="2819400"/>
              <a:chExt cx="1219200" cy="1219200"/>
            </a:xfrm>
            <a:solidFill>
              <a:schemeClr val="bg1"/>
            </a:solidFill>
          </xdr:grpSpPr>
          <xdr:sp macro="" textlink="">
            <xdr:nvSpPr>
              <xdr:cNvPr id="134" name="Triângulo isósceles 133">
                <a:extLst>
                  <a:ext uri="{FF2B5EF4-FFF2-40B4-BE49-F238E27FC236}">
                    <a16:creationId xmlns:a16="http://schemas.microsoft.com/office/drawing/2014/main" id="{00000000-0008-0000-0800-000086000000}"/>
                  </a:ext>
                </a:extLst>
              </xdr:cNvPr>
              <xdr:cNvSpPr/>
            </xdr:nvSpPr>
            <xdr:spPr>
              <a:xfrm>
                <a:off x="5486400" y="2819400"/>
                <a:ext cx="1219200" cy="606425"/>
              </a:xfrm>
              <a:prstGeom prst="triangle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pt-BR"/>
              </a:p>
            </xdr:txBody>
          </xdr:sp>
          <xdr:grpSp>
            <xdr:nvGrpSpPr>
              <xdr:cNvPr id="135" name="Agrupar 134">
                <a:extLst>
                  <a:ext uri="{FF2B5EF4-FFF2-40B4-BE49-F238E27FC236}">
                    <a16:creationId xmlns:a16="http://schemas.microsoft.com/office/drawing/2014/main" id="{00000000-0008-0000-0800-000087000000}"/>
                  </a:ext>
                </a:extLst>
              </xdr:cNvPr>
              <xdr:cNvGrpSpPr/>
            </xdr:nvGrpSpPr>
            <xdr:grpSpPr>
              <a:xfrm>
                <a:off x="5662613" y="3425824"/>
                <a:ext cx="866775" cy="612776"/>
                <a:chOff x="5667375" y="3425824"/>
                <a:chExt cx="866775" cy="612776"/>
              </a:xfrm>
              <a:grpFill/>
            </xdr:grpSpPr>
            <xdr:sp macro="" textlink="">
              <xdr:nvSpPr>
                <xdr:cNvPr id="136" name="Retângulo 135">
                  <a:extLst>
                    <a:ext uri="{FF2B5EF4-FFF2-40B4-BE49-F238E27FC236}">
                      <a16:creationId xmlns:a16="http://schemas.microsoft.com/office/drawing/2014/main" id="{00000000-0008-0000-0800-000088000000}"/>
                    </a:ext>
                  </a:extLst>
                </xdr:cNvPr>
                <xdr:cNvSpPr/>
              </xdr:nvSpPr>
              <xdr:spPr>
                <a:xfrm>
                  <a:off x="5667375" y="3425825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137" name="Retângulo 136">
                  <a:extLst>
                    <a:ext uri="{FF2B5EF4-FFF2-40B4-BE49-F238E27FC236}">
                      <a16:creationId xmlns:a16="http://schemas.microsoft.com/office/drawing/2014/main" id="{00000000-0008-0000-0800-000089000000}"/>
                    </a:ext>
                  </a:extLst>
                </xdr:cNvPr>
                <xdr:cNvSpPr/>
              </xdr:nvSpPr>
              <xdr:spPr>
                <a:xfrm>
                  <a:off x="6257925" y="3425824"/>
                  <a:ext cx="276225" cy="612775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  <xdr:sp macro="" textlink="">
              <xdr:nvSpPr>
                <xdr:cNvPr id="138" name="Retângulo 137">
                  <a:extLst>
                    <a:ext uri="{FF2B5EF4-FFF2-40B4-BE49-F238E27FC236}">
                      <a16:creationId xmlns:a16="http://schemas.microsoft.com/office/drawing/2014/main" id="{00000000-0008-0000-0800-00008A000000}"/>
                    </a:ext>
                  </a:extLst>
                </xdr:cNvPr>
                <xdr:cNvSpPr/>
              </xdr:nvSpPr>
              <xdr:spPr>
                <a:xfrm>
                  <a:off x="5943600" y="3425824"/>
                  <a:ext cx="314325" cy="165101"/>
                </a:xfrm>
                <a:prstGeom prst="rect">
                  <a:avLst/>
                </a:prstGeom>
                <a:grp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>
                  <a:defPPr>
                    <a:defRPr lang="pt-B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pt-BR"/>
                </a:p>
              </xdr:txBody>
            </xdr:sp>
          </xdr:grpSp>
        </xdr:grpSp>
      </xdr:grpSp>
      <xdr:sp macro="" textlink="">
        <xdr:nvSpPr>
          <xdr:cNvPr id="131" name="Retângulo 130">
            <a:hlinkClick xmlns:r="http://schemas.openxmlformats.org/officeDocument/2006/relationships" r:id="rId36"/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SpPr/>
        </xdr:nvSpPr>
        <xdr:spPr>
          <a:xfrm>
            <a:off x="7810800" y="762000"/>
            <a:ext cx="1219200" cy="381000"/>
          </a:xfrm>
          <a:prstGeom prst="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900" b="1">
                <a:solidFill>
                  <a:schemeClr val="bg1"/>
                </a:solidFill>
              </a:rPr>
              <a:t>GRÁFICOS DE ESTUDO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.gov.br/en/web/dou/-/edital-n-30-de-19-de-julho-de-2021-33322318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U39"/>
  <sheetViews>
    <sheetView showRowColHeaders="0" tabSelected="1" workbookViewId="0"/>
  </sheetViews>
  <sheetFormatPr defaultColWidth="0" defaultRowHeight="15" customHeight="1" zeroHeight="1" x14ac:dyDescent="0.25"/>
  <cols>
    <col min="1" max="21" width="9.140625" style="90" customWidth="1"/>
    <col min="22" max="16384" width="9.140625" style="90" hidden="1"/>
  </cols>
  <sheetData>
    <row r="1" spans="1:21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5" customHeight="1" x14ac:dyDescent="0.25">
      <c r="A8" s="7"/>
      <c r="B8" s="7"/>
      <c r="C8" s="92" t="s">
        <v>28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4"/>
      <c r="T8" s="7"/>
      <c r="U8" s="7"/>
    </row>
    <row r="9" spans="1:21" ht="15" customHeight="1" x14ac:dyDescent="0.25">
      <c r="A9" s="7"/>
      <c r="B9" s="7"/>
      <c r="C9" s="95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7"/>
      <c r="T9" s="7"/>
      <c r="U9" s="7"/>
    </row>
    <row r="10" spans="1:21" ht="15" customHeight="1" x14ac:dyDescent="0.25">
      <c r="A10" s="7"/>
      <c r="B10" s="7"/>
      <c r="C10" s="95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/>
      <c r="T10" s="7"/>
      <c r="U10" s="7"/>
    </row>
    <row r="11" spans="1:21" ht="15" customHeight="1" x14ac:dyDescent="0.25">
      <c r="A11" s="7"/>
      <c r="B11" s="7"/>
      <c r="C11" s="95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7"/>
      <c r="T11" s="7"/>
      <c r="U11" s="7"/>
    </row>
    <row r="12" spans="1:21" ht="15" customHeight="1" x14ac:dyDescent="0.25">
      <c r="A12" s="7"/>
      <c r="B12" s="7"/>
      <c r="C12" s="95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7"/>
      <c r="T12" s="7"/>
      <c r="U12" s="7"/>
    </row>
    <row r="13" spans="1:21" ht="15" customHeight="1" x14ac:dyDescent="0.25">
      <c r="A13" s="7"/>
      <c r="B13" s="7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7"/>
      <c r="T13" s="7"/>
      <c r="U13" s="7"/>
    </row>
    <row r="14" spans="1:21" ht="15" customHeight="1" x14ac:dyDescent="0.25">
      <c r="A14" s="7"/>
      <c r="B14" s="7"/>
      <c r="C14" s="95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7"/>
      <c r="T14" s="7"/>
      <c r="U14" s="7"/>
    </row>
    <row r="15" spans="1:21" ht="15" customHeight="1" x14ac:dyDescent="0.25">
      <c r="A15" s="7"/>
      <c r="B15" s="7"/>
      <c r="C15" s="95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7"/>
      <c r="T15" s="7"/>
      <c r="U15" s="7"/>
    </row>
    <row r="16" spans="1:21" ht="15" customHeight="1" x14ac:dyDescent="0.25">
      <c r="A16" s="7"/>
      <c r="B16" s="7"/>
      <c r="C16" s="95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7"/>
      <c r="T16" s="7"/>
      <c r="U16" s="7"/>
    </row>
    <row r="17" spans="1:21" ht="15" customHeight="1" x14ac:dyDescent="0.25">
      <c r="A17" s="7"/>
      <c r="B17" s="7"/>
      <c r="C17" s="95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7"/>
      <c r="T17" s="7"/>
      <c r="U17" s="7"/>
    </row>
    <row r="18" spans="1:21" ht="15" customHeight="1" x14ac:dyDescent="0.25">
      <c r="A18" s="7"/>
      <c r="B18" s="7"/>
      <c r="C18" s="9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7"/>
      <c r="T18" s="7"/>
      <c r="U18" s="7"/>
    </row>
    <row r="19" spans="1:21" ht="15" customHeight="1" x14ac:dyDescent="0.25">
      <c r="A19" s="7"/>
      <c r="B19" s="7"/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7"/>
      <c r="T19" s="7"/>
      <c r="U19" s="7"/>
    </row>
    <row r="20" spans="1:21" ht="15" customHeight="1" x14ac:dyDescent="0.25">
      <c r="A20" s="7"/>
      <c r="B20" s="7"/>
      <c r="C20" s="9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7"/>
      <c r="T20" s="7"/>
      <c r="U20" s="7"/>
    </row>
    <row r="21" spans="1:21" ht="15" customHeight="1" x14ac:dyDescent="0.25">
      <c r="A21" s="7"/>
      <c r="B21" s="7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7"/>
      <c r="T21" s="7"/>
      <c r="U21" s="7"/>
    </row>
    <row r="22" spans="1:21" ht="15" customHeight="1" x14ac:dyDescent="0.25">
      <c r="A22" s="7"/>
      <c r="B22" s="7"/>
      <c r="C22" s="9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7"/>
      <c r="T22" s="7"/>
      <c r="U22" s="7"/>
    </row>
    <row r="23" spans="1:21" ht="15" customHeight="1" x14ac:dyDescent="0.25">
      <c r="A23" s="7"/>
      <c r="B23" s="7"/>
      <c r="C23" s="95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7"/>
      <c r="T23" s="7"/>
      <c r="U23" s="7"/>
    </row>
    <row r="24" spans="1:21" ht="15" customHeight="1" x14ac:dyDescent="0.25">
      <c r="A24" s="7"/>
      <c r="B24" s="7"/>
      <c r="C24" s="95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7"/>
      <c r="T24" s="7"/>
      <c r="U24" s="7"/>
    </row>
    <row r="25" spans="1:21" ht="15" customHeight="1" x14ac:dyDescent="0.25">
      <c r="A25" s="7"/>
      <c r="B25" s="7"/>
      <c r="C25" s="95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7"/>
      <c r="T25" s="7"/>
      <c r="U25" s="7"/>
    </row>
    <row r="26" spans="1:21" ht="15" customHeight="1" x14ac:dyDescent="0.25">
      <c r="A26" s="7"/>
      <c r="B26" s="7"/>
      <c r="C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7"/>
      <c r="T26" s="7"/>
      <c r="U26" s="7"/>
    </row>
    <row r="27" spans="1:21" ht="15" customHeight="1" x14ac:dyDescent="0.25">
      <c r="A27" s="7"/>
      <c r="B27" s="7"/>
      <c r="C27" s="95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7"/>
      <c r="U27" s="7"/>
    </row>
    <row r="28" spans="1:21" ht="15" customHeight="1" x14ac:dyDescent="0.25">
      <c r="A28" s="7"/>
      <c r="B28" s="7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7"/>
      <c r="T28" s="7"/>
      <c r="U28" s="7"/>
    </row>
    <row r="29" spans="1:21" ht="15" customHeight="1" x14ac:dyDescent="0.25">
      <c r="A29" s="7"/>
      <c r="B29" s="7"/>
      <c r="C29" s="95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7"/>
      <c r="U29" s="7"/>
    </row>
    <row r="30" spans="1:21" ht="15" customHeight="1" x14ac:dyDescent="0.25">
      <c r="A30" s="7"/>
      <c r="B30" s="7"/>
      <c r="C30" s="95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7"/>
      <c r="T30" s="7"/>
      <c r="U30" s="7"/>
    </row>
    <row r="31" spans="1:21" ht="15" customHeight="1" x14ac:dyDescent="0.25">
      <c r="A31" s="7"/>
      <c r="B31" s="7"/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7"/>
      <c r="U31" s="7"/>
    </row>
    <row r="32" spans="1:21" ht="15" customHeight="1" x14ac:dyDescent="0.25">
      <c r="A32" s="7"/>
      <c r="B32" s="7"/>
      <c r="C32" s="95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7"/>
      <c r="T32" s="7"/>
      <c r="U32" s="7"/>
    </row>
    <row r="33" spans="1:21" ht="15" customHeight="1" x14ac:dyDescent="0.25">
      <c r="A33" s="7"/>
      <c r="B33" s="7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T33" s="7"/>
      <c r="U33" s="7"/>
    </row>
    <row r="34" spans="1:21" ht="15" customHeight="1" x14ac:dyDescent="0.25">
      <c r="A34" s="7"/>
      <c r="B34" s="7"/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7"/>
      <c r="T34" s="7"/>
      <c r="U34" s="7"/>
    </row>
    <row r="35" spans="1:21" ht="15" customHeight="1" x14ac:dyDescent="0.25">
      <c r="A35" s="7"/>
      <c r="B35" s="7"/>
      <c r="C35" s="95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T35" s="7"/>
      <c r="U35" s="7"/>
    </row>
    <row r="36" spans="1:21" ht="15" customHeight="1" x14ac:dyDescent="0.25">
      <c r="A36" s="7"/>
      <c r="B36" s="7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7"/>
      <c r="T36" s="7"/>
      <c r="U36" s="7"/>
    </row>
    <row r="37" spans="1:21" ht="15" customHeight="1" x14ac:dyDescent="0.25">
      <c r="A37" s="7"/>
      <c r="B37" s="7"/>
      <c r="C37" s="95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7"/>
      <c r="T37" s="7"/>
      <c r="U37" s="7"/>
    </row>
    <row r="38" spans="1:21" ht="15" customHeight="1" x14ac:dyDescent="0.25">
      <c r="A38" s="7"/>
      <c r="B38" s="7"/>
      <c r="C38" s="98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100"/>
      <c r="T38" s="7"/>
      <c r="U38" s="7"/>
    </row>
    <row r="39" spans="1:21" ht="1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</sheetData>
  <sheetProtection algorithmName="SHA-512" hashValue="cqnvFekdPn4n22lu/etABgRdW2H5gWo36mrQPPnpQS7NnplvUjqBpLrwrc2ynDEGaClCYRKzkTjX9AmK2GO41A==" saltValue="+ftXRZWF4mJ4u9xyKEZCvg==" spinCount="100000" scenarios="1" insertHyperlinks="0" selectLockedCells="1"/>
  <mergeCells count="1">
    <mergeCell ref="C8:S3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W34"/>
  <sheetViews>
    <sheetView showRowColHeaders="0" workbookViewId="0">
      <selection activeCell="B8" sqref="B8:D33"/>
    </sheetView>
  </sheetViews>
  <sheetFormatPr defaultColWidth="0" defaultRowHeight="15" customHeight="1" zeroHeight="1" x14ac:dyDescent="0.25"/>
  <cols>
    <col min="1" max="6" width="9.140625" style="3" customWidth="1"/>
    <col min="7" max="7" width="9.140625" style="6" customWidth="1"/>
    <col min="8" max="16" width="9.140625" style="3" customWidth="1"/>
    <col min="17" max="18" width="4.5703125" style="3" customWidth="1"/>
    <col min="19" max="21" width="9.140625" style="3" customWidth="1"/>
    <col min="22" max="23" width="4.5703125" style="3" customWidth="1"/>
    <col min="24" max="16384" width="9.140625" style="2" hidden="1"/>
  </cols>
  <sheetData>
    <row r="1" spans="1:23" ht="15" customHeight="1" x14ac:dyDescent="0.25">
      <c r="A1" s="2"/>
      <c r="B1" s="2"/>
      <c r="C1" s="2"/>
      <c r="D1" s="2"/>
      <c r="E1" s="2"/>
      <c r="F1" s="2"/>
      <c r="G1" s="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 customHeight="1" x14ac:dyDescent="0.25">
      <c r="A2" s="2"/>
      <c r="B2" s="2"/>
      <c r="C2" s="2"/>
      <c r="D2" s="2"/>
      <c r="E2" s="2"/>
      <c r="F2" s="2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" customHeight="1" x14ac:dyDescent="0.25">
      <c r="A3" s="2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 customHeight="1" x14ac:dyDescent="0.25">
      <c r="A4" s="2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 customHeight="1" x14ac:dyDescent="0.25">
      <c r="A5" s="2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" customHeight="1" x14ac:dyDescent="0.25">
      <c r="A6" s="2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customHeight="1" x14ac:dyDescent="0.25"/>
    <row r="8" spans="1:23" ht="15" customHeight="1" x14ac:dyDescent="0.25">
      <c r="B8" s="107" t="s">
        <v>30</v>
      </c>
      <c r="C8" s="107"/>
      <c r="D8" s="107"/>
      <c r="G8" s="35" t="s">
        <v>32</v>
      </c>
      <c r="H8" s="102" t="s">
        <v>50</v>
      </c>
      <c r="I8" s="102"/>
      <c r="J8" s="102"/>
      <c r="K8" s="102"/>
      <c r="L8" s="102"/>
      <c r="M8" s="102"/>
      <c r="N8" s="102"/>
      <c r="O8" s="102"/>
      <c r="P8" s="102"/>
      <c r="S8" s="109" t="s">
        <v>12</v>
      </c>
      <c r="T8" s="109"/>
      <c r="U8" s="109"/>
    </row>
    <row r="9" spans="1:23" ht="15" customHeight="1" x14ac:dyDescent="0.25">
      <c r="B9" s="107"/>
      <c r="C9" s="107"/>
      <c r="D9" s="107"/>
      <c r="G9" s="35" t="s">
        <v>24</v>
      </c>
      <c r="H9" s="101">
        <v>44397</v>
      </c>
      <c r="I9" s="102"/>
      <c r="J9" s="102"/>
      <c r="K9" s="102"/>
      <c r="L9" s="102"/>
      <c r="M9" s="102"/>
      <c r="N9" s="102"/>
      <c r="O9" s="102"/>
      <c r="P9" s="102"/>
      <c r="S9" s="108"/>
      <c r="T9" s="108"/>
      <c r="U9" s="108"/>
    </row>
    <row r="10" spans="1:23" ht="15" customHeight="1" x14ac:dyDescent="0.25">
      <c r="B10" s="107"/>
      <c r="C10" s="107"/>
      <c r="D10" s="107"/>
      <c r="G10" s="35" t="s">
        <v>3</v>
      </c>
      <c r="H10" s="102" t="s">
        <v>51</v>
      </c>
      <c r="I10" s="102"/>
      <c r="J10" s="102"/>
      <c r="K10" s="102"/>
      <c r="L10" s="102"/>
      <c r="M10" s="102"/>
      <c r="N10" s="102"/>
      <c r="O10" s="102"/>
      <c r="P10" s="102"/>
      <c r="S10" s="108"/>
      <c r="T10" s="108"/>
      <c r="U10" s="108"/>
    </row>
    <row r="11" spans="1:23" ht="15" customHeight="1" x14ac:dyDescent="0.25">
      <c r="B11" s="107"/>
      <c r="C11" s="107"/>
      <c r="D11" s="107"/>
      <c r="G11" s="35" t="s">
        <v>43</v>
      </c>
      <c r="H11" s="112" t="s">
        <v>52</v>
      </c>
      <c r="I11" s="112"/>
      <c r="J11" s="112"/>
      <c r="K11" s="112"/>
      <c r="L11" s="112"/>
      <c r="M11" s="112"/>
      <c r="N11" s="112"/>
      <c r="O11" s="112"/>
      <c r="P11" s="112"/>
      <c r="S11" s="108"/>
      <c r="T11" s="108"/>
      <c r="U11" s="108"/>
    </row>
    <row r="12" spans="1:23" ht="15" customHeight="1" x14ac:dyDescent="0.25">
      <c r="B12" s="107"/>
      <c r="C12" s="107"/>
      <c r="D12" s="107"/>
      <c r="G12" s="36"/>
      <c r="H12" s="36"/>
      <c r="I12" s="36"/>
      <c r="J12" s="36"/>
      <c r="K12" s="36"/>
      <c r="L12" s="36"/>
      <c r="M12" s="36"/>
      <c r="N12" s="36"/>
      <c r="O12" s="36"/>
      <c r="P12" s="36"/>
      <c r="S12" s="108"/>
      <c r="T12" s="108"/>
      <c r="U12" s="108"/>
    </row>
    <row r="13" spans="1:23" ht="15" customHeight="1" x14ac:dyDescent="0.25">
      <c r="B13" s="107"/>
      <c r="C13" s="107"/>
      <c r="D13" s="107"/>
      <c r="G13" s="35" t="s">
        <v>5</v>
      </c>
      <c r="H13" s="102" t="s">
        <v>73</v>
      </c>
      <c r="I13" s="102"/>
      <c r="J13" s="102"/>
      <c r="K13" s="102"/>
      <c r="L13" s="102"/>
      <c r="M13" s="102"/>
      <c r="N13" s="102"/>
      <c r="O13" s="102"/>
      <c r="P13" s="102"/>
      <c r="S13" s="108"/>
      <c r="T13" s="108"/>
      <c r="U13" s="108"/>
    </row>
    <row r="14" spans="1:23" ht="15" customHeight="1" x14ac:dyDescent="0.25">
      <c r="B14" s="107"/>
      <c r="C14" s="107"/>
      <c r="D14" s="107"/>
      <c r="G14" s="35" t="s">
        <v>6</v>
      </c>
      <c r="H14" s="102"/>
      <c r="I14" s="102"/>
      <c r="J14" s="102"/>
      <c r="K14" s="102"/>
      <c r="L14" s="102"/>
      <c r="M14" s="102"/>
      <c r="N14" s="102"/>
      <c r="O14" s="102"/>
      <c r="P14" s="102"/>
      <c r="S14" s="108"/>
      <c r="T14" s="108"/>
      <c r="U14" s="108"/>
    </row>
    <row r="15" spans="1:23" ht="15" customHeight="1" x14ac:dyDescent="0.25">
      <c r="B15" s="107"/>
      <c r="C15" s="107"/>
      <c r="D15" s="107"/>
      <c r="G15" s="35" t="s">
        <v>7</v>
      </c>
      <c r="H15" s="102"/>
      <c r="I15" s="102"/>
      <c r="J15" s="102"/>
      <c r="K15" s="102"/>
      <c r="L15" s="102"/>
      <c r="M15" s="102"/>
      <c r="N15" s="102"/>
      <c r="O15" s="102"/>
      <c r="P15" s="102"/>
      <c r="S15" s="108"/>
      <c r="T15" s="108"/>
      <c r="U15" s="108"/>
    </row>
    <row r="16" spans="1:23" ht="15" customHeight="1" x14ac:dyDescent="0.25">
      <c r="B16" s="107"/>
      <c r="C16" s="107"/>
      <c r="D16" s="107"/>
      <c r="G16" s="35" t="s">
        <v>8</v>
      </c>
      <c r="H16" s="102" t="s">
        <v>74</v>
      </c>
      <c r="I16" s="102"/>
      <c r="J16" s="102"/>
      <c r="K16" s="102"/>
      <c r="L16" s="102"/>
      <c r="M16" s="102"/>
      <c r="N16" s="102"/>
      <c r="O16" s="102"/>
      <c r="P16" s="102"/>
      <c r="S16" s="108"/>
      <c r="T16" s="108"/>
      <c r="U16" s="108"/>
    </row>
    <row r="17" spans="2:23" ht="15" customHeight="1" x14ac:dyDescent="0.25">
      <c r="B17" s="107"/>
      <c r="C17" s="107"/>
      <c r="D17" s="107"/>
      <c r="G17" s="35" t="s">
        <v>9</v>
      </c>
      <c r="H17" s="106">
        <v>2446.96</v>
      </c>
      <c r="I17" s="102"/>
      <c r="J17" s="102"/>
      <c r="K17" s="102"/>
      <c r="L17" s="102"/>
      <c r="M17" s="102"/>
      <c r="N17" s="102"/>
      <c r="O17" s="102"/>
      <c r="P17" s="102"/>
      <c r="S17" s="108"/>
      <c r="T17" s="108"/>
      <c r="U17" s="108"/>
    </row>
    <row r="18" spans="2:23" ht="15" customHeight="1" x14ac:dyDescent="0.25">
      <c r="B18" s="107"/>
      <c r="C18" s="107"/>
      <c r="D18" s="107"/>
      <c r="G18" s="35" t="s">
        <v>10</v>
      </c>
      <c r="H18" s="102">
        <v>18</v>
      </c>
      <c r="I18" s="102"/>
      <c r="J18" s="102"/>
      <c r="K18" s="102"/>
      <c r="L18" s="102"/>
      <c r="M18" s="102"/>
      <c r="N18" s="102"/>
      <c r="O18" s="102"/>
      <c r="P18" s="102"/>
      <c r="S18" s="108"/>
      <c r="T18" s="108"/>
      <c r="U18" s="108"/>
    </row>
    <row r="19" spans="2:23" ht="15" customHeight="1" x14ac:dyDescent="0.25">
      <c r="B19" s="107"/>
      <c r="C19" s="107"/>
      <c r="D19" s="107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23" ht="15" customHeight="1" x14ac:dyDescent="0.25">
      <c r="B20" s="107"/>
      <c r="C20" s="107"/>
      <c r="D20" s="107"/>
      <c r="G20" s="35" t="s">
        <v>33</v>
      </c>
      <c r="H20" s="101">
        <v>44430</v>
      </c>
      <c r="I20" s="102"/>
      <c r="J20" s="102"/>
      <c r="K20" s="102"/>
      <c r="L20" s="102"/>
      <c r="M20" s="102"/>
      <c r="N20" s="102"/>
      <c r="O20" s="102"/>
      <c r="P20" s="102"/>
    </row>
    <row r="21" spans="2:23" ht="15" customHeight="1" x14ac:dyDescent="0.25">
      <c r="B21" s="107"/>
      <c r="C21" s="107"/>
      <c r="D21" s="107"/>
      <c r="G21" s="35" t="s">
        <v>34</v>
      </c>
      <c r="H21" s="103">
        <v>110</v>
      </c>
      <c r="I21" s="104"/>
      <c r="J21" s="104"/>
      <c r="K21" s="104"/>
      <c r="L21" s="104"/>
      <c r="M21" s="104"/>
      <c r="N21" s="104"/>
      <c r="O21" s="104"/>
      <c r="P21" s="104"/>
      <c r="T21" s="22"/>
    </row>
    <row r="22" spans="2:23" ht="15" customHeight="1" x14ac:dyDescent="0.25">
      <c r="B22" s="107"/>
      <c r="C22" s="107"/>
      <c r="D22" s="107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23" ht="15" customHeight="1" x14ac:dyDescent="0.25">
      <c r="B23" s="107"/>
      <c r="C23" s="107"/>
      <c r="D23" s="107"/>
      <c r="G23" s="35" t="s">
        <v>35</v>
      </c>
      <c r="H23" s="101">
        <v>44472</v>
      </c>
      <c r="I23" s="102"/>
      <c r="J23" s="102"/>
      <c r="K23" s="102"/>
      <c r="L23" s="102"/>
      <c r="M23" s="102"/>
      <c r="N23" s="102"/>
      <c r="O23" s="102"/>
      <c r="P23" s="102"/>
    </row>
    <row r="24" spans="2:23" ht="15" customHeight="1" x14ac:dyDescent="0.25">
      <c r="B24" s="107"/>
      <c r="C24" s="107"/>
      <c r="D24" s="107"/>
      <c r="G24" s="35" t="s">
        <v>4</v>
      </c>
      <c r="H24" s="105"/>
      <c r="I24" s="105"/>
      <c r="J24" s="105"/>
      <c r="K24" s="105"/>
      <c r="L24" s="105"/>
      <c r="M24" s="105"/>
      <c r="N24" s="105"/>
      <c r="O24" s="105"/>
      <c r="P24" s="105"/>
    </row>
    <row r="25" spans="2:23" ht="15" customHeight="1" x14ac:dyDescent="0.25">
      <c r="B25" s="107"/>
      <c r="C25" s="107"/>
      <c r="D25" s="107"/>
      <c r="G25" s="111" t="s">
        <v>11</v>
      </c>
      <c r="H25" s="110" t="s">
        <v>75</v>
      </c>
      <c r="I25" s="110"/>
      <c r="J25" s="110"/>
      <c r="K25" s="110"/>
      <c r="L25" s="110"/>
      <c r="M25" s="110"/>
      <c r="N25" s="110"/>
      <c r="O25" s="110"/>
      <c r="P25" s="110"/>
      <c r="R25" s="67" t="s">
        <v>31</v>
      </c>
    </row>
    <row r="26" spans="2:23" ht="15" customHeight="1" x14ac:dyDescent="0.25">
      <c r="B26" s="107"/>
      <c r="C26" s="107"/>
      <c r="D26" s="107"/>
      <c r="G26" s="111"/>
      <c r="H26" s="110"/>
      <c r="I26" s="110"/>
      <c r="J26" s="110"/>
      <c r="K26" s="110"/>
      <c r="L26" s="110"/>
      <c r="M26" s="110"/>
      <c r="N26" s="110"/>
      <c r="O26" s="110"/>
      <c r="P26" s="110"/>
      <c r="R26" s="113" t="s">
        <v>53</v>
      </c>
      <c r="S26" s="114"/>
      <c r="T26" s="114"/>
      <c r="U26" s="115"/>
      <c r="W26" s="21"/>
    </row>
    <row r="27" spans="2:23" ht="15" customHeight="1" x14ac:dyDescent="0.25">
      <c r="B27" s="107"/>
      <c r="C27" s="107"/>
      <c r="D27" s="107"/>
      <c r="G27" s="111"/>
      <c r="H27" s="110"/>
      <c r="I27" s="110"/>
      <c r="J27" s="110"/>
      <c r="K27" s="110"/>
      <c r="L27" s="110"/>
      <c r="M27" s="110"/>
      <c r="N27" s="110"/>
      <c r="O27" s="110"/>
      <c r="P27" s="110"/>
      <c r="R27" s="116"/>
      <c r="S27" s="117"/>
      <c r="T27" s="117"/>
      <c r="U27" s="118"/>
      <c r="W27" s="21"/>
    </row>
    <row r="28" spans="2:23" ht="15" customHeight="1" x14ac:dyDescent="0.25">
      <c r="B28" s="107"/>
      <c r="C28" s="107"/>
      <c r="D28" s="107"/>
      <c r="G28" s="111"/>
      <c r="H28" s="110"/>
      <c r="I28" s="110"/>
      <c r="J28" s="110"/>
      <c r="K28" s="110"/>
      <c r="L28" s="110"/>
      <c r="M28" s="110"/>
      <c r="N28" s="110"/>
      <c r="O28" s="110"/>
      <c r="P28" s="110"/>
      <c r="R28" s="116"/>
      <c r="S28" s="117"/>
      <c r="T28" s="117"/>
      <c r="U28" s="118"/>
      <c r="W28" s="21"/>
    </row>
    <row r="29" spans="2:23" ht="15" customHeight="1" x14ac:dyDescent="0.25">
      <c r="B29" s="107"/>
      <c r="C29" s="107"/>
      <c r="D29" s="107"/>
      <c r="G29" s="111"/>
      <c r="H29" s="110"/>
      <c r="I29" s="110"/>
      <c r="J29" s="110"/>
      <c r="K29" s="110"/>
      <c r="L29" s="110"/>
      <c r="M29" s="110"/>
      <c r="N29" s="110"/>
      <c r="O29" s="110"/>
      <c r="P29" s="110"/>
      <c r="R29" s="116"/>
      <c r="S29" s="117"/>
      <c r="T29" s="117"/>
      <c r="U29" s="118"/>
      <c r="W29" s="21"/>
    </row>
    <row r="30" spans="2:23" ht="15" customHeight="1" x14ac:dyDescent="0.25">
      <c r="B30" s="107"/>
      <c r="C30" s="107"/>
      <c r="D30" s="107"/>
      <c r="G30" s="111"/>
      <c r="H30" s="110"/>
      <c r="I30" s="110"/>
      <c r="J30" s="110"/>
      <c r="K30" s="110"/>
      <c r="L30" s="110"/>
      <c r="M30" s="110"/>
      <c r="N30" s="110"/>
      <c r="O30" s="110"/>
      <c r="P30" s="110"/>
      <c r="R30" s="116"/>
      <c r="S30" s="117"/>
      <c r="T30" s="117"/>
      <c r="U30" s="118"/>
      <c r="W30" s="21"/>
    </row>
    <row r="31" spans="2:23" ht="15" customHeight="1" x14ac:dyDescent="0.25">
      <c r="B31" s="107"/>
      <c r="C31" s="107"/>
      <c r="D31" s="107"/>
      <c r="G31" s="111"/>
      <c r="H31" s="110"/>
      <c r="I31" s="110"/>
      <c r="J31" s="110"/>
      <c r="K31" s="110"/>
      <c r="L31" s="110"/>
      <c r="M31" s="110"/>
      <c r="N31" s="110"/>
      <c r="O31" s="110"/>
      <c r="P31" s="110"/>
      <c r="R31" s="116"/>
      <c r="S31" s="117"/>
      <c r="T31" s="117"/>
      <c r="U31" s="118"/>
      <c r="W31" s="21"/>
    </row>
    <row r="32" spans="2:23" ht="15" customHeight="1" x14ac:dyDescent="0.25">
      <c r="B32" s="107"/>
      <c r="C32" s="107"/>
      <c r="D32" s="107"/>
      <c r="G32" s="111"/>
      <c r="H32" s="110"/>
      <c r="I32" s="110"/>
      <c r="J32" s="110"/>
      <c r="K32" s="110"/>
      <c r="L32" s="110"/>
      <c r="M32" s="110"/>
      <c r="N32" s="110"/>
      <c r="O32" s="110"/>
      <c r="P32" s="110"/>
      <c r="R32" s="116"/>
      <c r="S32" s="117"/>
      <c r="T32" s="117"/>
      <c r="U32" s="118"/>
      <c r="W32" s="21"/>
    </row>
    <row r="33" spans="2:23" ht="15" customHeight="1" x14ac:dyDescent="0.25">
      <c r="B33" s="107"/>
      <c r="C33" s="107"/>
      <c r="D33" s="107"/>
      <c r="G33" s="111"/>
      <c r="H33" s="110"/>
      <c r="I33" s="110"/>
      <c r="J33" s="110"/>
      <c r="K33" s="110"/>
      <c r="L33" s="110"/>
      <c r="M33" s="110"/>
      <c r="N33" s="110"/>
      <c r="O33" s="110"/>
      <c r="P33" s="110"/>
      <c r="R33" s="119"/>
      <c r="S33" s="120"/>
      <c r="T33" s="120"/>
      <c r="U33" s="121"/>
      <c r="W33" s="21"/>
    </row>
    <row r="34" spans="2:23" ht="15" customHeight="1" x14ac:dyDescent="0.25"/>
  </sheetData>
  <sheetProtection algorithmName="SHA-512" hashValue="xQSUEMLSiOlmpIFV4sWSDebr3tbFxw4toaJw5BnIdPEjGaun2VGz+lfFg9kUs1ikEG9q4vusI4fEr9CQm/RWow==" saltValue="O9HYLdvqylxEg1a5m3cFmg==" spinCount="100000" sheet="1" objects="1" scenarios="1" insertHyperlinks="0" selectLockedCells="1"/>
  <mergeCells count="20">
    <mergeCell ref="B8:D33"/>
    <mergeCell ref="S9:U18"/>
    <mergeCell ref="S8:U8"/>
    <mergeCell ref="H25:P33"/>
    <mergeCell ref="G25:G33"/>
    <mergeCell ref="H8:P8"/>
    <mergeCell ref="H9:P9"/>
    <mergeCell ref="H10:P10"/>
    <mergeCell ref="H11:P11"/>
    <mergeCell ref="H13:P13"/>
    <mergeCell ref="H14:P14"/>
    <mergeCell ref="H15:P15"/>
    <mergeCell ref="R26:U33"/>
    <mergeCell ref="H20:P20"/>
    <mergeCell ref="H21:P21"/>
    <mergeCell ref="H23:P23"/>
    <mergeCell ref="H24:P24"/>
    <mergeCell ref="H16:P16"/>
    <mergeCell ref="H17:P17"/>
    <mergeCell ref="H18:P18"/>
  </mergeCells>
  <hyperlinks>
    <hyperlink ref="H11:P11" r:id="rId1" display="https://www.in.gov.br/en/web/dou/-/edital-n-30-de-19-de-julho-de-2021-333223186" xr:uid="{934397C7-DA21-411C-B2DE-1CFF998244E1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/>
  <dimension ref="A1:AA42"/>
  <sheetViews>
    <sheetView showRowColHeaders="0" zoomScaleNormal="100" workbookViewId="0">
      <selection activeCell="F13" sqref="F13"/>
    </sheetView>
  </sheetViews>
  <sheetFormatPr defaultColWidth="0" defaultRowHeight="15" customHeight="1" zeroHeight="1" x14ac:dyDescent="0.25"/>
  <cols>
    <col min="1" max="3" width="9.140625" style="42" customWidth="1"/>
    <col min="4" max="5" width="2.7109375" style="42" customWidth="1"/>
    <col min="6" max="6" width="30.140625" style="42" bestFit="1" customWidth="1"/>
    <col min="7" max="7" width="0.85546875" style="42" customWidth="1"/>
    <col min="8" max="10" width="7.7109375" style="42" customWidth="1"/>
    <col min="11" max="11" width="0.85546875" style="42" customWidth="1"/>
    <col min="12" max="15" width="7.7109375" style="42" customWidth="1"/>
    <col min="16" max="16" width="0.85546875" style="42" customWidth="1"/>
    <col min="17" max="19" width="7.7109375" style="42" customWidth="1"/>
    <col min="20" max="20" width="0.85546875" style="42" customWidth="1"/>
    <col min="21" max="23" width="7.7109375" style="42" customWidth="1"/>
    <col min="24" max="24" width="3.7109375" style="42" customWidth="1"/>
    <col min="25" max="26" width="9.140625" style="42" customWidth="1"/>
    <col min="27" max="27" width="3.140625" style="42" customWidth="1"/>
    <col min="28" max="16384" width="9.140625" style="41" hidden="1"/>
  </cols>
  <sheetData>
    <row r="1" spans="1:27" ht="15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1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1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27" ht="15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27" ht="1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27" ht="1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 ht="60" customHeight="1" x14ac:dyDescent="0.25"/>
    <row r="8" spans="1:27" ht="15" customHeight="1" x14ac:dyDescent="0.25">
      <c r="E8" s="122" t="s">
        <v>1</v>
      </c>
      <c r="F8" s="123"/>
      <c r="G8" s="8"/>
      <c r="H8" s="130" t="s">
        <v>25</v>
      </c>
      <c r="I8" s="130"/>
      <c r="J8" s="130"/>
      <c r="K8" s="43"/>
      <c r="L8" s="130" t="s">
        <v>26</v>
      </c>
      <c r="M8" s="130"/>
      <c r="N8" s="130"/>
      <c r="O8" s="130"/>
      <c r="P8" s="43"/>
      <c r="Q8" s="130" t="s">
        <v>45</v>
      </c>
      <c r="R8" s="130"/>
      <c r="S8" s="130"/>
      <c r="T8" s="43"/>
      <c r="U8" s="130" t="s">
        <v>46</v>
      </c>
      <c r="V8" s="130"/>
      <c r="W8" s="130"/>
      <c r="Y8" s="128" t="s">
        <v>12</v>
      </c>
      <c r="Z8" s="128"/>
    </row>
    <row r="9" spans="1:27" ht="15" customHeight="1" x14ac:dyDescent="0.25">
      <c r="E9" s="124"/>
      <c r="F9" s="125"/>
      <c r="G9" s="10"/>
      <c r="H9" s="130"/>
      <c r="I9" s="130"/>
      <c r="J9" s="130"/>
      <c r="K9" s="10"/>
      <c r="L9" s="130"/>
      <c r="M9" s="130"/>
      <c r="N9" s="130"/>
      <c r="O9" s="130"/>
      <c r="P9" s="10"/>
      <c r="Q9" s="130"/>
      <c r="R9" s="130"/>
      <c r="S9" s="130"/>
      <c r="T9" s="10"/>
      <c r="U9" s="130"/>
      <c r="V9" s="130"/>
      <c r="W9" s="130"/>
      <c r="Y9" s="129"/>
      <c r="Z9" s="129"/>
    </row>
    <row r="10" spans="1:27" ht="23.1" customHeight="1" x14ac:dyDescent="0.25">
      <c r="E10" s="126"/>
      <c r="F10" s="127"/>
      <c r="G10" s="44"/>
      <c r="H10" s="45" t="s">
        <v>13</v>
      </c>
      <c r="I10" s="91" t="s">
        <v>44</v>
      </c>
      <c r="J10" s="45" t="s">
        <v>14</v>
      </c>
      <c r="K10" s="46"/>
      <c r="L10" s="45" t="s">
        <v>15</v>
      </c>
      <c r="M10" s="45" t="s">
        <v>16</v>
      </c>
      <c r="N10" s="45" t="s">
        <v>17</v>
      </c>
      <c r="O10" s="45" t="s">
        <v>18</v>
      </c>
      <c r="P10" s="46"/>
      <c r="Q10" s="45" t="s">
        <v>0</v>
      </c>
      <c r="R10" s="45" t="s">
        <v>19</v>
      </c>
      <c r="S10" s="45" t="s">
        <v>36</v>
      </c>
      <c r="T10" s="46"/>
      <c r="U10" s="45" t="s">
        <v>0</v>
      </c>
      <c r="V10" s="45" t="s">
        <v>19</v>
      </c>
      <c r="W10" s="45" t="s">
        <v>36</v>
      </c>
      <c r="Y10" s="129"/>
      <c r="Z10" s="129"/>
    </row>
    <row r="11" spans="1:27" x14ac:dyDescent="0.25">
      <c r="E11" s="47">
        <v>1</v>
      </c>
      <c r="F11" s="59" t="s">
        <v>47</v>
      </c>
      <c r="G11" s="48"/>
      <c r="H11" s="49">
        <f>'D1'!$H$74</f>
        <v>0</v>
      </c>
      <c r="I11" s="49">
        <f>'D1'!$I$74</f>
        <v>0</v>
      </c>
      <c r="J11" s="49">
        <f>'D1'!$J$74</f>
        <v>0</v>
      </c>
      <c r="K11" s="43"/>
      <c r="L11" s="49">
        <f>'D1'!$L$74</f>
        <v>0</v>
      </c>
      <c r="M11" s="49">
        <f>'D1'!$M$74</f>
        <v>0</v>
      </c>
      <c r="N11" s="49">
        <f>'D1'!$N$74</f>
        <v>0</v>
      </c>
      <c r="O11" s="49">
        <f>'D1'!$O$74</f>
        <v>0</v>
      </c>
      <c r="P11" s="43"/>
      <c r="Q11" s="50" t="str">
        <f>'D1'!$Q$74</f>
        <v/>
      </c>
      <c r="R11" s="50" t="str">
        <f>'D1'!$R$74</f>
        <v/>
      </c>
      <c r="S11" s="49" t="str">
        <f>IF(ISNUMBER(R11/Q11),R11/Q11,"")</f>
        <v/>
      </c>
      <c r="T11" s="43"/>
      <c r="U11" s="50" t="str">
        <f>'D1'!$U$74</f>
        <v/>
      </c>
      <c r="V11" s="50" t="str">
        <f>'D1'!$V$74</f>
        <v/>
      </c>
      <c r="W11" s="49" t="str">
        <f>IF(ISNUMBER(V11/U11),V11/U11,"")</f>
        <v/>
      </c>
      <c r="Y11" s="129"/>
      <c r="Z11" s="129"/>
    </row>
    <row r="12" spans="1:27" x14ac:dyDescent="0.25">
      <c r="E12" s="51">
        <v>2</v>
      </c>
      <c r="F12" s="60" t="s">
        <v>55</v>
      </c>
      <c r="G12" s="48"/>
      <c r="H12" s="52">
        <f>'D2'!$H$74</f>
        <v>0</v>
      </c>
      <c r="I12" s="52">
        <f>'D2'!$I$74</f>
        <v>0</v>
      </c>
      <c r="J12" s="52">
        <f>'D2'!$J$74</f>
        <v>0</v>
      </c>
      <c r="K12" s="43"/>
      <c r="L12" s="52">
        <f>'D2'!$L$74</f>
        <v>0</v>
      </c>
      <c r="M12" s="52">
        <f>'D2'!$M$74</f>
        <v>0</v>
      </c>
      <c r="N12" s="52">
        <f>'D2'!$N$74</f>
        <v>0</v>
      </c>
      <c r="O12" s="52">
        <f>'D2'!$O$74</f>
        <v>0</v>
      </c>
      <c r="P12" s="43"/>
      <c r="Q12" s="53" t="str">
        <f>'D2'!$Q$74</f>
        <v/>
      </c>
      <c r="R12" s="53" t="str">
        <f>'D2'!$R$74</f>
        <v/>
      </c>
      <c r="S12" s="52" t="str">
        <f t="shared" ref="S12:S14" si="0">IF(ISNUMBER(R12/Q12),R12/Q12,"")</f>
        <v/>
      </c>
      <c r="T12" s="43"/>
      <c r="U12" s="53" t="str">
        <f>'D2'!$U$74</f>
        <v/>
      </c>
      <c r="V12" s="53" t="str">
        <f>'D2'!$V$74</f>
        <v/>
      </c>
      <c r="W12" s="52" t="str">
        <f t="shared" ref="W12:W14" si="1">IF(ISNUMBER(V12/U12),V12/U12,"")</f>
        <v/>
      </c>
      <c r="Y12" s="129"/>
      <c r="Z12" s="129"/>
    </row>
    <row r="13" spans="1:27" x14ac:dyDescent="0.25">
      <c r="E13" s="47">
        <v>3</v>
      </c>
      <c r="F13" s="59" t="s">
        <v>48</v>
      </c>
      <c r="G13" s="48"/>
      <c r="H13" s="49">
        <f>'D3'!$H$74</f>
        <v>0</v>
      </c>
      <c r="I13" s="49">
        <f>'D3'!$I$74</f>
        <v>0</v>
      </c>
      <c r="J13" s="49">
        <f>'D3'!$J$74</f>
        <v>0</v>
      </c>
      <c r="K13" s="43"/>
      <c r="L13" s="49">
        <f>'D3'!$L$74</f>
        <v>0</v>
      </c>
      <c r="M13" s="49">
        <f>'D3'!$M$74</f>
        <v>0</v>
      </c>
      <c r="N13" s="49">
        <f>'D3'!$N$74</f>
        <v>0</v>
      </c>
      <c r="O13" s="49">
        <f>'D3'!$O$74</f>
        <v>0</v>
      </c>
      <c r="P13" s="43"/>
      <c r="Q13" s="50" t="str">
        <f>'D3'!$Q$74</f>
        <v/>
      </c>
      <c r="R13" s="50" t="str">
        <f>'D3'!$R$74</f>
        <v/>
      </c>
      <c r="S13" s="49" t="str">
        <f t="shared" si="0"/>
        <v/>
      </c>
      <c r="T13" s="43"/>
      <c r="U13" s="50" t="str">
        <f>'D3'!$U$74</f>
        <v/>
      </c>
      <c r="V13" s="50" t="str">
        <f>'D3'!$V$74</f>
        <v/>
      </c>
      <c r="W13" s="49" t="str">
        <f t="shared" si="1"/>
        <v/>
      </c>
      <c r="Y13" s="129"/>
      <c r="Z13" s="129"/>
    </row>
    <row r="14" spans="1:27" x14ac:dyDescent="0.25">
      <c r="E14" s="51">
        <v>4</v>
      </c>
      <c r="F14" s="60" t="s">
        <v>54</v>
      </c>
      <c r="G14" s="48"/>
      <c r="H14" s="52">
        <f>'D2'!$H$74</f>
        <v>0</v>
      </c>
      <c r="I14" s="52">
        <f>'D2'!$I$74</f>
        <v>0</v>
      </c>
      <c r="J14" s="52">
        <f>'D2'!$J$74</f>
        <v>0</v>
      </c>
      <c r="K14" s="43"/>
      <c r="L14" s="52">
        <f>'D2'!$L$74</f>
        <v>0</v>
      </c>
      <c r="M14" s="52">
        <f>'D2'!$M$74</f>
        <v>0</v>
      </c>
      <c r="N14" s="52">
        <f>'D2'!$N$74</f>
        <v>0</v>
      </c>
      <c r="O14" s="52">
        <f>'D2'!$O$74</f>
        <v>0</v>
      </c>
      <c r="P14" s="43"/>
      <c r="Q14" s="53" t="str">
        <f>'D4'!$Q$74</f>
        <v/>
      </c>
      <c r="R14" s="53" t="str">
        <f>'D4'!$R$74</f>
        <v/>
      </c>
      <c r="S14" s="52" t="str">
        <f t="shared" si="0"/>
        <v/>
      </c>
      <c r="T14" s="43"/>
      <c r="U14" s="53" t="str">
        <f>'D4'!$U$74</f>
        <v/>
      </c>
      <c r="V14" s="53" t="str">
        <f>'D4'!$V$74</f>
        <v/>
      </c>
      <c r="W14" s="52" t="str">
        <f t="shared" si="1"/>
        <v/>
      </c>
      <c r="Y14" s="129"/>
      <c r="Z14" s="129"/>
    </row>
    <row r="15" spans="1:27" x14ac:dyDescent="0.25">
      <c r="E15" s="47">
        <v>5</v>
      </c>
      <c r="F15" s="59"/>
      <c r="G15" s="48"/>
      <c r="H15" s="49"/>
      <c r="I15" s="49"/>
      <c r="J15" s="49"/>
      <c r="K15" s="43"/>
      <c r="L15" s="49"/>
      <c r="M15" s="49"/>
      <c r="N15" s="49"/>
      <c r="O15" s="49"/>
      <c r="P15" s="43"/>
      <c r="Q15" s="50"/>
      <c r="R15" s="50"/>
      <c r="S15" s="49"/>
      <c r="T15" s="43"/>
      <c r="U15" s="50"/>
      <c r="V15" s="50"/>
      <c r="W15" s="49"/>
      <c r="Y15" s="129"/>
      <c r="Z15" s="129"/>
    </row>
    <row r="16" spans="1:27" x14ac:dyDescent="0.25">
      <c r="E16" s="51">
        <v>6</v>
      </c>
      <c r="F16" s="60"/>
      <c r="G16" s="48"/>
      <c r="H16" s="52"/>
      <c r="I16" s="52"/>
      <c r="J16" s="52"/>
      <c r="K16" s="43"/>
      <c r="L16" s="52"/>
      <c r="M16" s="52"/>
      <c r="N16" s="52"/>
      <c r="O16" s="52"/>
      <c r="P16" s="43"/>
      <c r="Q16" s="53"/>
      <c r="R16" s="53"/>
      <c r="S16" s="52"/>
      <c r="T16" s="43"/>
      <c r="U16" s="53"/>
      <c r="V16" s="53"/>
      <c r="W16" s="52"/>
      <c r="Y16" s="129"/>
      <c r="Z16" s="129"/>
    </row>
    <row r="17" spans="5:26" x14ac:dyDescent="0.25">
      <c r="E17" s="47">
        <v>7</v>
      </c>
      <c r="F17" s="59"/>
      <c r="G17" s="48"/>
      <c r="H17" s="49"/>
      <c r="I17" s="49"/>
      <c r="J17" s="49"/>
      <c r="K17" s="43"/>
      <c r="L17" s="49"/>
      <c r="M17" s="49"/>
      <c r="N17" s="49"/>
      <c r="O17" s="49"/>
      <c r="P17" s="43"/>
      <c r="Q17" s="50"/>
      <c r="R17" s="50"/>
      <c r="S17" s="49"/>
      <c r="T17" s="43"/>
      <c r="U17" s="50"/>
      <c r="V17" s="50"/>
      <c r="W17" s="49"/>
      <c r="Y17" s="129"/>
      <c r="Z17" s="129"/>
    </row>
    <row r="18" spans="5:26" x14ac:dyDescent="0.25">
      <c r="E18" s="51">
        <v>8</v>
      </c>
      <c r="F18" s="60"/>
      <c r="G18" s="48"/>
      <c r="H18" s="52"/>
      <c r="I18" s="52"/>
      <c r="J18" s="52"/>
      <c r="K18" s="43"/>
      <c r="L18" s="52"/>
      <c r="M18" s="52"/>
      <c r="N18" s="52"/>
      <c r="O18" s="52"/>
      <c r="P18" s="43"/>
      <c r="Q18" s="53"/>
      <c r="R18" s="53"/>
      <c r="S18" s="52"/>
      <c r="T18" s="43"/>
      <c r="U18" s="53"/>
      <c r="V18" s="53"/>
      <c r="W18" s="52"/>
      <c r="Y18" s="129"/>
      <c r="Z18" s="129"/>
    </row>
    <row r="19" spans="5:26" x14ac:dyDescent="0.25">
      <c r="E19" s="47">
        <v>9</v>
      </c>
      <c r="F19" s="59"/>
      <c r="G19" s="48"/>
      <c r="H19" s="49"/>
      <c r="I19" s="49"/>
      <c r="J19" s="49"/>
      <c r="K19" s="43"/>
      <c r="L19" s="49"/>
      <c r="M19" s="49"/>
      <c r="N19" s="49"/>
      <c r="O19" s="49"/>
      <c r="P19" s="43"/>
      <c r="Q19" s="50"/>
      <c r="R19" s="50"/>
      <c r="S19" s="49"/>
      <c r="T19" s="43"/>
      <c r="U19" s="50"/>
      <c r="V19" s="50"/>
      <c r="W19" s="49"/>
      <c r="Y19" s="129"/>
      <c r="Z19" s="129"/>
    </row>
    <row r="20" spans="5:26" x14ac:dyDescent="0.25">
      <c r="E20" s="51">
        <v>10</v>
      </c>
      <c r="F20" s="60"/>
      <c r="G20" s="48"/>
      <c r="H20" s="52"/>
      <c r="I20" s="52"/>
      <c r="J20" s="52"/>
      <c r="K20" s="43"/>
      <c r="L20" s="52"/>
      <c r="M20" s="52"/>
      <c r="N20" s="52"/>
      <c r="O20" s="52"/>
      <c r="P20" s="43"/>
      <c r="Q20" s="53"/>
      <c r="R20" s="53"/>
      <c r="S20" s="52"/>
      <c r="T20" s="43"/>
      <c r="U20" s="53"/>
      <c r="V20" s="53"/>
      <c r="W20" s="52"/>
      <c r="Y20" s="129"/>
      <c r="Z20" s="129"/>
    </row>
    <row r="21" spans="5:26" x14ac:dyDescent="0.25">
      <c r="E21" s="47">
        <v>11</v>
      </c>
      <c r="F21" s="59"/>
      <c r="G21" s="48"/>
      <c r="H21" s="49"/>
      <c r="I21" s="49"/>
      <c r="J21" s="49"/>
      <c r="K21" s="43"/>
      <c r="L21" s="49"/>
      <c r="M21" s="49"/>
      <c r="N21" s="49"/>
      <c r="O21" s="49"/>
      <c r="P21" s="43"/>
      <c r="Q21" s="50"/>
      <c r="R21" s="50"/>
      <c r="S21" s="49"/>
      <c r="T21" s="43"/>
      <c r="U21" s="50"/>
      <c r="V21" s="50"/>
      <c r="W21" s="49"/>
    </row>
    <row r="22" spans="5:26" x14ac:dyDescent="0.25">
      <c r="E22" s="51">
        <v>12</v>
      </c>
      <c r="F22" s="60"/>
      <c r="G22" s="48"/>
      <c r="H22" s="52"/>
      <c r="I22" s="52"/>
      <c r="J22" s="52"/>
      <c r="K22" s="43"/>
      <c r="L22" s="52"/>
      <c r="M22" s="52"/>
      <c r="N22" s="52"/>
      <c r="O22" s="52"/>
      <c r="P22" s="43"/>
      <c r="Q22" s="53"/>
      <c r="R22" s="53"/>
      <c r="S22" s="52"/>
      <c r="T22" s="43"/>
      <c r="U22" s="53"/>
      <c r="V22" s="53"/>
      <c r="W22" s="52"/>
    </row>
    <row r="23" spans="5:26" x14ac:dyDescent="0.25">
      <c r="E23" s="47">
        <v>13</v>
      </c>
      <c r="F23" s="59"/>
      <c r="G23" s="48"/>
      <c r="H23" s="49"/>
      <c r="I23" s="49"/>
      <c r="J23" s="49"/>
      <c r="K23" s="43"/>
      <c r="L23" s="49"/>
      <c r="M23" s="49"/>
      <c r="N23" s="49"/>
      <c r="O23" s="49"/>
      <c r="P23" s="43"/>
      <c r="Q23" s="50"/>
      <c r="R23" s="50"/>
      <c r="S23" s="49"/>
      <c r="T23" s="43"/>
      <c r="U23" s="50"/>
      <c r="V23" s="50"/>
      <c r="W23" s="49"/>
    </row>
    <row r="24" spans="5:26" x14ac:dyDescent="0.25">
      <c r="E24" s="51">
        <v>14</v>
      </c>
      <c r="F24" s="60"/>
      <c r="G24" s="48"/>
      <c r="H24" s="52"/>
      <c r="I24" s="52"/>
      <c r="J24" s="52"/>
      <c r="K24" s="43"/>
      <c r="L24" s="52"/>
      <c r="M24" s="52"/>
      <c r="N24" s="52"/>
      <c r="O24" s="52"/>
      <c r="P24" s="43"/>
      <c r="Q24" s="53"/>
      <c r="R24" s="53"/>
      <c r="S24" s="52"/>
      <c r="T24" s="43"/>
      <c r="U24" s="53"/>
      <c r="V24" s="53"/>
      <c r="W24" s="52"/>
    </row>
    <row r="25" spans="5:26" x14ac:dyDescent="0.25">
      <c r="E25" s="47">
        <v>15</v>
      </c>
      <c r="F25" s="59"/>
      <c r="G25" s="48"/>
      <c r="H25" s="49"/>
      <c r="I25" s="49"/>
      <c r="J25" s="49"/>
      <c r="K25" s="43"/>
      <c r="L25" s="49"/>
      <c r="M25" s="49"/>
      <c r="N25" s="49"/>
      <c r="O25" s="49"/>
      <c r="P25" s="43"/>
      <c r="Q25" s="50"/>
      <c r="R25" s="50"/>
      <c r="S25" s="49"/>
      <c r="T25" s="43"/>
      <c r="U25" s="50"/>
      <c r="V25" s="50"/>
      <c r="W25" s="49"/>
    </row>
    <row r="26" spans="5:26" x14ac:dyDescent="0.25">
      <c r="E26" s="51">
        <v>16</v>
      </c>
      <c r="F26" s="61"/>
      <c r="G26" s="48"/>
      <c r="H26" s="52"/>
      <c r="I26" s="52"/>
      <c r="J26" s="52"/>
      <c r="K26" s="43"/>
      <c r="L26" s="52"/>
      <c r="M26" s="52"/>
      <c r="N26" s="52"/>
      <c r="O26" s="52"/>
      <c r="P26" s="43"/>
      <c r="Q26" s="53"/>
      <c r="R26" s="53"/>
      <c r="S26" s="52"/>
      <c r="T26" s="43"/>
      <c r="U26" s="53"/>
      <c r="V26" s="53"/>
      <c r="W26" s="52"/>
    </row>
    <row r="27" spans="5:26" x14ac:dyDescent="0.25">
      <c r="E27" s="47">
        <v>17</v>
      </c>
      <c r="F27" s="62"/>
      <c r="G27" s="48"/>
      <c r="H27" s="49"/>
      <c r="I27" s="49"/>
      <c r="J27" s="49"/>
      <c r="K27" s="43"/>
      <c r="L27" s="49"/>
      <c r="M27" s="49"/>
      <c r="N27" s="49"/>
      <c r="O27" s="49"/>
      <c r="P27" s="43"/>
      <c r="Q27" s="50"/>
      <c r="R27" s="50"/>
      <c r="S27" s="49"/>
      <c r="T27" s="43"/>
      <c r="U27" s="50"/>
      <c r="V27" s="50"/>
      <c r="W27" s="49"/>
    </row>
    <row r="28" spans="5:26" x14ac:dyDescent="0.25">
      <c r="E28" s="51">
        <v>18</v>
      </c>
      <c r="F28" s="61"/>
      <c r="G28" s="48"/>
      <c r="H28" s="52"/>
      <c r="I28" s="52"/>
      <c r="J28" s="52"/>
      <c r="K28" s="43"/>
      <c r="L28" s="52"/>
      <c r="M28" s="52"/>
      <c r="N28" s="52"/>
      <c r="O28" s="52"/>
      <c r="P28" s="43"/>
      <c r="Q28" s="53"/>
      <c r="R28" s="53"/>
      <c r="S28" s="52"/>
      <c r="T28" s="43"/>
      <c r="U28" s="53"/>
      <c r="V28" s="53"/>
      <c r="W28" s="52"/>
    </row>
    <row r="29" spans="5:26" x14ac:dyDescent="0.25">
      <c r="E29" s="47">
        <v>19</v>
      </c>
      <c r="F29" s="62"/>
      <c r="G29" s="48"/>
      <c r="H29" s="49"/>
      <c r="I29" s="49"/>
      <c r="J29" s="49"/>
      <c r="K29" s="43"/>
      <c r="L29" s="49"/>
      <c r="M29" s="49"/>
      <c r="N29" s="49"/>
      <c r="O29" s="49"/>
      <c r="P29" s="43"/>
      <c r="Q29" s="50"/>
      <c r="R29" s="50"/>
      <c r="S29" s="49"/>
      <c r="T29" s="43"/>
      <c r="U29" s="50"/>
      <c r="V29" s="50"/>
      <c r="W29" s="49"/>
    </row>
    <row r="30" spans="5:26" x14ac:dyDescent="0.25">
      <c r="E30" s="51">
        <v>20</v>
      </c>
      <c r="F30" s="61"/>
      <c r="G30" s="48"/>
      <c r="H30" s="52"/>
      <c r="I30" s="52"/>
      <c r="J30" s="52"/>
      <c r="K30" s="43"/>
      <c r="L30" s="52"/>
      <c r="M30" s="52"/>
      <c r="N30" s="52"/>
      <c r="O30" s="52"/>
      <c r="P30" s="43"/>
      <c r="Q30" s="53"/>
      <c r="R30" s="53"/>
      <c r="S30" s="52"/>
      <c r="T30" s="43"/>
      <c r="U30" s="53"/>
      <c r="V30" s="53"/>
      <c r="W30" s="52"/>
    </row>
    <row r="31" spans="5:26" x14ac:dyDescent="0.25">
      <c r="E31" s="47">
        <v>21</v>
      </c>
      <c r="F31" s="62"/>
      <c r="G31" s="48"/>
      <c r="H31" s="49"/>
      <c r="I31" s="49"/>
      <c r="J31" s="49"/>
      <c r="K31" s="43"/>
      <c r="L31" s="49"/>
      <c r="M31" s="49"/>
      <c r="N31" s="49"/>
      <c r="O31" s="49"/>
      <c r="P31" s="43"/>
      <c r="Q31" s="50"/>
      <c r="R31" s="50"/>
      <c r="S31" s="49"/>
      <c r="T31" s="43"/>
      <c r="U31" s="50"/>
      <c r="V31" s="50"/>
      <c r="W31" s="49"/>
    </row>
    <row r="32" spans="5:26" x14ac:dyDescent="0.25">
      <c r="E32" s="51">
        <v>22</v>
      </c>
      <c r="F32" s="61"/>
      <c r="G32" s="48"/>
      <c r="H32" s="52"/>
      <c r="I32" s="52"/>
      <c r="J32" s="52"/>
      <c r="K32" s="43"/>
      <c r="L32" s="52"/>
      <c r="M32" s="52"/>
      <c r="N32" s="52"/>
      <c r="O32" s="52"/>
      <c r="P32" s="43"/>
      <c r="Q32" s="53"/>
      <c r="R32" s="53"/>
      <c r="S32" s="52"/>
      <c r="T32" s="43"/>
      <c r="U32" s="53"/>
      <c r="V32" s="53"/>
      <c r="W32" s="52"/>
    </row>
    <row r="33" spans="5:23" x14ac:dyDescent="0.25">
      <c r="E33" s="47">
        <v>23</v>
      </c>
      <c r="F33" s="62"/>
      <c r="G33" s="48"/>
      <c r="H33" s="49"/>
      <c r="I33" s="49"/>
      <c r="J33" s="49"/>
      <c r="K33" s="43"/>
      <c r="L33" s="49"/>
      <c r="M33" s="49"/>
      <c r="N33" s="49"/>
      <c r="O33" s="49"/>
      <c r="P33" s="43"/>
      <c r="Q33" s="50"/>
      <c r="R33" s="50"/>
      <c r="S33" s="49"/>
      <c r="T33" s="43"/>
      <c r="U33" s="50"/>
      <c r="V33" s="50"/>
      <c r="W33" s="49"/>
    </row>
    <row r="34" spans="5:23" x14ac:dyDescent="0.25">
      <c r="E34" s="51">
        <v>24</v>
      </c>
      <c r="F34" s="61"/>
      <c r="G34" s="48"/>
      <c r="H34" s="52"/>
      <c r="I34" s="52"/>
      <c r="J34" s="52"/>
      <c r="K34" s="43"/>
      <c r="L34" s="52"/>
      <c r="M34" s="52"/>
      <c r="N34" s="52"/>
      <c r="O34" s="52"/>
      <c r="P34" s="43"/>
      <c r="Q34" s="53"/>
      <c r="R34" s="53"/>
      <c r="S34" s="52"/>
      <c r="T34" s="43"/>
      <c r="U34" s="53"/>
      <c r="V34" s="53"/>
      <c r="W34" s="52"/>
    </row>
    <row r="35" spans="5:23" x14ac:dyDescent="0.25">
      <c r="E35" s="47">
        <v>25</v>
      </c>
      <c r="F35" s="62"/>
      <c r="G35" s="48"/>
      <c r="H35" s="49"/>
      <c r="I35" s="49"/>
      <c r="J35" s="49"/>
      <c r="K35" s="43"/>
      <c r="L35" s="49"/>
      <c r="M35" s="49"/>
      <c r="N35" s="49"/>
      <c r="O35" s="49"/>
      <c r="P35" s="43"/>
      <c r="Q35" s="50"/>
      <c r="R35" s="50"/>
      <c r="S35" s="49"/>
      <c r="T35" s="43"/>
      <c r="U35" s="50"/>
      <c r="V35" s="50"/>
      <c r="W35" s="49"/>
    </row>
    <row r="36" spans="5:23" x14ac:dyDescent="0.25">
      <c r="E36" s="51">
        <v>26</v>
      </c>
      <c r="F36" s="61"/>
      <c r="G36" s="48"/>
      <c r="H36" s="52"/>
      <c r="I36" s="52"/>
      <c r="J36" s="52"/>
      <c r="K36" s="43"/>
      <c r="L36" s="52"/>
      <c r="M36" s="52"/>
      <c r="N36" s="52"/>
      <c r="O36" s="52"/>
      <c r="P36" s="43"/>
      <c r="Q36" s="53"/>
      <c r="R36" s="53"/>
      <c r="S36" s="52"/>
      <c r="T36" s="43"/>
      <c r="U36" s="53"/>
      <c r="V36" s="53"/>
      <c r="W36" s="52"/>
    </row>
    <row r="37" spans="5:23" x14ac:dyDescent="0.25">
      <c r="E37" s="47">
        <v>27</v>
      </c>
      <c r="F37" s="62"/>
      <c r="G37" s="48"/>
      <c r="H37" s="49"/>
      <c r="I37" s="49"/>
      <c r="J37" s="49"/>
      <c r="K37" s="43"/>
      <c r="L37" s="49"/>
      <c r="M37" s="49"/>
      <c r="N37" s="49"/>
      <c r="O37" s="49"/>
      <c r="P37" s="43"/>
      <c r="Q37" s="50"/>
      <c r="R37" s="50"/>
      <c r="S37" s="49"/>
      <c r="T37" s="43"/>
      <c r="U37" s="50"/>
      <c r="V37" s="50"/>
      <c r="W37" s="49"/>
    </row>
    <row r="38" spans="5:23" x14ac:dyDescent="0.25">
      <c r="E38" s="51">
        <v>28</v>
      </c>
      <c r="F38" s="61"/>
      <c r="G38" s="48"/>
      <c r="H38" s="52"/>
      <c r="I38" s="52"/>
      <c r="J38" s="52"/>
      <c r="K38" s="43"/>
      <c r="L38" s="52"/>
      <c r="M38" s="52"/>
      <c r="N38" s="52"/>
      <c r="O38" s="52"/>
      <c r="P38" s="43"/>
      <c r="Q38" s="53"/>
      <c r="R38" s="53"/>
      <c r="S38" s="52"/>
      <c r="T38" s="43"/>
      <c r="U38" s="53"/>
      <c r="V38" s="53"/>
      <c r="W38" s="52"/>
    </row>
    <row r="39" spans="5:23" x14ac:dyDescent="0.25">
      <c r="E39" s="47">
        <v>29</v>
      </c>
      <c r="F39" s="62"/>
      <c r="G39" s="48"/>
      <c r="H39" s="49"/>
      <c r="I39" s="49"/>
      <c r="J39" s="49"/>
      <c r="K39" s="43"/>
      <c r="L39" s="49"/>
      <c r="M39" s="49"/>
      <c r="N39" s="49"/>
      <c r="O39" s="49"/>
      <c r="P39" s="43"/>
      <c r="Q39" s="50"/>
      <c r="R39" s="50"/>
      <c r="S39" s="49"/>
      <c r="T39" s="43"/>
      <c r="U39" s="50"/>
      <c r="V39" s="50"/>
      <c r="W39" s="49"/>
    </row>
    <row r="40" spans="5:23" x14ac:dyDescent="0.25">
      <c r="E40" s="51">
        <v>30</v>
      </c>
      <c r="F40" s="61"/>
      <c r="G40" s="48"/>
      <c r="H40" s="52"/>
      <c r="I40" s="52"/>
      <c r="J40" s="52"/>
      <c r="K40" s="43"/>
      <c r="L40" s="52"/>
      <c r="M40" s="52"/>
      <c r="N40" s="52"/>
      <c r="O40" s="52"/>
      <c r="P40" s="43"/>
      <c r="Q40" s="53"/>
      <c r="R40" s="53"/>
      <c r="S40" s="52"/>
      <c r="T40" s="43"/>
      <c r="U40" s="53"/>
      <c r="V40" s="53"/>
      <c r="W40" s="52"/>
    </row>
    <row r="41" spans="5:23" ht="15" customHeight="1" x14ac:dyDescent="0.25">
      <c r="E41" s="48"/>
      <c r="F41" s="54" t="s">
        <v>27</v>
      </c>
      <c r="G41" s="48"/>
      <c r="H41" s="55" t="str">
        <f>IF(ISNUMBER(IF(AVERAGE(H11:H40)&lt;&gt;0,AVERAGE(H11:H40),"")),IF(AVERAGE(H11:H40)&lt;&gt;0,AVERAGE(H11:H40),""),"")</f>
        <v/>
      </c>
      <c r="I41" s="55" t="str">
        <f t="shared" ref="I41:J41" si="2">IF(ISNUMBER(IF(AVERAGE(I11:I40)&lt;&gt;0,AVERAGE(I11:I40),"")),IF(AVERAGE(I11:I40)&lt;&gt;0,AVERAGE(I11:I40),""),"")</f>
        <v/>
      </c>
      <c r="J41" s="55" t="str">
        <f t="shared" si="2"/>
        <v/>
      </c>
      <c r="K41" s="56"/>
      <c r="L41" s="55" t="str">
        <f t="shared" ref="L41:O41" si="3">IF(ISNUMBER(IF(AVERAGE(L11:L40)&lt;&gt;0,AVERAGE(L11:L40),"")),IF(AVERAGE(L11:L40)&lt;&gt;0,AVERAGE(L11:L40),""),"")</f>
        <v/>
      </c>
      <c r="M41" s="55" t="str">
        <f t="shared" si="3"/>
        <v/>
      </c>
      <c r="N41" s="55" t="str">
        <f t="shared" si="3"/>
        <v/>
      </c>
      <c r="O41" s="55" t="str">
        <f t="shared" si="3"/>
        <v/>
      </c>
      <c r="P41" s="56"/>
      <c r="Q41" s="57" t="str">
        <f>IF(SUM(Q11:Q40)&lt;&gt;0,SUM(Q11:Q40),"")</f>
        <v/>
      </c>
      <c r="R41" s="57" t="str">
        <f>IF(SUM(R11:R40)&lt;&gt;0,SUM(R11:R40),"")</f>
        <v/>
      </c>
      <c r="S41" s="58" t="str">
        <f t="shared" ref="S41" si="4">IF(ISNUMBER(R41/Q41),R41/Q41,"")</f>
        <v/>
      </c>
      <c r="T41" s="56"/>
      <c r="U41" s="57" t="str">
        <f>IF(SUM(U11:U40)&lt;&gt;0,SUM(U11:U40),"")</f>
        <v/>
      </c>
      <c r="V41" s="57" t="str">
        <f>IF(SUM(V11:V40)&lt;&gt;0,SUM(V11:V40),"")</f>
        <v/>
      </c>
      <c r="W41" s="58" t="str">
        <f t="shared" ref="W41" si="5">IF(ISNUMBER(V41/U41),V41/U41,"")</f>
        <v/>
      </c>
    </row>
    <row r="42" spans="5:23" ht="15" customHeight="1" x14ac:dyDescent="0.25"/>
  </sheetData>
  <sheetProtection algorithmName="SHA-512" hashValue="FJAWmcNRK4HLQIuaBFFJ2wT9wjqMQKBt62XMBUtGt9OttuUn5+c9QcaiElNzPJRdW/h6bHudjHfNMO+wfIjbQw==" saltValue="lCCyoqiKeffk9D1Mos2y8A==" spinCount="100000" sheet="1" objects="1" scenarios="1" insertHyperlinks="0"/>
  <mergeCells count="7">
    <mergeCell ref="E8:F10"/>
    <mergeCell ref="Y8:Z8"/>
    <mergeCell ref="Y9:Z20"/>
    <mergeCell ref="H8:J9"/>
    <mergeCell ref="L8:O9"/>
    <mergeCell ref="Q8:S9"/>
    <mergeCell ref="U8:W9"/>
  </mergeCells>
  <conditionalFormatting sqref="O13 O17 O21 O25 H9:J11 H15:J15 H19:J19 H23:J23">
    <cfRule type="cellIs" dxfId="56" priority="13" operator="equal">
      <formula>"A"</formula>
    </cfRule>
    <cfRule type="cellIs" dxfId="55" priority="14" operator="equal">
      <formula>"U"</formula>
    </cfRule>
    <cfRule type="cellIs" dxfId="54" priority="15" operator="equal">
      <formula>"OK"</formula>
    </cfRule>
  </conditionalFormatting>
  <conditionalFormatting sqref="L10:O10 H13:I13 H17:I17 H21:I21 H25:I25">
    <cfRule type="cellIs" dxfId="53" priority="22" operator="equal">
      <formula>"A"</formula>
    </cfRule>
    <cfRule type="cellIs" dxfId="52" priority="23" operator="equal">
      <formula>"U"</formula>
    </cfRule>
    <cfRule type="cellIs" dxfId="51" priority="24" operator="equal">
      <formula>"OK"</formula>
    </cfRule>
  </conditionalFormatting>
  <conditionalFormatting sqref="L9:O9">
    <cfRule type="cellIs" dxfId="50" priority="25" operator="equal">
      <formula>"A"</formula>
    </cfRule>
    <cfRule type="cellIs" dxfId="49" priority="26" operator="equal">
      <formula>"U"</formula>
    </cfRule>
    <cfRule type="cellIs" dxfId="48" priority="27" operator="equal">
      <formula>"OK"</formula>
    </cfRule>
  </conditionalFormatting>
  <conditionalFormatting sqref="J13 J17 J21 J25">
    <cfRule type="cellIs" dxfId="47" priority="19" operator="equal">
      <formula>"A"</formula>
    </cfRule>
    <cfRule type="cellIs" dxfId="46" priority="20" operator="equal">
      <formula>"U"</formula>
    </cfRule>
    <cfRule type="cellIs" dxfId="45" priority="21" operator="equal">
      <formula>"OK"</formula>
    </cfRule>
  </conditionalFormatting>
  <conditionalFormatting sqref="L11:O11 L13:N13 L17:N17 L21:N21 L25:N25 L15:O15 L19:O19 L23:O23">
    <cfRule type="cellIs" dxfId="44" priority="16" operator="equal">
      <formula>"A"</formula>
    </cfRule>
    <cfRule type="cellIs" dxfId="43" priority="17" operator="equal">
      <formula>"U"</formula>
    </cfRule>
    <cfRule type="cellIs" dxfId="42" priority="18" operator="equal">
      <formula>"OK"</formula>
    </cfRule>
  </conditionalFormatting>
  <conditionalFormatting sqref="O27 O29 O31 O33 O35 O37 O39">
    <cfRule type="cellIs" dxfId="41" priority="1" operator="equal">
      <formula>"A"</formula>
    </cfRule>
    <cfRule type="cellIs" dxfId="40" priority="2" operator="equal">
      <formula>"U"</formula>
    </cfRule>
    <cfRule type="cellIs" dxfId="39" priority="3" operator="equal">
      <formula>"OK"</formula>
    </cfRule>
  </conditionalFormatting>
  <conditionalFormatting sqref="H27:I27 H29:I29 H31:I31 H33:I33 H35:I35 H37:I37 H39:I39">
    <cfRule type="cellIs" dxfId="38" priority="10" operator="equal">
      <formula>"A"</formula>
    </cfRule>
    <cfRule type="cellIs" dxfId="37" priority="11" operator="equal">
      <formula>"U"</formula>
    </cfRule>
    <cfRule type="cellIs" dxfId="36" priority="12" operator="equal">
      <formula>"OK"</formula>
    </cfRule>
  </conditionalFormatting>
  <conditionalFormatting sqref="J27 J29 J31 J33 J35 J37 J39">
    <cfRule type="cellIs" dxfId="35" priority="7" operator="equal">
      <formula>"A"</formula>
    </cfRule>
    <cfRule type="cellIs" dxfId="34" priority="8" operator="equal">
      <formula>"U"</formula>
    </cfRule>
    <cfRule type="cellIs" dxfId="33" priority="9" operator="equal">
      <formula>"OK"</formula>
    </cfRule>
  </conditionalFormatting>
  <conditionalFormatting sqref="L27:N27 L29:N29 L31:N31 L33:N33 L35:N35 L37:N37 L39:N39">
    <cfRule type="cellIs" dxfId="32" priority="4" operator="equal">
      <formula>"A"</formula>
    </cfRule>
    <cfRule type="cellIs" dxfId="31" priority="5" operator="equal">
      <formula>"U"</formula>
    </cfRule>
    <cfRule type="cellIs" dxfId="30" priority="6" operator="equal">
      <formula>"OK"</formula>
    </cfRule>
  </conditionalFormatting>
  <hyperlinks>
    <hyperlink ref="F13" location="'D3'!A1" display="Raciocínio Lógico" xr:uid="{00000000-0004-0000-0300-00001B000000}"/>
    <hyperlink ref="F12" location="'D2'!A1" display="Direito Constitucional" xr:uid="{00000000-0004-0000-0300-00001C000000}"/>
    <hyperlink ref="F11" location="'D1'!A1" display="Língua Portuguesa" xr:uid="{00000000-0004-0000-0300-00001D000000}"/>
  </hyperlink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4"/>
  <dimension ref="A1:V61"/>
  <sheetViews>
    <sheetView showRowColHeaders="0" workbookViewId="0"/>
  </sheetViews>
  <sheetFormatPr defaultColWidth="0" defaultRowHeight="15" customHeight="1" zeroHeight="1" x14ac:dyDescent="0.2"/>
  <cols>
    <col min="1" max="21" width="9.140625" style="33" customWidth="1"/>
    <col min="22" max="22" width="0" style="34" hidden="1" customWidth="1"/>
    <col min="23" max="16384" width="9.140625" style="34" hidden="1"/>
  </cols>
  <sheetData>
    <row r="1" spans="1:22" ht="15" customHeight="1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ht="15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2" ht="1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2" ht="1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2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</row>
    <row r="6" spans="1:22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2" ht="15" customHeight="1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8"/>
    </row>
    <row r="8" spans="1:22" ht="15" customHeight="1" x14ac:dyDescent="0.2">
      <c r="A8" s="37"/>
      <c r="B8" s="37"/>
      <c r="C8" s="77"/>
      <c r="D8" s="78"/>
      <c r="E8" s="78"/>
      <c r="F8" s="78"/>
      <c r="G8" s="79" t="s">
        <v>37</v>
      </c>
      <c r="H8" s="79" t="s">
        <v>38</v>
      </c>
      <c r="I8" s="79" t="s">
        <v>39</v>
      </c>
      <c r="J8" s="80" t="s">
        <v>40</v>
      </c>
      <c r="K8" s="37"/>
      <c r="L8" s="69"/>
      <c r="M8" s="70"/>
      <c r="N8" s="70"/>
      <c r="O8" s="70"/>
      <c r="P8" s="70"/>
      <c r="Q8" s="70"/>
      <c r="R8" s="70"/>
      <c r="S8" s="71"/>
      <c r="T8" s="37"/>
      <c r="U8" s="37"/>
      <c r="V8" s="38"/>
    </row>
    <row r="9" spans="1:22" ht="15" customHeight="1" x14ac:dyDescent="0.2">
      <c r="A9" s="37"/>
      <c r="B9" s="37"/>
      <c r="C9" s="81">
        <v>1</v>
      </c>
      <c r="D9" s="131" t="str">
        <f>Disciplinas!F11</f>
        <v>LÍNGUA PORTUGUESA</v>
      </c>
      <c r="E9" s="131"/>
      <c r="F9" s="131"/>
      <c r="G9" s="82">
        <f>IF(ISNUMBER(AVERAGE(Disciplinas!H11:J11)),AVERAGE(Disciplinas!H11:J11),0)</f>
        <v>0</v>
      </c>
      <c r="H9" s="82">
        <f>IF(ISNUMBER(AVERAGE(Disciplinas!L11:O11)),AVERAGE(Disciplinas!L11:O11),0)</f>
        <v>0</v>
      </c>
      <c r="I9" s="82" t="str">
        <f>Disciplinas!S11</f>
        <v/>
      </c>
      <c r="J9" s="83" t="str">
        <f>Disciplinas!W11</f>
        <v/>
      </c>
      <c r="K9" s="37"/>
      <c r="L9" s="72"/>
      <c r="M9" s="68"/>
      <c r="N9" s="68"/>
      <c r="O9" s="68"/>
      <c r="P9" s="68"/>
      <c r="Q9" s="68"/>
      <c r="R9" s="68"/>
      <c r="S9" s="73"/>
      <c r="T9" s="37"/>
      <c r="U9" s="37"/>
      <c r="V9" s="38"/>
    </row>
    <row r="10" spans="1:22" ht="15" customHeight="1" x14ac:dyDescent="0.2">
      <c r="A10" s="37"/>
      <c r="B10" s="37"/>
      <c r="C10" s="81">
        <v>2</v>
      </c>
      <c r="D10" s="131" t="str">
        <f>Disciplinas!F12</f>
        <v>LEGISLAÇÃO E ÉTICA</v>
      </c>
      <c r="E10" s="131"/>
      <c r="F10" s="131"/>
      <c r="G10" s="82">
        <f>IF(ISNUMBER(AVERAGE(Disciplinas!H12:J12)),AVERAGE(Disciplinas!H12:J12),0)</f>
        <v>0</v>
      </c>
      <c r="H10" s="82">
        <f>IF(ISNUMBER(AVERAGE(Disciplinas!L12:O12)),AVERAGE(Disciplinas!L12:O12),0)</f>
        <v>0</v>
      </c>
      <c r="I10" s="82" t="str">
        <f>Disciplinas!S12</f>
        <v/>
      </c>
      <c r="J10" s="83" t="str">
        <f>Disciplinas!W12</f>
        <v/>
      </c>
      <c r="K10" s="37"/>
      <c r="L10" s="72"/>
      <c r="M10" s="68"/>
      <c r="N10" s="68"/>
      <c r="O10" s="68"/>
      <c r="P10" s="68"/>
      <c r="Q10" s="68"/>
      <c r="R10" s="68"/>
      <c r="S10" s="73"/>
      <c r="T10" s="37"/>
      <c r="U10" s="37"/>
      <c r="V10" s="38"/>
    </row>
    <row r="11" spans="1:22" ht="15" customHeight="1" x14ac:dyDescent="0.2">
      <c r="A11" s="37"/>
      <c r="B11" s="37"/>
      <c r="C11" s="81">
        <v>3</v>
      </c>
      <c r="D11" s="131" t="str">
        <f>Disciplinas!F13</f>
        <v>CONHECIMENTOS ESPECÍFICOS</v>
      </c>
      <c r="E11" s="131"/>
      <c r="F11" s="131"/>
      <c r="G11" s="82">
        <f>IF(ISNUMBER(AVERAGE(Disciplinas!H13:J13)),AVERAGE(Disciplinas!H13:J13),0)</f>
        <v>0</v>
      </c>
      <c r="H11" s="82">
        <f>IF(ISNUMBER(AVERAGE(Disciplinas!L13:O13)),AVERAGE(Disciplinas!L13:O13),0)</f>
        <v>0</v>
      </c>
      <c r="I11" s="82" t="str">
        <f>Disciplinas!S13</f>
        <v/>
      </c>
      <c r="J11" s="83" t="str">
        <f>Disciplinas!W13</f>
        <v/>
      </c>
      <c r="K11" s="37"/>
      <c r="L11" s="72"/>
      <c r="M11" s="68"/>
      <c r="N11" s="68"/>
      <c r="O11" s="68"/>
      <c r="P11" s="68"/>
      <c r="Q11" s="68"/>
      <c r="R11" s="68"/>
      <c r="S11" s="73"/>
      <c r="T11" s="37"/>
      <c r="U11" s="37"/>
      <c r="V11" s="38"/>
    </row>
    <row r="12" spans="1:22" ht="15" customHeight="1" x14ac:dyDescent="0.2">
      <c r="A12" s="37"/>
      <c r="B12" s="37"/>
      <c r="C12" s="81">
        <v>4</v>
      </c>
      <c r="D12" s="131" t="str">
        <f>Disciplinas!F14</f>
        <v>INFORMÁTICA</v>
      </c>
      <c r="E12" s="131"/>
      <c r="F12" s="131"/>
      <c r="G12" s="82">
        <f>IF(ISNUMBER(AVERAGE(Disciplinas!H14:J14)),AVERAGE(Disciplinas!H14:J14),0)</f>
        <v>0</v>
      </c>
      <c r="H12" s="82">
        <f>IF(ISNUMBER(AVERAGE(Disciplinas!L14:O14)),AVERAGE(Disciplinas!L14:O14),0)</f>
        <v>0</v>
      </c>
      <c r="I12" s="82" t="str">
        <f>Disciplinas!S14</f>
        <v/>
      </c>
      <c r="J12" s="83" t="str">
        <f>Disciplinas!W14</f>
        <v/>
      </c>
      <c r="K12" s="37"/>
      <c r="L12" s="72"/>
      <c r="M12" s="68"/>
      <c r="N12" s="68"/>
      <c r="O12" s="68"/>
      <c r="P12" s="68"/>
      <c r="Q12" s="68"/>
      <c r="R12" s="68"/>
      <c r="S12" s="73"/>
      <c r="T12" s="37"/>
      <c r="U12" s="37"/>
      <c r="V12" s="38"/>
    </row>
    <row r="13" spans="1:22" ht="15" customHeight="1" x14ac:dyDescent="0.2">
      <c r="A13" s="37"/>
      <c r="B13" s="37"/>
      <c r="C13" s="81">
        <v>5</v>
      </c>
      <c r="D13" s="131">
        <f>Disciplinas!F15</f>
        <v>0</v>
      </c>
      <c r="E13" s="131"/>
      <c r="F13" s="131"/>
      <c r="G13" s="82">
        <f>IF(ISNUMBER(AVERAGE(Disciplinas!H15:J15)),AVERAGE(Disciplinas!H15:J15),0)</f>
        <v>0</v>
      </c>
      <c r="H13" s="82">
        <f>IF(ISNUMBER(AVERAGE(Disciplinas!L15:O15)),AVERAGE(Disciplinas!L15:O15),0)</f>
        <v>0</v>
      </c>
      <c r="I13" s="82">
        <f>Disciplinas!S15</f>
        <v>0</v>
      </c>
      <c r="J13" s="83">
        <f>Disciplinas!W15</f>
        <v>0</v>
      </c>
      <c r="K13" s="37"/>
      <c r="L13" s="72"/>
      <c r="M13" s="68"/>
      <c r="N13" s="68"/>
      <c r="O13" s="68"/>
      <c r="P13" s="68"/>
      <c r="Q13" s="68"/>
      <c r="R13" s="68"/>
      <c r="S13" s="73"/>
      <c r="T13" s="37"/>
      <c r="U13" s="37"/>
      <c r="V13" s="38"/>
    </row>
    <row r="14" spans="1:22" ht="15" customHeight="1" x14ac:dyDescent="0.2">
      <c r="A14" s="37"/>
      <c r="B14" s="37"/>
      <c r="C14" s="81">
        <v>6</v>
      </c>
      <c r="D14" s="131">
        <f>Disciplinas!F16</f>
        <v>0</v>
      </c>
      <c r="E14" s="131"/>
      <c r="F14" s="131"/>
      <c r="G14" s="82">
        <f>IF(ISNUMBER(AVERAGE(Disciplinas!H16:J16)),AVERAGE(Disciplinas!H16:J16),0)</f>
        <v>0</v>
      </c>
      <c r="H14" s="82">
        <f>IF(ISNUMBER(AVERAGE(Disciplinas!L16:O16)),AVERAGE(Disciplinas!L16:O16),0)</f>
        <v>0</v>
      </c>
      <c r="I14" s="82">
        <f>Disciplinas!S16</f>
        <v>0</v>
      </c>
      <c r="J14" s="83">
        <f>Disciplinas!W16</f>
        <v>0</v>
      </c>
      <c r="K14" s="37"/>
      <c r="L14" s="72"/>
      <c r="M14" s="68"/>
      <c r="N14" s="68"/>
      <c r="O14" s="68"/>
      <c r="P14" s="68"/>
      <c r="Q14" s="68"/>
      <c r="R14" s="68"/>
      <c r="S14" s="73"/>
      <c r="T14" s="37"/>
      <c r="U14" s="37"/>
      <c r="V14" s="38"/>
    </row>
    <row r="15" spans="1:22" ht="15" customHeight="1" x14ac:dyDescent="0.2">
      <c r="A15" s="37"/>
      <c r="B15" s="37"/>
      <c r="C15" s="81">
        <v>7</v>
      </c>
      <c r="D15" s="131">
        <f>Disciplinas!F17</f>
        <v>0</v>
      </c>
      <c r="E15" s="131"/>
      <c r="F15" s="131"/>
      <c r="G15" s="82">
        <f>IF(ISNUMBER(AVERAGE(Disciplinas!H17:J17)),AVERAGE(Disciplinas!H17:J17),0)</f>
        <v>0</v>
      </c>
      <c r="H15" s="82">
        <f>IF(ISNUMBER(AVERAGE(Disciplinas!L17:O17)),AVERAGE(Disciplinas!L17:O17),0)</f>
        <v>0</v>
      </c>
      <c r="I15" s="82">
        <f>Disciplinas!S17</f>
        <v>0</v>
      </c>
      <c r="J15" s="83">
        <f>Disciplinas!W17</f>
        <v>0</v>
      </c>
      <c r="K15" s="37"/>
      <c r="L15" s="72"/>
      <c r="M15" s="68"/>
      <c r="N15" s="68"/>
      <c r="O15" s="68"/>
      <c r="P15" s="68"/>
      <c r="Q15" s="68"/>
      <c r="R15" s="68"/>
      <c r="S15" s="73"/>
      <c r="T15" s="37"/>
      <c r="U15" s="37"/>
      <c r="V15" s="38"/>
    </row>
    <row r="16" spans="1:22" ht="15" customHeight="1" x14ac:dyDescent="0.2">
      <c r="A16" s="37"/>
      <c r="B16" s="37"/>
      <c r="C16" s="81">
        <v>8</v>
      </c>
      <c r="D16" s="131">
        <f>Disciplinas!F18</f>
        <v>0</v>
      </c>
      <c r="E16" s="131"/>
      <c r="F16" s="131"/>
      <c r="G16" s="82">
        <f>IF(ISNUMBER(AVERAGE(Disciplinas!H18:J18)),AVERAGE(Disciplinas!H18:J18),0)</f>
        <v>0</v>
      </c>
      <c r="H16" s="82">
        <f>IF(ISNUMBER(AVERAGE(Disciplinas!L18:O18)),AVERAGE(Disciplinas!L18:O18),0)</f>
        <v>0</v>
      </c>
      <c r="I16" s="82">
        <f>Disciplinas!S18</f>
        <v>0</v>
      </c>
      <c r="J16" s="83">
        <f>Disciplinas!W18</f>
        <v>0</v>
      </c>
      <c r="K16" s="37"/>
      <c r="L16" s="72"/>
      <c r="M16" s="68"/>
      <c r="N16" s="68"/>
      <c r="O16" s="68"/>
      <c r="P16" s="68"/>
      <c r="Q16" s="68"/>
      <c r="R16" s="68"/>
      <c r="S16" s="73"/>
      <c r="T16" s="37"/>
      <c r="U16" s="37"/>
      <c r="V16" s="38"/>
    </row>
    <row r="17" spans="1:22" ht="15" customHeight="1" x14ac:dyDescent="0.2">
      <c r="A17" s="37"/>
      <c r="B17" s="37"/>
      <c r="C17" s="81">
        <v>9</v>
      </c>
      <c r="D17" s="131">
        <f>Disciplinas!F19</f>
        <v>0</v>
      </c>
      <c r="E17" s="131"/>
      <c r="F17" s="131"/>
      <c r="G17" s="82">
        <f>IF(ISNUMBER(AVERAGE(Disciplinas!H19:J19)),AVERAGE(Disciplinas!H19:J19),0)</f>
        <v>0</v>
      </c>
      <c r="H17" s="82">
        <f>IF(ISNUMBER(AVERAGE(Disciplinas!L19:O19)),AVERAGE(Disciplinas!L19:O19),0)</f>
        <v>0</v>
      </c>
      <c r="I17" s="82">
        <f>Disciplinas!S19</f>
        <v>0</v>
      </c>
      <c r="J17" s="83">
        <f>Disciplinas!W19</f>
        <v>0</v>
      </c>
      <c r="K17" s="37"/>
      <c r="L17" s="72"/>
      <c r="M17" s="68"/>
      <c r="N17" s="68"/>
      <c r="O17" s="68"/>
      <c r="P17" s="68"/>
      <c r="Q17" s="68"/>
      <c r="R17" s="68"/>
      <c r="S17" s="73"/>
      <c r="T17" s="37"/>
      <c r="U17" s="37"/>
      <c r="V17" s="38"/>
    </row>
    <row r="18" spans="1:22" ht="15" customHeight="1" x14ac:dyDescent="0.2">
      <c r="A18" s="37"/>
      <c r="B18" s="37"/>
      <c r="C18" s="81">
        <v>10</v>
      </c>
      <c r="D18" s="131">
        <f>Disciplinas!F20</f>
        <v>0</v>
      </c>
      <c r="E18" s="131"/>
      <c r="F18" s="131"/>
      <c r="G18" s="82">
        <f>IF(ISNUMBER(AVERAGE(Disciplinas!H20:J20)),AVERAGE(Disciplinas!H20:J20),0)</f>
        <v>0</v>
      </c>
      <c r="H18" s="82">
        <f>IF(ISNUMBER(AVERAGE(Disciplinas!L20:O20)),AVERAGE(Disciplinas!L20:O20),0)</f>
        <v>0</v>
      </c>
      <c r="I18" s="82">
        <f>Disciplinas!S20</f>
        <v>0</v>
      </c>
      <c r="J18" s="83">
        <f>Disciplinas!W20</f>
        <v>0</v>
      </c>
      <c r="K18" s="37"/>
      <c r="L18" s="72"/>
      <c r="M18" s="68"/>
      <c r="N18" s="68"/>
      <c r="O18" s="68"/>
      <c r="P18" s="68"/>
      <c r="Q18" s="68"/>
      <c r="R18" s="68"/>
      <c r="S18" s="73"/>
      <c r="T18" s="37"/>
      <c r="U18" s="37"/>
      <c r="V18" s="38"/>
    </row>
    <row r="19" spans="1:22" ht="15" customHeight="1" x14ac:dyDescent="0.2">
      <c r="A19" s="37"/>
      <c r="B19" s="37"/>
      <c r="C19" s="81">
        <v>11</v>
      </c>
      <c r="D19" s="131">
        <f>Disciplinas!F21</f>
        <v>0</v>
      </c>
      <c r="E19" s="131"/>
      <c r="F19" s="131"/>
      <c r="G19" s="82">
        <f>IF(ISNUMBER(AVERAGE(Disciplinas!H21:J21)),AVERAGE(Disciplinas!H21:J21),0)</f>
        <v>0</v>
      </c>
      <c r="H19" s="82">
        <f>IF(ISNUMBER(AVERAGE(Disciplinas!L21:O21)),AVERAGE(Disciplinas!L21:O21),0)</f>
        <v>0</v>
      </c>
      <c r="I19" s="82">
        <f>Disciplinas!S21</f>
        <v>0</v>
      </c>
      <c r="J19" s="83">
        <f>Disciplinas!W21</f>
        <v>0</v>
      </c>
      <c r="K19" s="37"/>
      <c r="L19" s="72"/>
      <c r="M19" s="68"/>
      <c r="N19" s="68"/>
      <c r="O19" s="68"/>
      <c r="P19" s="68"/>
      <c r="Q19" s="68"/>
      <c r="R19" s="68"/>
      <c r="S19" s="73"/>
      <c r="T19" s="37"/>
      <c r="U19" s="37"/>
      <c r="V19" s="38"/>
    </row>
    <row r="20" spans="1:22" ht="15" customHeight="1" x14ac:dyDescent="0.2">
      <c r="A20" s="37"/>
      <c r="B20" s="37"/>
      <c r="C20" s="81">
        <v>12</v>
      </c>
      <c r="D20" s="131">
        <f>Disciplinas!F22</f>
        <v>0</v>
      </c>
      <c r="E20" s="131"/>
      <c r="F20" s="131"/>
      <c r="G20" s="82">
        <f>IF(ISNUMBER(AVERAGE(Disciplinas!H22:J22)),AVERAGE(Disciplinas!H22:J22),0)</f>
        <v>0</v>
      </c>
      <c r="H20" s="82">
        <f>IF(ISNUMBER(AVERAGE(Disciplinas!L22:O22)),AVERAGE(Disciplinas!L22:O22),0)</f>
        <v>0</v>
      </c>
      <c r="I20" s="82">
        <f>Disciplinas!S22</f>
        <v>0</v>
      </c>
      <c r="J20" s="83">
        <f>Disciplinas!W22</f>
        <v>0</v>
      </c>
      <c r="K20" s="37"/>
      <c r="L20" s="72"/>
      <c r="M20" s="68"/>
      <c r="N20" s="68"/>
      <c r="O20" s="68"/>
      <c r="P20" s="68"/>
      <c r="Q20" s="68"/>
      <c r="R20" s="68"/>
      <c r="S20" s="73"/>
      <c r="T20" s="37"/>
      <c r="U20" s="37"/>
      <c r="V20" s="38"/>
    </row>
    <row r="21" spans="1:22" ht="15" customHeight="1" x14ac:dyDescent="0.2">
      <c r="A21" s="37"/>
      <c r="B21" s="37"/>
      <c r="C21" s="81">
        <v>13</v>
      </c>
      <c r="D21" s="131">
        <f>Disciplinas!F23</f>
        <v>0</v>
      </c>
      <c r="E21" s="131"/>
      <c r="F21" s="131"/>
      <c r="G21" s="82">
        <f>IF(ISNUMBER(AVERAGE(Disciplinas!H23:J23)),AVERAGE(Disciplinas!H23:J23),0)</f>
        <v>0</v>
      </c>
      <c r="H21" s="82">
        <f>IF(ISNUMBER(AVERAGE(Disciplinas!L23:O23)),AVERAGE(Disciplinas!L23:O23),0)</f>
        <v>0</v>
      </c>
      <c r="I21" s="82">
        <f>Disciplinas!S23</f>
        <v>0</v>
      </c>
      <c r="J21" s="83">
        <f>Disciplinas!W23</f>
        <v>0</v>
      </c>
      <c r="K21" s="37"/>
      <c r="L21" s="72"/>
      <c r="M21" s="68"/>
      <c r="N21" s="68"/>
      <c r="O21" s="68"/>
      <c r="P21" s="68"/>
      <c r="Q21" s="68"/>
      <c r="R21" s="68"/>
      <c r="S21" s="73"/>
      <c r="T21" s="37"/>
      <c r="U21" s="37"/>
      <c r="V21" s="38"/>
    </row>
    <row r="22" spans="1:22" ht="15" customHeight="1" x14ac:dyDescent="0.2">
      <c r="A22" s="37"/>
      <c r="B22" s="37"/>
      <c r="C22" s="84">
        <v>14</v>
      </c>
      <c r="D22" s="132">
        <f>Disciplinas!F24</f>
        <v>0</v>
      </c>
      <c r="E22" s="132"/>
      <c r="F22" s="132"/>
      <c r="G22" s="85">
        <f>IF(ISNUMBER(AVERAGE(Disciplinas!H24:J24)),AVERAGE(Disciplinas!H24:J24),0)</f>
        <v>0</v>
      </c>
      <c r="H22" s="85">
        <f>IF(ISNUMBER(AVERAGE(Disciplinas!L24:O24)),AVERAGE(Disciplinas!L24:O24),0)</f>
        <v>0</v>
      </c>
      <c r="I22" s="85">
        <f>Disciplinas!S24</f>
        <v>0</v>
      </c>
      <c r="J22" s="86">
        <f>Disciplinas!W24</f>
        <v>0</v>
      </c>
      <c r="K22" s="37"/>
      <c r="L22" s="74"/>
      <c r="M22" s="75"/>
      <c r="N22" s="75"/>
      <c r="O22" s="75"/>
      <c r="P22" s="75"/>
      <c r="Q22" s="75"/>
      <c r="R22" s="75"/>
      <c r="S22" s="76"/>
      <c r="T22" s="37"/>
      <c r="U22" s="37"/>
      <c r="V22" s="38"/>
    </row>
    <row r="23" spans="1:22" ht="15" customHeight="1" x14ac:dyDescent="0.2">
      <c r="A23" s="37"/>
      <c r="B23" s="37"/>
      <c r="C23" s="87">
        <v>15</v>
      </c>
      <c r="D23" s="131">
        <f>Disciplinas!F25</f>
        <v>0</v>
      </c>
      <c r="E23" s="131"/>
      <c r="F23" s="131"/>
      <c r="G23" s="82">
        <f>IF(ISNUMBER(AVERAGE(Disciplinas!H25:J25)),AVERAGE(Disciplinas!H25:J25),0)</f>
        <v>0</v>
      </c>
      <c r="H23" s="82">
        <f>IF(ISNUMBER(AVERAGE(Disciplinas!L25:O25)),AVERAGE(Disciplinas!L25:O25),0)</f>
        <v>0</v>
      </c>
      <c r="I23" s="82">
        <f>Disciplinas!S25</f>
        <v>0</v>
      </c>
      <c r="J23" s="82">
        <f>Disciplinas!W25</f>
        <v>0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8"/>
    </row>
    <row r="24" spans="1:22" ht="15" customHeight="1" x14ac:dyDescent="0.2">
      <c r="A24" s="37"/>
      <c r="B24" s="37"/>
      <c r="C24" s="77">
        <v>16</v>
      </c>
      <c r="D24" s="133">
        <f>Disciplinas!F26</f>
        <v>0</v>
      </c>
      <c r="E24" s="133"/>
      <c r="F24" s="133"/>
      <c r="G24" s="88">
        <f>IF(ISNUMBER(AVERAGE(Disciplinas!H26:J26)),AVERAGE(Disciplinas!H26:J26),0)</f>
        <v>0</v>
      </c>
      <c r="H24" s="88">
        <f>IF(ISNUMBER(AVERAGE(Disciplinas!L26:O26)),AVERAGE(Disciplinas!L26:O26),0)</f>
        <v>0</v>
      </c>
      <c r="I24" s="88">
        <f>Disciplinas!S26</f>
        <v>0</v>
      </c>
      <c r="J24" s="89">
        <f>Disciplinas!W26</f>
        <v>0</v>
      </c>
      <c r="K24" s="37"/>
      <c r="L24" s="69"/>
      <c r="M24" s="70"/>
      <c r="N24" s="70"/>
      <c r="O24" s="70"/>
      <c r="P24" s="70"/>
      <c r="Q24" s="70"/>
      <c r="R24" s="70"/>
      <c r="S24" s="71"/>
      <c r="T24" s="37"/>
      <c r="U24" s="37"/>
      <c r="V24" s="38"/>
    </row>
    <row r="25" spans="1:22" ht="15" customHeight="1" x14ac:dyDescent="0.2">
      <c r="A25" s="37"/>
      <c r="B25" s="37"/>
      <c r="C25" s="81">
        <v>17</v>
      </c>
      <c r="D25" s="131">
        <f>Disciplinas!F27</f>
        <v>0</v>
      </c>
      <c r="E25" s="131"/>
      <c r="F25" s="131"/>
      <c r="G25" s="82">
        <f>IF(ISNUMBER(AVERAGE(Disciplinas!H27:J27)),AVERAGE(Disciplinas!H27:J27),0)</f>
        <v>0</v>
      </c>
      <c r="H25" s="82">
        <f>IF(ISNUMBER(AVERAGE(Disciplinas!L27:O27)),AVERAGE(Disciplinas!L27:O27),0)</f>
        <v>0</v>
      </c>
      <c r="I25" s="82">
        <f>Disciplinas!S27</f>
        <v>0</v>
      </c>
      <c r="J25" s="83">
        <f>Disciplinas!W27</f>
        <v>0</v>
      </c>
      <c r="K25" s="37"/>
      <c r="L25" s="72"/>
      <c r="M25" s="68"/>
      <c r="N25" s="68"/>
      <c r="O25" s="68"/>
      <c r="P25" s="68"/>
      <c r="Q25" s="68"/>
      <c r="R25" s="68"/>
      <c r="S25" s="73"/>
      <c r="T25" s="37"/>
      <c r="U25" s="37"/>
      <c r="V25" s="38"/>
    </row>
    <row r="26" spans="1:22" ht="15" customHeight="1" x14ac:dyDescent="0.2">
      <c r="A26" s="37"/>
      <c r="B26" s="37"/>
      <c r="C26" s="81">
        <v>18</v>
      </c>
      <c r="D26" s="131">
        <f>Disciplinas!F28</f>
        <v>0</v>
      </c>
      <c r="E26" s="131"/>
      <c r="F26" s="131"/>
      <c r="G26" s="82">
        <f>IF(ISNUMBER(AVERAGE(Disciplinas!H28:J28)),AVERAGE(Disciplinas!H28:J28),0)</f>
        <v>0</v>
      </c>
      <c r="H26" s="82">
        <f>IF(ISNUMBER(AVERAGE(Disciplinas!L28:O28)),AVERAGE(Disciplinas!L28:O28),0)</f>
        <v>0</v>
      </c>
      <c r="I26" s="82">
        <f>Disciplinas!S28</f>
        <v>0</v>
      </c>
      <c r="J26" s="83">
        <f>Disciplinas!W28</f>
        <v>0</v>
      </c>
      <c r="K26" s="37"/>
      <c r="L26" s="72"/>
      <c r="M26" s="68"/>
      <c r="N26" s="68"/>
      <c r="O26" s="68"/>
      <c r="P26" s="68"/>
      <c r="Q26" s="68"/>
      <c r="R26" s="68"/>
      <c r="S26" s="73"/>
      <c r="T26" s="37"/>
      <c r="U26" s="37"/>
      <c r="V26" s="38"/>
    </row>
    <row r="27" spans="1:22" ht="15" customHeight="1" x14ac:dyDescent="0.2">
      <c r="A27" s="37"/>
      <c r="B27" s="37"/>
      <c r="C27" s="81">
        <v>19</v>
      </c>
      <c r="D27" s="131">
        <f>Disciplinas!F29</f>
        <v>0</v>
      </c>
      <c r="E27" s="131"/>
      <c r="F27" s="131"/>
      <c r="G27" s="82">
        <f>IF(ISNUMBER(AVERAGE(Disciplinas!H29:J29)),AVERAGE(Disciplinas!H29:J29),0)</f>
        <v>0</v>
      </c>
      <c r="H27" s="82">
        <f>IF(ISNUMBER(AVERAGE(Disciplinas!L29:O29)),AVERAGE(Disciplinas!L29:O29),0)</f>
        <v>0</v>
      </c>
      <c r="I27" s="82">
        <f>Disciplinas!S29</f>
        <v>0</v>
      </c>
      <c r="J27" s="83">
        <f>Disciplinas!W29</f>
        <v>0</v>
      </c>
      <c r="K27" s="37"/>
      <c r="L27" s="72"/>
      <c r="M27" s="68"/>
      <c r="N27" s="68"/>
      <c r="O27" s="68"/>
      <c r="P27" s="68"/>
      <c r="Q27" s="68"/>
      <c r="R27" s="68"/>
      <c r="S27" s="73"/>
      <c r="T27" s="37"/>
      <c r="U27" s="37"/>
      <c r="V27" s="38"/>
    </row>
    <row r="28" spans="1:22" ht="15" customHeight="1" x14ac:dyDescent="0.2">
      <c r="A28" s="37"/>
      <c r="B28" s="37"/>
      <c r="C28" s="81">
        <v>20</v>
      </c>
      <c r="D28" s="131">
        <f>Disciplinas!F30</f>
        <v>0</v>
      </c>
      <c r="E28" s="131"/>
      <c r="F28" s="131"/>
      <c r="G28" s="82">
        <f>IF(ISNUMBER(AVERAGE(Disciplinas!H30:J30)),AVERAGE(Disciplinas!H30:J30),0)</f>
        <v>0</v>
      </c>
      <c r="H28" s="82">
        <f>IF(ISNUMBER(AVERAGE(Disciplinas!L30:O30)),AVERAGE(Disciplinas!L30:O30),0)</f>
        <v>0</v>
      </c>
      <c r="I28" s="82">
        <f>Disciplinas!S30</f>
        <v>0</v>
      </c>
      <c r="J28" s="83">
        <f>Disciplinas!W30</f>
        <v>0</v>
      </c>
      <c r="K28" s="37"/>
      <c r="L28" s="72"/>
      <c r="M28" s="68"/>
      <c r="N28" s="68"/>
      <c r="O28" s="68"/>
      <c r="P28" s="68"/>
      <c r="Q28" s="68"/>
      <c r="R28" s="68"/>
      <c r="S28" s="73"/>
      <c r="T28" s="37"/>
      <c r="U28" s="37"/>
      <c r="V28" s="38"/>
    </row>
    <row r="29" spans="1:22" ht="15" customHeight="1" x14ac:dyDescent="0.2">
      <c r="A29" s="37"/>
      <c r="B29" s="37"/>
      <c r="C29" s="81">
        <v>21</v>
      </c>
      <c r="D29" s="131">
        <f>Disciplinas!F31</f>
        <v>0</v>
      </c>
      <c r="E29" s="131"/>
      <c r="F29" s="131"/>
      <c r="G29" s="82">
        <f>IF(ISNUMBER(AVERAGE(Disciplinas!H31:J31)),AVERAGE(Disciplinas!H31:J31),0)</f>
        <v>0</v>
      </c>
      <c r="H29" s="82">
        <f>IF(ISNUMBER(AVERAGE(Disciplinas!L31:O31)),AVERAGE(Disciplinas!L31:O31),0)</f>
        <v>0</v>
      </c>
      <c r="I29" s="82">
        <f>Disciplinas!S31</f>
        <v>0</v>
      </c>
      <c r="J29" s="83">
        <f>Disciplinas!W31</f>
        <v>0</v>
      </c>
      <c r="K29" s="37"/>
      <c r="L29" s="72"/>
      <c r="M29" s="68"/>
      <c r="N29" s="68"/>
      <c r="O29" s="68"/>
      <c r="P29" s="68"/>
      <c r="Q29" s="68"/>
      <c r="R29" s="68"/>
      <c r="S29" s="73"/>
      <c r="T29" s="37"/>
      <c r="U29" s="37"/>
      <c r="V29" s="38"/>
    </row>
    <row r="30" spans="1:22" ht="15" customHeight="1" x14ac:dyDescent="0.2">
      <c r="A30" s="37"/>
      <c r="B30" s="37"/>
      <c r="C30" s="81">
        <v>22</v>
      </c>
      <c r="D30" s="131">
        <f>Disciplinas!F32</f>
        <v>0</v>
      </c>
      <c r="E30" s="131"/>
      <c r="F30" s="131"/>
      <c r="G30" s="82">
        <f>IF(ISNUMBER(AVERAGE(Disciplinas!H32:J32)),AVERAGE(Disciplinas!H32:J32),0)</f>
        <v>0</v>
      </c>
      <c r="H30" s="82">
        <f>IF(ISNUMBER(AVERAGE(Disciplinas!L32:O32)),AVERAGE(Disciplinas!L32:O32),0)</f>
        <v>0</v>
      </c>
      <c r="I30" s="82">
        <f>Disciplinas!S32</f>
        <v>0</v>
      </c>
      <c r="J30" s="83">
        <f>Disciplinas!W32</f>
        <v>0</v>
      </c>
      <c r="K30" s="37"/>
      <c r="L30" s="72"/>
      <c r="M30" s="68"/>
      <c r="N30" s="68"/>
      <c r="O30" s="68"/>
      <c r="P30" s="68"/>
      <c r="Q30" s="68"/>
      <c r="R30" s="68"/>
      <c r="S30" s="73"/>
      <c r="T30" s="37"/>
      <c r="U30" s="37"/>
      <c r="V30" s="38"/>
    </row>
    <row r="31" spans="1:22" ht="15" customHeight="1" x14ac:dyDescent="0.2">
      <c r="A31" s="37"/>
      <c r="B31" s="37"/>
      <c r="C31" s="81">
        <v>23</v>
      </c>
      <c r="D31" s="131">
        <f>Disciplinas!F33</f>
        <v>0</v>
      </c>
      <c r="E31" s="131"/>
      <c r="F31" s="131"/>
      <c r="G31" s="82">
        <f>IF(ISNUMBER(AVERAGE(Disciplinas!H33:J33)),AVERAGE(Disciplinas!H33:J33),0)</f>
        <v>0</v>
      </c>
      <c r="H31" s="82">
        <f>IF(ISNUMBER(AVERAGE(Disciplinas!L33:O33)),AVERAGE(Disciplinas!L33:O33),0)</f>
        <v>0</v>
      </c>
      <c r="I31" s="82">
        <f>Disciplinas!S33</f>
        <v>0</v>
      </c>
      <c r="J31" s="83">
        <f>Disciplinas!W33</f>
        <v>0</v>
      </c>
      <c r="K31" s="37"/>
      <c r="L31" s="72"/>
      <c r="M31" s="68"/>
      <c r="N31" s="68"/>
      <c r="O31" s="68"/>
      <c r="P31" s="68"/>
      <c r="Q31" s="68"/>
      <c r="R31" s="68"/>
      <c r="S31" s="73"/>
      <c r="T31" s="37"/>
      <c r="U31" s="37"/>
      <c r="V31" s="38"/>
    </row>
    <row r="32" spans="1:22" ht="15" customHeight="1" x14ac:dyDescent="0.2">
      <c r="A32" s="37"/>
      <c r="B32" s="37"/>
      <c r="C32" s="81">
        <v>24</v>
      </c>
      <c r="D32" s="131">
        <f>Disciplinas!F34</f>
        <v>0</v>
      </c>
      <c r="E32" s="131"/>
      <c r="F32" s="131"/>
      <c r="G32" s="82">
        <f>IF(ISNUMBER(AVERAGE(Disciplinas!H34:J34)),AVERAGE(Disciplinas!H34:J34),0)</f>
        <v>0</v>
      </c>
      <c r="H32" s="82">
        <f>IF(ISNUMBER(AVERAGE(Disciplinas!L34:O34)),AVERAGE(Disciplinas!L34:O34),0)</f>
        <v>0</v>
      </c>
      <c r="I32" s="82">
        <f>Disciplinas!S34</f>
        <v>0</v>
      </c>
      <c r="J32" s="83">
        <f>Disciplinas!W34</f>
        <v>0</v>
      </c>
      <c r="K32" s="37"/>
      <c r="L32" s="72"/>
      <c r="M32" s="68"/>
      <c r="N32" s="68"/>
      <c r="O32" s="68"/>
      <c r="P32" s="68"/>
      <c r="Q32" s="68"/>
      <c r="R32" s="68"/>
      <c r="S32" s="73"/>
      <c r="T32" s="37"/>
      <c r="U32" s="37"/>
      <c r="V32" s="38"/>
    </row>
    <row r="33" spans="1:22" ht="15" customHeight="1" x14ac:dyDescent="0.2">
      <c r="A33" s="37"/>
      <c r="B33" s="37"/>
      <c r="C33" s="81">
        <v>25</v>
      </c>
      <c r="D33" s="131">
        <f>Disciplinas!F35</f>
        <v>0</v>
      </c>
      <c r="E33" s="131"/>
      <c r="F33" s="131"/>
      <c r="G33" s="82">
        <f>IF(ISNUMBER(AVERAGE(Disciplinas!H35:J35)),AVERAGE(Disciplinas!H35:J35),0)</f>
        <v>0</v>
      </c>
      <c r="H33" s="82">
        <f>IF(ISNUMBER(AVERAGE(Disciplinas!L35:O35)),AVERAGE(Disciplinas!L35:O35),0)</f>
        <v>0</v>
      </c>
      <c r="I33" s="82">
        <f>Disciplinas!S35</f>
        <v>0</v>
      </c>
      <c r="J33" s="83">
        <f>Disciplinas!W35</f>
        <v>0</v>
      </c>
      <c r="K33" s="37"/>
      <c r="L33" s="72"/>
      <c r="M33" s="68"/>
      <c r="N33" s="68"/>
      <c r="O33" s="68"/>
      <c r="P33" s="68"/>
      <c r="Q33" s="68"/>
      <c r="R33" s="68"/>
      <c r="S33" s="73"/>
      <c r="T33" s="37"/>
      <c r="U33" s="37"/>
      <c r="V33" s="38"/>
    </row>
    <row r="34" spans="1:22" ht="15" customHeight="1" x14ac:dyDescent="0.2">
      <c r="A34" s="37"/>
      <c r="B34" s="37"/>
      <c r="C34" s="81">
        <v>26</v>
      </c>
      <c r="D34" s="131">
        <f>Disciplinas!F36</f>
        <v>0</v>
      </c>
      <c r="E34" s="131"/>
      <c r="F34" s="131"/>
      <c r="G34" s="82">
        <f>IF(ISNUMBER(AVERAGE(Disciplinas!H36:J36)),AVERAGE(Disciplinas!H36:J36),0)</f>
        <v>0</v>
      </c>
      <c r="H34" s="82">
        <f>IF(ISNUMBER(AVERAGE(Disciplinas!L36:O36)),AVERAGE(Disciplinas!L36:O36),0)</f>
        <v>0</v>
      </c>
      <c r="I34" s="82">
        <f>Disciplinas!S36</f>
        <v>0</v>
      </c>
      <c r="J34" s="83">
        <f>Disciplinas!W36</f>
        <v>0</v>
      </c>
      <c r="K34" s="37"/>
      <c r="L34" s="72"/>
      <c r="M34" s="68"/>
      <c r="N34" s="68"/>
      <c r="O34" s="68"/>
      <c r="P34" s="68"/>
      <c r="Q34" s="68"/>
      <c r="R34" s="68"/>
      <c r="S34" s="73"/>
      <c r="T34" s="37"/>
      <c r="U34" s="37"/>
      <c r="V34" s="38"/>
    </row>
    <row r="35" spans="1:22" ht="15" customHeight="1" x14ac:dyDescent="0.2">
      <c r="A35" s="37"/>
      <c r="B35" s="37"/>
      <c r="C35" s="81">
        <v>27</v>
      </c>
      <c r="D35" s="131">
        <f>Disciplinas!F37</f>
        <v>0</v>
      </c>
      <c r="E35" s="131"/>
      <c r="F35" s="131"/>
      <c r="G35" s="82">
        <f>IF(ISNUMBER(AVERAGE(Disciplinas!H37:J37)),AVERAGE(Disciplinas!H37:J37),0)</f>
        <v>0</v>
      </c>
      <c r="H35" s="82">
        <f>IF(ISNUMBER(AVERAGE(Disciplinas!L37:O37)),AVERAGE(Disciplinas!L37:O37),0)</f>
        <v>0</v>
      </c>
      <c r="I35" s="82">
        <f>Disciplinas!S37</f>
        <v>0</v>
      </c>
      <c r="J35" s="83">
        <f>Disciplinas!W37</f>
        <v>0</v>
      </c>
      <c r="K35" s="37"/>
      <c r="L35" s="72"/>
      <c r="M35" s="68"/>
      <c r="N35" s="68"/>
      <c r="O35" s="68"/>
      <c r="P35" s="68"/>
      <c r="Q35" s="68"/>
      <c r="R35" s="68"/>
      <c r="S35" s="73"/>
      <c r="T35" s="37"/>
      <c r="U35" s="37"/>
      <c r="V35" s="38"/>
    </row>
    <row r="36" spans="1:22" ht="15" customHeight="1" x14ac:dyDescent="0.2">
      <c r="A36" s="37"/>
      <c r="B36" s="37"/>
      <c r="C36" s="81">
        <v>28</v>
      </c>
      <c r="D36" s="131">
        <f>Disciplinas!F38</f>
        <v>0</v>
      </c>
      <c r="E36" s="131"/>
      <c r="F36" s="131"/>
      <c r="G36" s="82">
        <f>IF(ISNUMBER(AVERAGE(Disciplinas!H38:J38)),AVERAGE(Disciplinas!H38:J38),0)</f>
        <v>0</v>
      </c>
      <c r="H36" s="82">
        <f>IF(ISNUMBER(AVERAGE(Disciplinas!L38:O38)),AVERAGE(Disciplinas!L38:O38),0)</f>
        <v>0</v>
      </c>
      <c r="I36" s="82">
        <f>Disciplinas!S38</f>
        <v>0</v>
      </c>
      <c r="J36" s="83">
        <f>Disciplinas!W38</f>
        <v>0</v>
      </c>
      <c r="K36" s="37"/>
      <c r="L36" s="72"/>
      <c r="M36" s="68"/>
      <c r="N36" s="68"/>
      <c r="O36" s="68"/>
      <c r="P36" s="68"/>
      <c r="Q36" s="68"/>
      <c r="R36" s="68"/>
      <c r="S36" s="73"/>
      <c r="T36" s="37"/>
      <c r="U36" s="37"/>
      <c r="V36" s="38"/>
    </row>
    <row r="37" spans="1:22" ht="15" customHeight="1" x14ac:dyDescent="0.2">
      <c r="A37" s="37"/>
      <c r="B37" s="37"/>
      <c r="C37" s="81">
        <v>29</v>
      </c>
      <c r="D37" s="131">
        <f>Disciplinas!F39</f>
        <v>0</v>
      </c>
      <c r="E37" s="131"/>
      <c r="F37" s="131"/>
      <c r="G37" s="82">
        <f>IF(ISNUMBER(AVERAGE(Disciplinas!H39:J39)),AVERAGE(Disciplinas!H39:J39),0)</f>
        <v>0</v>
      </c>
      <c r="H37" s="82">
        <f>IF(ISNUMBER(AVERAGE(Disciplinas!L39:O39)),AVERAGE(Disciplinas!L39:O39),0)</f>
        <v>0</v>
      </c>
      <c r="I37" s="82">
        <f>Disciplinas!S39</f>
        <v>0</v>
      </c>
      <c r="J37" s="83">
        <f>Disciplinas!W39</f>
        <v>0</v>
      </c>
      <c r="K37" s="37"/>
      <c r="L37" s="72"/>
      <c r="M37" s="68"/>
      <c r="N37" s="68"/>
      <c r="O37" s="68"/>
      <c r="P37" s="68"/>
      <c r="Q37" s="68"/>
      <c r="R37" s="68"/>
      <c r="S37" s="73"/>
      <c r="T37" s="37"/>
      <c r="U37" s="37"/>
      <c r="V37" s="38"/>
    </row>
    <row r="38" spans="1:22" ht="15" customHeight="1" x14ac:dyDescent="0.2">
      <c r="A38" s="37"/>
      <c r="B38" s="37"/>
      <c r="C38" s="84">
        <v>30</v>
      </c>
      <c r="D38" s="132">
        <f>Disciplinas!F40</f>
        <v>0</v>
      </c>
      <c r="E38" s="132"/>
      <c r="F38" s="132"/>
      <c r="G38" s="85">
        <f>IF(ISNUMBER(AVERAGE(Disciplinas!H40:J40)),AVERAGE(Disciplinas!H40:J40),0)</f>
        <v>0</v>
      </c>
      <c r="H38" s="85">
        <f>IF(ISNUMBER(AVERAGE(Disciplinas!L40:O40)),AVERAGE(Disciplinas!L40:O40),0)</f>
        <v>0</v>
      </c>
      <c r="I38" s="85">
        <f>Disciplinas!S40</f>
        <v>0</v>
      </c>
      <c r="J38" s="86">
        <f>Disciplinas!W40</f>
        <v>0</v>
      </c>
      <c r="K38" s="37"/>
      <c r="L38" s="74"/>
      <c r="M38" s="75"/>
      <c r="N38" s="75"/>
      <c r="O38" s="75"/>
      <c r="P38" s="75"/>
      <c r="Q38" s="75"/>
      <c r="R38" s="75"/>
      <c r="S38" s="76"/>
      <c r="T38" s="37"/>
      <c r="U38" s="37"/>
      <c r="V38" s="38"/>
    </row>
    <row r="39" spans="1:22" ht="15" customHeight="1" x14ac:dyDescent="0.2"/>
    <row r="40" spans="1:22" ht="15" hidden="1" customHeight="1" x14ac:dyDescent="0.2">
      <c r="K40" s="39"/>
      <c r="L40" s="39"/>
      <c r="M40" s="39"/>
    </row>
    <row r="41" spans="1:22" ht="15" hidden="1" customHeight="1" x14ac:dyDescent="0.2">
      <c r="J41" s="40"/>
      <c r="K41" s="40"/>
      <c r="L41" s="40"/>
      <c r="M41" s="40"/>
    </row>
    <row r="42" spans="1:22" ht="15" hidden="1" customHeight="1" x14ac:dyDescent="0.2">
      <c r="J42" s="40"/>
      <c r="K42" s="40"/>
      <c r="L42" s="40"/>
      <c r="M42" s="40"/>
    </row>
    <row r="43" spans="1:22" ht="15" hidden="1" customHeight="1" x14ac:dyDescent="0.2">
      <c r="J43" s="40"/>
      <c r="K43" s="40"/>
      <c r="L43" s="40"/>
      <c r="M43" s="40"/>
    </row>
    <row r="44" spans="1:22" ht="15" hidden="1" customHeight="1" x14ac:dyDescent="0.2">
      <c r="J44" s="40"/>
      <c r="K44" s="40"/>
      <c r="L44" s="40"/>
      <c r="M44" s="40"/>
    </row>
    <row r="45" spans="1:22" ht="15" hidden="1" customHeight="1" x14ac:dyDescent="0.2">
      <c r="J45" s="40"/>
      <c r="K45" s="40"/>
      <c r="L45" s="40"/>
      <c r="M45" s="40"/>
    </row>
    <row r="46" spans="1:22" ht="15" hidden="1" customHeight="1" x14ac:dyDescent="0.2">
      <c r="J46" s="40"/>
      <c r="K46" s="40"/>
      <c r="L46" s="40"/>
      <c r="M46" s="40"/>
    </row>
    <row r="47" spans="1:22" ht="15" hidden="1" customHeight="1" x14ac:dyDescent="0.2">
      <c r="J47" s="40"/>
      <c r="K47" s="40"/>
      <c r="L47" s="40"/>
      <c r="M47" s="40"/>
    </row>
    <row r="48" spans="1:22" ht="15" hidden="1" customHeight="1" x14ac:dyDescent="0.2">
      <c r="J48" s="40"/>
      <c r="K48" s="40"/>
      <c r="L48" s="40"/>
      <c r="M48" s="40"/>
    </row>
    <row r="49" spans="10:13" ht="15" hidden="1" customHeight="1" x14ac:dyDescent="0.2">
      <c r="J49" s="40"/>
      <c r="K49" s="40"/>
      <c r="L49" s="40"/>
      <c r="M49" s="40"/>
    </row>
    <row r="50" spans="10:13" ht="15" hidden="1" customHeight="1" x14ac:dyDescent="0.2">
      <c r="J50" s="40"/>
      <c r="K50" s="40"/>
      <c r="L50" s="40"/>
      <c r="M50" s="40"/>
    </row>
    <row r="51" spans="10:13" ht="15" hidden="1" customHeight="1" x14ac:dyDescent="0.2">
      <c r="J51" s="40"/>
      <c r="K51" s="40"/>
      <c r="L51" s="40"/>
      <c r="M51" s="40"/>
    </row>
    <row r="52" spans="10:13" ht="15" hidden="1" customHeight="1" x14ac:dyDescent="0.2">
      <c r="J52" s="40"/>
      <c r="K52" s="40"/>
      <c r="L52" s="40"/>
      <c r="M52" s="40"/>
    </row>
    <row r="53" spans="10:13" ht="15" hidden="1" customHeight="1" x14ac:dyDescent="0.2">
      <c r="J53" s="40"/>
      <c r="K53" s="40"/>
      <c r="L53" s="40"/>
      <c r="M53" s="40"/>
    </row>
    <row r="54" spans="10:13" ht="15" hidden="1" customHeight="1" x14ac:dyDescent="0.2">
      <c r="J54" s="40"/>
      <c r="K54" s="40"/>
      <c r="L54" s="40"/>
      <c r="M54" s="40"/>
    </row>
    <row r="55" spans="10:13" ht="15" hidden="1" customHeight="1" x14ac:dyDescent="0.2">
      <c r="J55" s="40"/>
      <c r="K55" s="40"/>
      <c r="L55" s="40"/>
      <c r="M55" s="40"/>
    </row>
    <row r="56" spans="10:13" ht="15" hidden="1" customHeight="1" x14ac:dyDescent="0.2">
      <c r="J56" s="40"/>
      <c r="K56" s="40"/>
      <c r="L56" s="40"/>
      <c r="M56" s="40"/>
    </row>
    <row r="57" spans="10:13" ht="15" hidden="1" customHeight="1" x14ac:dyDescent="0.2">
      <c r="J57" s="40"/>
      <c r="K57" s="40"/>
      <c r="L57" s="40"/>
      <c r="M57" s="40"/>
    </row>
    <row r="58" spans="10:13" ht="15" hidden="1" customHeight="1" x14ac:dyDescent="0.2">
      <c r="J58" s="40"/>
      <c r="K58" s="40"/>
      <c r="L58" s="40"/>
      <c r="M58" s="40"/>
    </row>
    <row r="59" spans="10:13" ht="15" hidden="1" customHeight="1" x14ac:dyDescent="0.2">
      <c r="J59" s="40"/>
      <c r="K59" s="40"/>
      <c r="L59" s="40"/>
      <c r="M59" s="40"/>
    </row>
    <row r="60" spans="10:13" ht="15" hidden="1" customHeight="1" x14ac:dyDescent="0.2">
      <c r="J60" s="40"/>
      <c r="K60" s="40"/>
      <c r="L60" s="40"/>
      <c r="M60" s="40"/>
    </row>
    <row r="61" spans="10:13" ht="15" hidden="1" customHeight="1" x14ac:dyDescent="0.2">
      <c r="J61" s="40"/>
      <c r="K61" s="40"/>
      <c r="L61" s="40"/>
      <c r="M61" s="40"/>
    </row>
  </sheetData>
  <sheetProtection algorithmName="SHA-512" hashValue="5vPZm6zKIifcBocv6oXwSAbD9r5n6bDcfVsIoAaXjxuchy+Ew8p/QO16hT7UF3K28Xwe4zbH4htAG6hrjQnWZQ==" saltValue="JlbtbbwzetTFQQk+gl/JqA==" spinCount="100000" objects="1" scenarios="1" insertHyperlinks="0" selectLockedCells="1"/>
  <mergeCells count="30">
    <mergeCell ref="D10:F10"/>
    <mergeCell ref="D11:F11"/>
    <mergeCell ref="D12:F12"/>
    <mergeCell ref="D13:F13"/>
    <mergeCell ref="D9:F9"/>
    <mergeCell ref="D14:F14"/>
    <mergeCell ref="D15:F15"/>
    <mergeCell ref="D16:F16"/>
    <mergeCell ref="D17:F17"/>
    <mergeCell ref="D18:F18"/>
    <mergeCell ref="D19:F19"/>
    <mergeCell ref="D20:F20"/>
    <mergeCell ref="D21:F21"/>
    <mergeCell ref="D27:F27"/>
    <mergeCell ref="D28:F28"/>
    <mergeCell ref="D22:F22"/>
    <mergeCell ref="D23:F23"/>
    <mergeCell ref="D24:F24"/>
    <mergeCell ref="D25:F25"/>
    <mergeCell ref="D26:F26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5"/>
  <dimension ref="A1:AA75"/>
  <sheetViews>
    <sheetView showRowColHeaders="0" zoomScaleNormal="100" workbookViewId="0">
      <selection activeCell="H14" sqref="H14"/>
    </sheetView>
  </sheetViews>
  <sheetFormatPr defaultColWidth="0" defaultRowHeight="15" customHeight="1" zeroHeight="1" x14ac:dyDescent="0.25"/>
  <cols>
    <col min="1" max="3" width="9.140625" style="7" customWidth="1"/>
    <col min="4" max="5" width="2.7109375" style="7" customWidth="1"/>
    <col min="6" max="6" width="30.140625" style="7" bestFit="1" customWidth="1"/>
    <col min="7" max="7" width="0.85546875" style="7" customWidth="1"/>
    <col min="8" max="10" width="7.7109375" style="7" customWidth="1"/>
    <col min="11" max="11" width="0.85546875" style="7" customWidth="1"/>
    <col min="12" max="15" width="7.7109375" style="7" customWidth="1"/>
    <col min="16" max="16" width="0.85546875" style="7" customWidth="1"/>
    <col min="17" max="19" width="7.7109375" style="7" customWidth="1"/>
    <col min="20" max="20" width="0.85546875" style="7" customWidth="1"/>
    <col min="21" max="23" width="7.7109375" style="7" customWidth="1"/>
    <col min="24" max="24" width="2.7109375" style="7" customWidth="1"/>
    <col min="25" max="25" width="10.7109375" style="7" customWidth="1"/>
    <col min="26" max="26" width="9.140625" style="7" customWidth="1"/>
    <col min="27" max="27" width="2.7109375" style="7" customWidth="1"/>
    <col min="28" max="16384" width="9.140625" style="1" hidden="1"/>
  </cols>
  <sheetData>
    <row r="1" spans="1:27" ht="1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1"/>
      <c r="W1" s="1"/>
      <c r="X1" s="1"/>
      <c r="Y1" s="1"/>
      <c r="Z1" s="1"/>
      <c r="AA1" s="1"/>
    </row>
    <row r="2" spans="1:27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1"/>
      <c r="W2" s="1"/>
      <c r="X2" s="1"/>
      <c r="Y2" s="1"/>
      <c r="Z2" s="1"/>
      <c r="AA2" s="1"/>
    </row>
    <row r="3" spans="1:27" ht="1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1"/>
      <c r="W3" s="1"/>
      <c r="X3" s="1"/>
      <c r="Y3" s="1"/>
      <c r="Z3" s="1"/>
      <c r="AA3" s="1"/>
    </row>
    <row r="4" spans="1:27" ht="1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1"/>
      <c r="W4" s="1"/>
      <c r="X4" s="1"/>
      <c r="Y4" s="1"/>
      <c r="Z4" s="1"/>
      <c r="AA4" s="1"/>
    </row>
    <row r="5" spans="1:27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/>
    <row r="8" spans="1:27" ht="15" customHeight="1" x14ac:dyDescent="0.25">
      <c r="E8" s="134" t="s">
        <v>47</v>
      </c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 spans="1:27" ht="15" customHeight="1" x14ac:dyDescent="0.25"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</row>
    <row r="10" spans="1:27" x14ac:dyDescent="0.25"/>
    <row r="11" spans="1:27" ht="15" customHeight="1" x14ac:dyDescent="0.25">
      <c r="E11" s="122" t="s">
        <v>2</v>
      </c>
      <c r="F11" s="123"/>
      <c r="G11" s="8"/>
      <c r="H11" s="122" t="s">
        <v>25</v>
      </c>
      <c r="I11" s="135"/>
      <c r="J11" s="123"/>
      <c r="K11" s="9"/>
      <c r="L11" s="122" t="s">
        <v>26</v>
      </c>
      <c r="M11" s="135"/>
      <c r="N11" s="135"/>
      <c r="O11" s="123"/>
      <c r="P11" s="9"/>
      <c r="Q11" s="122" t="s">
        <v>45</v>
      </c>
      <c r="R11" s="135"/>
      <c r="S11" s="123"/>
      <c r="T11" s="9"/>
      <c r="U11" s="122" t="s">
        <v>46</v>
      </c>
      <c r="V11" s="135"/>
      <c r="W11" s="123"/>
      <c r="Y11" s="122" t="s">
        <v>29</v>
      </c>
      <c r="Z11" s="123"/>
    </row>
    <row r="12" spans="1:27" ht="15" customHeight="1" x14ac:dyDescent="0.25">
      <c r="E12" s="124"/>
      <c r="F12" s="125"/>
      <c r="G12" s="10"/>
      <c r="H12" s="126"/>
      <c r="I12" s="136"/>
      <c r="J12" s="127"/>
      <c r="K12" s="10"/>
      <c r="L12" s="126"/>
      <c r="M12" s="136"/>
      <c r="N12" s="136"/>
      <c r="O12" s="127"/>
      <c r="P12" s="10"/>
      <c r="Q12" s="126"/>
      <c r="R12" s="136"/>
      <c r="S12" s="127"/>
      <c r="T12" s="10"/>
      <c r="U12" s="126"/>
      <c r="V12" s="136"/>
      <c r="W12" s="127"/>
      <c r="Y12" s="126"/>
      <c r="Z12" s="127"/>
    </row>
    <row r="13" spans="1:27" ht="23.1" customHeight="1" x14ac:dyDescent="0.25">
      <c r="E13" s="126"/>
      <c r="F13" s="127"/>
      <c r="G13" s="12"/>
      <c r="H13" s="11" t="s">
        <v>13</v>
      </c>
      <c r="I13" s="91" t="s">
        <v>44</v>
      </c>
      <c r="J13" s="11" t="s">
        <v>14</v>
      </c>
      <c r="K13" s="13"/>
      <c r="L13" s="11" t="s">
        <v>15</v>
      </c>
      <c r="M13" s="11" t="s">
        <v>16</v>
      </c>
      <c r="N13" s="11" t="s">
        <v>17</v>
      </c>
      <c r="O13" s="11" t="s">
        <v>18</v>
      </c>
      <c r="P13" s="13"/>
      <c r="Q13" s="11" t="s">
        <v>0</v>
      </c>
      <c r="R13" s="11" t="s">
        <v>19</v>
      </c>
      <c r="S13" s="11" t="s">
        <v>36</v>
      </c>
      <c r="T13" s="13"/>
      <c r="U13" s="11" t="s">
        <v>0</v>
      </c>
      <c r="V13" s="11" t="s">
        <v>19</v>
      </c>
      <c r="W13" s="11" t="s">
        <v>36</v>
      </c>
      <c r="Y13" s="11" t="s">
        <v>20</v>
      </c>
      <c r="Z13" s="11" t="s">
        <v>21</v>
      </c>
    </row>
    <row r="14" spans="1:27" s="29" customFormat="1" ht="90" x14ac:dyDescent="0.25">
      <c r="A14" s="25"/>
      <c r="B14" s="25"/>
      <c r="C14" s="25"/>
      <c r="D14" s="25"/>
      <c r="E14" s="26">
        <v>1</v>
      </c>
      <c r="F14" s="23" t="s">
        <v>56</v>
      </c>
      <c r="G14" s="27"/>
      <c r="H14" s="63"/>
      <c r="I14" s="63"/>
      <c r="J14" s="63"/>
      <c r="K14" s="28"/>
      <c r="L14" s="63"/>
      <c r="M14" s="63"/>
      <c r="N14" s="63"/>
      <c r="O14" s="63"/>
      <c r="P14" s="28"/>
      <c r="Q14" s="65"/>
      <c r="R14" s="65"/>
      <c r="S14" s="14" t="str">
        <f>IF(ISNUMBER(R14/Q14),R14/Q14,"")</f>
        <v/>
      </c>
      <c r="T14" s="28"/>
      <c r="U14" s="65"/>
      <c r="V14" s="65"/>
      <c r="W14" s="14" t="str">
        <f>IF(ISNUMBER(V14/U14),V14/U14,"")</f>
        <v/>
      </c>
      <c r="X14" s="25"/>
      <c r="Y14" s="26" t="s">
        <v>23</v>
      </c>
      <c r="Z14" s="31" t="s">
        <v>22</v>
      </c>
      <c r="AA14" s="25"/>
    </row>
    <row r="15" spans="1:27" s="29" customFormat="1" x14ac:dyDescent="0.25">
      <c r="A15" s="25"/>
      <c r="B15" s="25"/>
      <c r="C15" s="25"/>
      <c r="D15" s="25"/>
      <c r="E15" s="30">
        <v>2</v>
      </c>
      <c r="F15" s="24" t="s">
        <v>57</v>
      </c>
      <c r="G15" s="27"/>
      <c r="H15" s="64"/>
      <c r="I15" s="64"/>
      <c r="J15" s="64"/>
      <c r="K15" s="28"/>
      <c r="L15" s="64"/>
      <c r="M15" s="64"/>
      <c r="N15" s="64"/>
      <c r="O15" s="64"/>
      <c r="P15" s="28"/>
      <c r="Q15" s="66"/>
      <c r="R15" s="66"/>
      <c r="S15" s="15" t="str">
        <f t="shared" ref="S15:S52" si="0">IF(ISNUMBER(R15/Q15),R15/Q15,"")</f>
        <v/>
      </c>
      <c r="T15" s="28"/>
      <c r="U15" s="66"/>
      <c r="V15" s="66"/>
      <c r="W15" s="15" t="str">
        <f t="shared" ref="W15:W74" si="1">IF(ISNUMBER(V15/U15),V15/U15,"")</f>
        <v/>
      </c>
      <c r="X15" s="25"/>
      <c r="Y15" s="26" t="s">
        <v>42</v>
      </c>
      <c r="Z15" s="32" t="s">
        <v>41</v>
      </c>
      <c r="AA15" s="25"/>
    </row>
    <row r="16" spans="1:27" s="29" customFormat="1" ht="67.5" x14ac:dyDescent="0.25">
      <c r="A16" s="25"/>
      <c r="B16" s="25"/>
      <c r="C16" s="25"/>
      <c r="D16" s="25"/>
      <c r="E16" s="26">
        <v>3</v>
      </c>
      <c r="F16" s="23" t="s">
        <v>58</v>
      </c>
      <c r="G16" s="27"/>
      <c r="H16" s="63"/>
      <c r="I16" s="63"/>
      <c r="J16" s="63"/>
      <c r="K16" s="28"/>
      <c r="L16" s="63"/>
      <c r="M16" s="63"/>
      <c r="N16" s="63"/>
      <c r="O16" s="63"/>
      <c r="P16" s="28"/>
      <c r="Q16" s="65"/>
      <c r="R16" s="65"/>
      <c r="S16" s="14" t="str">
        <f t="shared" si="0"/>
        <v/>
      </c>
      <c r="T16" s="28"/>
      <c r="U16" s="65"/>
      <c r="V16" s="65"/>
      <c r="W16" s="14" t="str">
        <f t="shared" si="1"/>
        <v/>
      </c>
      <c r="X16" s="25"/>
      <c r="Y16" s="25"/>
      <c r="Z16" s="25"/>
      <c r="AA16" s="25"/>
    </row>
    <row r="17" spans="1:27" s="29" customFormat="1" ht="33.75" x14ac:dyDescent="0.25">
      <c r="A17" s="25"/>
      <c r="B17" s="25"/>
      <c r="C17" s="25"/>
      <c r="D17" s="25"/>
      <c r="E17" s="30">
        <v>4</v>
      </c>
      <c r="F17" s="24" t="s">
        <v>59</v>
      </c>
      <c r="G17" s="27"/>
      <c r="H17" s="64"/>
      <c r="I17" s="64"/>
      <c r="J17" s="64"/>
      <c r="K17" s="28"/>
      <c r="L17" s="64"/>
      <c r="M17" s="64"/>
      <c r="N17" s="64"/>
      <c r="O17" s="64"/>
      <c r="P17" s="28"/>
      <c r="Q17" s="66"/>
      <c r="R17" s="66"/>
      <c r="S17" s="15" t="str">
        <f t="shared" si="0"/>
        <v/>
      </c>
      <c r="T17" s="28"/>
      <c r="U17" s="66"/>
      <c r="V17" s="66"/>
      <c r="W17" s="15" t="str">
        <f t="shared" si="1"/>
        <v/>
      </c>
      <c r="X17" s="25"/>
      <c r="Y17" s="128" t="s">
        <v>12</v>
      </c>
      <c r="Z17" s="128"/>
      <c r="AA17" s="25"/>
    </row>
    <row r="18" spans="1:27" s="29" customFormat="1" ht="33.75" x14ac:dyDescent="0.25">
      <c r="A18" s="25"/>
      <c r="B18" s="25"/>
      <c r="C18" s="25"/>
      <c r="D18" s="25"/>
      <c r="E18" s="26">
        <v>5</v>
      </c>
      <c r="F18" s="23" t="s">
        <v>60</v>
      </c>
      <c r="G18" s="27"/>
      <c r="H18" s="63"/>
      <c r="I18" s="63"/>
      <c r="J18" s="63"/>
      <c r="K18" s="28"/>
      <c r="L18" s="63"/>
      <c r="M18" s="63"/>
      <c r="N18" s="63"/>
      <c r="O18" s="63"/>
      <c r="P18" s="28"/>
      <c r="Q18" s="65"/>
      <c r="R18" s="65"/>
      <c r="S18" s="14" t="str">
        <f t="shared" si="0"/>
        <v/>
      </c>
      <c r="T18" s="28"/>
      <c r="U18" s="65"/>
      <c r="V18" s="65"/>
      <c r="W18" s="14" t="str">
        <f t="shared" si="1"/>
        <v/>
      </c>
      <c r="X18" s="25"/>
      <c r="Y18" s="129"/>
      <c r="Z18" s="129"/>
      <c r="AA18" s="25"/>
    </row>
    <row r="19" spans="1:27" s="29" customFormat="1" x14ac:dyDescent="0.25">
      <c r="A19" s="25"/>
      <c r="B19" s="25"/>
      <c r="C19" s="25"/>
      <c r="D19" s="25"/>
      <c r="E19" s="30">
        <v>6</v>
      </c>
      <c r="F19" s="24" t="s">
        <v>49</v>
      </c>
      <c r="G19" s="27"/>
      <c r="H19" s="64"/>
      <c r="I19" s="64"/>
      <c r="J19" s="64"/>
      <c r="K19" s="28"/>
      <c r="L19" s="64"/>
      <c r="M19" s="64"/>
      <c r="N19" s="64"/>
      <c r="O19" s="64"/>
      <c r="P19" s="28"/>
      <c r="Q19" s="66"/>
      <c r="R19" s="66"/>
      <c r="S19" s="15" t="str">
        <f t="shared" si="0"/>
        <v/>
      </c>
      <c r="T19" s="28"/>
      <c r="U19" s="66"/>
      <c r="V19" s="66"/>
      <c r="W19" s="15" t="str">
        <f t="shared" si="1"/>
        <v/>
      </c>
      <c r="X19" s="25"/>
      <c r="Y19" s="129"/>
      <c r="Z19" s="129"/>
      <c r="AA19" s="25"/>
    </row>
    <row r="20" spans="1:27" s="29" customFormat="1" ht="22.5" x14ac:dyDescent="0.25">
      <c r="A20" s="25"/>
      <c r="B20" s="25"/>
      <c r="C20" s="25"/>
      <c r="D20" s="25"/>
      <c r="E20" s="26">
        <v>7</v>
      </c>
      <c r="F20" s="23" t="s">
        <v>61</v>
      </c>
      <c r="G20" s="27"/>
      <c r="H20" s="63"/>
      <c r="I20" s="63"/>
      <c r="J20" s="63"/>
      <c r="K20" s="28"/>
      <c r="L20" s="63"/>
      <c r="M20" s="63"/>
      <c r="N20" s="63"/>
      <c r="O20" s="63"/>
      <c r="P20" s="28"/>
      <c r="Q20" s="65"/>
      <c r="R20" s="65"/>
      <c r="S20" s="14" t="str">
        <f t="shared" si="0"/>
        <v/>
      </c>
      <c r="T20" s="28"/>
      <c r="U20" s="65"/>
      <c r="V20" s="65"/>
      <c r="W20" s="14" t="str">
        <f t="shared" si="1"/>
        <v/>
      </c>
      <c r="X20" s="25"/>
      <c r="Y20" s="129"/>
      <c r="Z20" s="129"/>
      <c r="AA20" s="25"/>
    </row>
    <row r="21" spans="1:27" s="29" customFormat="1" ht="33.75" x14ac:dyDescent="0.25">
      <c r="A21" s="25"/>
      <c r="B21" s="25"/>
      <c r="C21" s="25"/>
      <c r="D21" s="25"/>
      <c r="E21" s="30">
        <v>8</v>
      </c>
      <c r="F21" s="24" t="s">
        <v>62</v>
      </c>
      <c r="G21" s="27"/>
      <c r="H21" s="64"/>
      <c r="I21" s="64"/>
      <c r="J21" s="64"/>
      <c r="K21" s="28"/>
      <c r="L21" s="64"/>
      <c r="M21" s="64"/>
      <c r="N21" s="64"/>
      <c r="O21" s="64"/>
      <c r="P21" s="28"/>
      <c r="Q21" s="66"/>
      <c r="R21" s="66"/>
      <c r="S21" s="15" t="str">
        <f t="shared" si="0"/>
        <v/>
      </c>
      <c r="T21" s="28"/>
      <c r="U21" s="66"/>
      <c r="V21" s="66"/>
      <c r="W21" s="15" t="str">
        <f t="shared" si="1"/>
        <v/>
      </c>
      <c r="X21" s="25"/>
      <c r="Y21" s="129"/>
      <c r="Z21" s="129"/>
      <c r="AA21" s="25"/>
    </row>
    <row r="22" spans="1:27" s="29" customFormat="1" ht="33.75" x14ac:dyDescent="0.25">
      <c r="A22" s="25"/>
      <c r="B22" s="25"/>
      <c r="C22" s="25"/>
      <c r="D22" s="25"/>
      <c r="E22" s="26">
        <v>9</v>
      </c>
      <c r="F22" s="23" t="s">
        <v>63</v>
      </c>
      <c r="G22" s="27"/>
      <c r="H22" s="63"/>
      <c r="I22" s="63"/>
      <c r="J22" s="63"/>
      <c r="K22" s="28"/>
      <c r="L22" s="63"/>
      <c r="M22" s="63"/>
      <c r="N22" s="63"/>
      <c r="O22" s="63"/>
      <c r="P22" s="28"/>
      <c r="Q22" s="65"/>
      <c r="R22" s="65"/>
      <c r="S22" s="14" t="str">
        <f t="shared" si="0"/>
        <v/>
      </c>
      <c r="T22" s="28"/>
      <c r="U22" s="65"/>
      <c r="V22" s="65"/>
      <c r="W22" s="14" t="str">
        <f t="shared" si="1"/>
        <v/>
      </c>
      <c r="X22" s="25"/>
      <c r="Y22" s="129"/>
      <c r="Z22" s="129"/>
      <c r="AA22" s="25"/>
    </row>
    <row r="23" spans="1:27" s="29" customFormat="1" ht="112.5" x14ac:dyDescent="0.25">
      <c r="A23" s="25"/>
      <c r="B23" s="25"/>
      <c r="C23" s="25"/>
      <c r="D23" s="25"/>
      <c r="E23" s="30">
        <v>10</v>
      </c>
      <c r="F23" s="24" t="s">
        <v>64</v>
      </c>
      <c r="G23" s="27"/>
      <c r="H23" s="64"/>
      <c r="I23" s="64"/>
      <c r="J23" s="64"/>
      <c r="K23" s="28"/>
      <c r="L23" s="64"/>
      <c r="M23" s="64"/>
      <c r="N23" s="64"/>
      <c r="O23" s="64"/>
      <c r="P23" s="28"/>
      <c r="Q23" s="66"/>
      <c r="R23" s="66"/>
      <c r="S23" s="15" t="str">
        <f t="shared" si="0"/>
        <v/>
      </c>
      <c r="T23" s="28"/>
      <c r="U23" s="66"/>
      <c r="V23" s="66"/>
      <c r="W23" s="15" t="str">
        <f t="shared" si="1"/>
        <v/>
      </c>
      <c r="X23" s="25"/>
      <c r="Y23" s="129"/>
      <c r="Z23" s="129"/>
      <c r="AA23" s="25"/>
    </row>
    <row r="24" spans="1:27" s="29" customFormat="1" x14ac:dyDescent="0.25">
      <c r="A24" s="25"/>
      <c r="B24" s="25"/>
      <c r="C24" s="25"/>
      <c r="D24" s="25"/>
      <c r="E24" s="26">
        <v>11</v>
      </c>
      <c r="F24" s="23"/>
      <c r="G24" s="27"/>
      <c r="H24" s="63"/>
      <c r="I24" s="63"/>
      <c r="J24" s="63"/>
      <c r="K24" s="28"/>
      <c r="L24" s="63"/>
      <c r="M24" s="63"/>
      <c r="N24" s="63"/>
      <c r="O24" s="63"/>
      <c r="P24" s="28"/>
      <c r="Q24" s="65"/>
      <c r="R24" s="65"/>
      <c r="S24" s="14" t="str">
        <f t="shared" si="0"/>
        <v/>
      </c>
      <c r="T24" s="28"/>
      <c r="U24" s="65"/>
      <c r="V24" s="65"/>
      <c r="W24" s="14" t="str">
        <f t="shared" si="1"/>
        <v/>
      </c>
      <c r="X24" s="25"/>
      <c r="Y24" s="129"/>
      <c r="Z24" s="129"/>
      <c r="AA24" s="25"/>
    </row>
    <row r="25" spans="1:27" s="29" customFormat="1" x14ac:dyDescent="0.25">
      <c r="A25" s="25"/>
      <c r="B25" s="25"/>
      <c r="C25" s="25"/>
      <c r="D25" s="25"/>
      <c r="E25" s="30">
        <v>12</v>
      </c>
      <c r="F25" s="24"/>
      <c r="G25" s="27"/>
      <c r="H25" s="64"/>
      <c r="I25" s="64"/>
      <c r="J25" s="64"/>
      <c r="K25" s="28"/>
      <c r="L25" s="64"/>
      <c r="M25" s="64"/>
      <c r="N25" s="64"/>
      <c r="O25" s="64"/>
      <c r="P25" s="28"/>
      <c r="Q25" s="66"/>
      <c r="R25" s="66"/>
      <c r="S25" s="15" t="str">
        <f t="shared" si="0"/>
        <v/>
      </c>
      <c r="T25" s="28"/>
      <c r="U25" s="66"/>
      <c r="V25" s="66"/>
      <c r="W25" s="15" t="str">
        <f t="shared" si="1"/>
        <v/>
      </c>
      <c r="X25" s="25"/>
      <c r="Y25" s="129"/>
      <c r="Z25" s="129"/>
      <c r="AA25" s="25"/>
    </row>
    <row r="26" spans="1:27" s="29" customFormat="1" x14ac:dyDescent="0.25">
      <c r="A26" s="25"/>
      <c r="B26" s="25"/>
      <c r="C26" s="25"/>
      <c r="D26" s="25"/>
      <c r="E26" s="26">
        <v>13</v>
      </c>
      <c r="F26" s="23"/>
      <c r="G26" s="27"/>
      <c r="H26" s="63"/>
      <c r="I26" s="63"/>
      <c r="J26" s="63"/>
      <c r="K26" s="28"/>
      <c r="L26" s="63"/>
      <c r="M26" s="63"/>
      <c r="N26" s="63"/>
      <c r="O26" s="63"/>
      <c r="P26" s="28"/>
      <c r="Q26" s="65"/>
      <c r="R26" s="65"/>
      <c r="S26" s="14" t="str">
        <f t="shared" si="0"/>
        <v/>
      </c>
      <c r="T26" s="28"/>
      <c r="U26" s="65"/>
      <c r="V26" s="65"/>
      <c r="W26" s="14" t="str">
        <f t="shared" si="1"/>
        <v/>
      </c>
      <c r="X26" s="25"/>
      <c r="Y26" s="129"/>
      <c r="Z26" s="129"/>
      <c r="AA26" s="25"/>
    </row>
    <row r="27" spans="1:27" s="29" customFormat="1" x14ac:dyDescent="0.25">
      <c r="A27" s="25"/>
      <c r="B27" s="25"/>
      <c r="C27" s="25"/>
      <c r="D27" s="25"/>
      <c r="E27" s="30">
        <v>14</v>
      </c>
      <c r="F27" s="24"/>
      <c r="G27" s="27"/>
      <c r="H27" s="64"/>
      <c r="I27" s="64"/>
      <c r="J27" s="64"/>
      <c r="K27" s="28"/>
      <c r="L27" s="64"/>
      <c r="M27" s="64"/>
      <c r="N27" s="64"/>
      <c r="O27" s="64"/>
      <c r="P27" s="28"/>
      <c r="Q27" s="66"/>
      <c r="R27" s="66"/>
      <c r="S27" s="15" t="str">
        <f t="shared" si="0"/>
        <v/>
      </c>
      <c r="T27" s="28"/>
      <c r="U27" s="66"/>
      <c r="V27" s="66"/>
      <c r="W27" s="15" t="str">
        <f t="shared" si="1"/>
        <v/>
      </c>
      <c r="X27" s="25"/>
      <c r="Y27" s="25"/>
      <c r="Z27" s="25"/>
      <c r="AA27" s="25"/>
    </row>
    <row r="28" spans="1:27" s="29" customFormat="1" x14ac:dyDescent="0.25">
      <c r="A28" s="25"/>
      <c r="B28" s="25"/>
      <c r="C28" s="25"/>
      <c r="D28" s="25"/>
      <c r="E28" s="26">
        <v>15</v>
      </c>
      <c r="F28" s="23"/>
      <c r="G28" s="27"/>
      <c r="H28" s="63"/>
      <c r="I28" s="63"/>
      <c r="J28" s="63"/>
      <c r="K28" s="28"/>
      <c r="L28" s="63"/>
      <c r="M28" s="63"/>
      <c r="N28" s="63"/>
      <c r="O28" s="63"/>
      <c r="P28" s="28"/>
      <c r="Q28" s="65"/>
      <c r="R28" s="65"/>
      <c r="S28" s="14" t="str">
        <f t="shared" si="0"/>
        <v/>
      </c>
      <c r="T28" s="28"/>
      <c r="U28" s="65"/>
      <c r="V28" s="65"/>
      <c r="W28" s="14" t="str">
        <f t="shared" si="1"/>
        <v/>
      </c>
      <c r="X28" s="25"/>
      <c r="Y28" s="25"/>
      <c r="Z28" s="25"/>
      <c r="AA28" s="25"/>
    </row>
    <row r="29" spans="1:27" s="29" customFormat="1" x14ac:dyDescent="0.25">
      <c r="A29" s="25"/>
      <c r="B29" s="25"/>
      <c r="C29" s="25"/>
      <c r="D29" s="25"/>
      <c r="E29" s="30">
        <v>16</v>
      </c>
      <c r="F29" s="24"/>
      <c r="G29" s="27"/>
      <c r="H29" s="64"/>
      <c r="I29" s="64"/>
      <c r="J29" s="64"/>
      <c r="K29" s="28"/>
      <c r="L29" s="64"/>
      <c r="M29" s="64"/>
      <c r="N29" s="64"/>
      <c r="O29" s="64"/>
      <c r="P29" s="28"/>
      <c r="Q29" s="66"/>
      <c r="R29" s="66"/>
      <c r="S29" s="15" t="str">
        <f t="shared" si="0"/>
        <v/>
      </c>
      <c r="T29" s="28"/>
      <c r="U29" s="66"/>
      <c r="V29" s="66"/>
      <c r="W29" s="15" t="str">
        <f t="shared" si="1"/>
        <v/>
      </c>
      <c r="X29" s="25"/>
      <c r="Y29" s="25"/>
      <c r="Z29" s="25"/>
      <c r="AA29" s="25"/>
    </row>
    <row r="30" spans="1:27" s="29" customFormat="1" x14ac:dyDescent="0.25">
      <c r="A30" s="25"/>
      <c r="B30" s="25"/>
      <c r="C30" s="25"/>
      <c r="D30" s="25"/>
      <c r="E30" s="26">
        <v>17</v>
      </c>
      <c r="F30" s="23"/>
      <c r="G30" s="27"/>
      <c r="H30" s="63"/>
      <c r="I30" s="63"/>
      <c r="J30" s="63"/>
      <c r="K30" s="28"/>
      <c r="L30" s="63"/>
      <c r="M30" s="63"/>
      <c r="N30" s="63"/>
      <c r="O30" s="63"/>
      <c r="P30" s="28"/>
      <c r="Q30" s="65"/>
      <c r="R30" s="65"/>
      <c r="S30" s="14" t="str">
        <f t="shared" si="0"/>
        <v/>
      </c>
      <c r="T30" s="28"/>
      <c r="U30" s="65"/>
      <c r="V30" s="65"/>
      <c r="W30" s="14"/>
      <c r="X30" s="25"/>
      <c r="Y30" s="25"/>
      <c r="Z30" s="25"/>
      <c r="AA30" s="25"/>
    </row>
    <row r="31" spans="1:27" s="29" customFormat="1" x14ac:dyDescent="0.25">
      <c r="A31" s="25"/>
      <c r="B31" s="25"/>
      <c r="C31" s="25"/>
      <c r="D31" s="25"/>
      <c r="E31" s="30">
        <v>18</v>
      </c>
      <c r="F31" s="24"/>
      <c r="G31" s="27"/>
      <c r="H31" s="64"/>
      <c r="I31" s="64"/>
      <c r="J31" s="64"/>
      <c r="K31" s="28"/>
      <c r="L31" s="64"/>
      <c r="M31" s="64"/>
      <c r="N31" s="64"/>
      <c r="O31" s="64"/>
      <c r="P31" s="28"/>
      <c r="Q31" s="66"/>
      <c r="R31" s="66"/>
      <c r="S31" s="15" t="str">
        <f t="shared" si="0"/>
        <v/>
      </c>
      <c r="T31" s="28"/>
      <c r="U31" s="66"/>
      <c r="V31" s="66"/>
      <c r="W31" s="15"/>
      <c r="X31" s="25"/>
      <c r="Y31" s="25"/>
      <c r="Z31" s="25"/>
      <c r="AA31" s="25"/>
    </row>
    <row r="32" spans="1:27" s="29" customFormat="1" x14ac:dyDescent="0.25">
      <c r="A32" s="25"/>
      <c r="B32" s="25"/>
      <c r="C32" s="25"/>
      <c r="D32" s="25"/>
      <c r="E32" s="26">
        <v>19</v>
      </c>
      <c r="F32" s="23"/>
      <c r="G32" s="27"/>
      <c r="H32" s="63"/>
      <c r="I32" s="63"/>
      <c r="J32" s="63"/>
      <c r="K32" s="28"/>
      <c r="L32" s="63"/>
      <c r="M32" s="63"/>
      <c r="N32" s="63"/>
      <c r="O32" s="63"/>
      <c r="P32" s="28"/>
      <c r="Q32" s="65"/>
      <c r="R32" s="65"/>
      <c r="S32" s="14" t="str">
        <f t="shared" si="0"/>
        <v/>
      </c>
      <c r="T32" s="28"/>
      <c r="U32" s="65"/>
      <c r="V32" s="65"/>
      <c r="W32" s="14"/>
      <c r="X32" s="25"/>
      <c r="Y32" s="25"/>
      <c r="Z32" s="25"/>
      <c r="AA32" s="25"/>
    </row>
    <row r="33" spans="1:27" s="29" customFormat="1" x14ac:dyDescent="0.25">
      <c r="A33" s="25"/>
      <c r="B33" s="25"/>
      <c r="C33" s="25"/>
      <c r="D33" s="25"/>
      <c r="E33" s="30">
        <v>20</v>
      </c>
      <c r="F33" s="24"/>
      <c r="G33" s="27"/>
      <c r="H33" s="64"/>
      <c r="I33" s="64"/>
      <c r="J33" s="64"/>
      <c r="K33" s="28"/>
      <c r="L33" s="64"/>
      <c r="M33" s="64"/>
      <c r="N33" s="64"/>
      <c r="O33" s="64"/>
      <c r="P33" s="28"/>
      <c r="Q33" s="66"/>
      <c r="R33" s="66"/>
      <c r="S33" s="15" t="str">
        <f t="shared" si="0"/>
        <v/>
      </c>
      <c r="T33" s="28"/>
      <c r="U33" s="66"/>
      <c r="V33" s="66"/>
      <c r="W33" s="15"/>
      <c r="X33" s="25"/>
      <c r="Y33" s="25"/>
      <c r="Z33" s="25"/>
      <c r="AA33" s="25"/>
    </row>
    <row r="34" spans="1:27" s="29" customFormat="1" x14ac:dyDescent="0.25">
      <c r="A34" s="25"/>
      <c r="B34" s="25"/>
      <c r="C34" s="25"/>
      <c r="D34" s="25"/>
      <c r="E34" s="26">
        <v>21</v>
      </c>
      <c r="F34" s="23"/>
      <c r="G34" s="27"/>
      <c r="H34" s="63"/>
      <c r="I34" s="63"/>
      <c r="J34" s="63"/>
      <c r="K34" s="28"/>
      <c r="L34" s="63"/>
      <c r="M34" s="63"/>
      <c r="N34" s="63"/>
      <c r="O34" s="63"/>
      <c r="P34" s="28"/>
      <c r="Q34" s="65"/>
      <c r="R34" s="65"/>
      <c r="S34" s="14" t="str">
        <f t="shared" si="0"/>
        <v/>
      </c>
      <c r="T34" s="28"/>
      <c r="U34" s="65"/>
      <c r="V34" s="65"/>
      <c r="W34" s="14" t="str">
        <f t="shared" si="1"/>
        <v/>
      </c>
      <c r="X34" s="25"/>
      <c r="Y34" s="25"/>
      <c r="Z34" s="25"/>
      <c r="AA34" s="25"/>
    </row>
    <row r="35" spans="1:27" s="29" customFormat="1" x14ac:dyDescent="0.25">
      <c r="A35" s="25"/>
      <c r="B35" s="25"/>
      <c r="C35" s="25"/>
      <c r="D35" s="25"/>
      <c r="E35" s="30">
        <v>22</v>
      </c>
      <c r="F35" s="24"/>
      <c r="G35" s="27"/>
      <c r="H35" s="64"/>
      <c r="I35" s="64"/>
      <c r="J35" s="64"/>
      <c r="K35" s="28"/>
      <c r="L35" s="64"/>
      <c r="M35" s="64"/>
      <c r="N35" s="64"/>
      <c r="O35" s="64"/>
      <c r="P35" s="28"/>
      <c r="Q35" s="66"/>
      <c r="R35" s="66"/>
      <c r="S35" s="15" t="str">
        <f t="shared" si="0"/>
        <v/>
      </c>
      <c r="T35" s="28"/>
      <c r="U35" s="66"/>
      <c r="V35" s="66"/>
      <c r="W35" s="15" t="str">
        <f t="shared" si="1"/>
        <v/>
      </c>
      <c r="X35" s="25"/>
      <c r="Y35" s="25"/>
      <c r="Z35" s="25"/>
      <c r="AA35" s="25"/>
    </row>
    <row r="36" spans="1:27" s="29" customFormat="1" x14ac:dyDescent="0.25">
      <c r="A36" s="25"/>
      <c r="B36" s="25"/>
      <c r="C36" s="25"/>
      <c r="D36" s="25"/>
      <c r="E36" s="26">
        <v>23</v>
      </c>
      <c r="F36" s="23"/>
      <c r="G36" s="27"/>
      <c r="H36" s="63"/>
      <c r="I36" s="63"/>
      <c r="J36" s="63"/>
      <c r="K36" s="28"/>
      <c r="L36" s="63"/>
      <c r="M36" s="63"/>
      <c r="N36" s="63"/>
      <c r="O36" s="63"/>
      <c r="P36" s="28"/>
      <c r="Q36" s="65"/>
      <c r="R36" s="65"/>
      <c r="S36" s="14" t="str">
        <f t="shared" si="0"/>
        <v/>
      </c>
      <c r="T36" s="28"/>
      <c r="U36" s="65"/>
      <c r="V36" s="65"/>
      <c r="W36" s="14" t="str">
        <f t="shared" si="1"/>
        <v/>
      </c>
      <c r="X36" s="25"/>
      <c r="Y36" s="25"/>
      <c r="Z36" s="25"/>
      <c r="AA36" s="25"/>
    </row>
    <row r="37" spans="1:27" s="29" customFormat="1" x14ac:dyDescent="0.25">
      <c r="A37" s="25"/>
      <c r="B37" s="25"/>
      <c r="C37" s="25"/>
      <c r="D37" s="25"/>
      <c r="E37" s="30">
        <v>24</v>
      </c>
      <c r="F37" s="24"/>
      <c r="G37" s="27"/>
      <c r="H37" s="64"/>
      <c r="I37" s="64"/>
      <c r="J37" s="64"/>
      <c r="K37" s="28"/>
      <c r="L37" s="64"/>
      <c r="M37" s="64"/>
      <c r="N37" s="64"/>
      <c r="O37" s="64"/>
      <c r="P37" s="28"/>
      <c r="Q37" s="66"/>
      <c r="R37" s="66"/>
      <c r="S37" s="15" t="str">
        <f t="shared" si="0"/>
        <v/>
      </c>
      <c r="T37" s="28"/>
      <c r="U37" s="66"/>
      <c r="V37" s="66"/>
      <c r="W37" s="15" t="str">
        <f t="shared" si="1"/>
        <v/>
      </c>
      <c r="X37" s="25"/>
      <c r="Y37" s="25"/>
      <c r="Z37" s="25"/>
      <c r="AA37" s="25"/>
    </row>
    <row r="38" spans="1:27" s="29" customFormat="1" x14ac:dyDescent="0.25">
      <c r="A38" s="25"/>
      <c r="B38" s="25"/>
      <c r="C38" s="25"/>
      <c r="D38" s="25"/>
      <c r="E38" s="26">
        <v>25</v>
      </c>
      <c r="F38" s="23"/>
      <c r="G38" s="27"/>
      <c r="H38" s="63"/>
      <c r="I38" s="63"/>
      <c r="J38" s="63"/>
      <c r="K38" s="28"/>
      <c r="L38" s="63"/>
      <c r="M38" s="63"/>
      <c r="N38" s="63"/>
      <c r="O38" s="63"/>
      <c r="P38" s="28"/>
      <c r="Q38" s="65"/>
      <c r="R38" s="65"/>
      <c r="S38" s="14" t="str">
        <f t="shared" si="0"/>
        <v/>
      </c>
      <c r="T38" s="28"/>
      <c r="U38" s="65"/>
      <c r="V38" s="65"/>
      <c r="W38" s="14" t="str">
        <f t="shared" si="1"/>
        <v/>
      </c>
      <c r="X38" s="25"/>
      <c r="Y38" s="25"/>
      <c r="Z38" s="25"/>
      <c r="AA38" s="25"/>
    </row>
    <row r="39" spans="1:27" s="29" customFormat="1" x14ac:dyDescent="0.25">
      <c r="A39" s="25"/>
      <c r="B39" s="25"/>
      <c r="C39" s="25"/>
      <c r="D39" s="25"/>
      <c r="E39" s="30">
        <v>26</v>
      </c>
      <c r="F39" s="24"/>
      <c r="G39" s="27"/>
      <c r="H39" s="64"/>
      <c r="I39" s="64"/>
      <c r="J39" s="64"/>
      <c r="K39" s="28"/>
      <c r="L39" s="64"/>
      <c r="M39" s="64"/>
      <c r="N39" s="64"/>
      <c r="O39" s="64"/>
      <c r="P39" s="28"/>
      <c r="Q39" s="66"/>
      <c r="R39" s="66"/>
      <c r="S39" s="15" t="str">
        <f t="shared" si="0"/>
        <v/>
      </c>
      <c r="T39" s="28"/>
      <c r="U39" s="66"/>
      <c r="V39" s="66"/>
      <c r="W39" s="15" t="str">
        <f t="shared" si="1"/>
        <v/>
      </c>
      <c r="X39" s="25"/>
      <c r="Y39" s="25"/>
      <c r="Z39" s="25"/>
      <c r="AA39" s="25"/>
    </row>
    <row r="40" spans="1:27" s="29" customFormat="1" x14ac:dyDescent="0.25">
      <c r="A40" s="25"/>
      <c r="B40" s="25"/>
      <c r="C40" s="25"/>
      <c r="D40" s="25"/>
      <c r="E40" s="26">
        <v>27</v>
      </c>
      <c r="F40" s="23"/>
      <c r="G40" s="27"/>
      <c r="H40" s="63"/>
      <c r="I40" s="63"/>
      <c r="J40" s="63"/>
      <c r="K40" s="28"/>
      <c r="L40" s="63"/>
      <c r="M40" s="63"/>
      <c r="N40" s="63"/>
      <c r="O40" s="63"/>
      <c r="P40" s="28"/>
      <c r="Q40" s="65"/>
      <c r="R40" s="65"/>
      <c r="S40" s="14" t="str">
        <f t="shared" si="0"/>
        <v/>
      </c>
      <c r="T40" s="28"/>
      <c r="U40" s="65"/>
      <c r="V40" s="65"/>
      <c r="W40" s="14" t="str">
        <f t="shared" si="1"/>
        <v/>
      </c>
      <c r="X40" s="25"/>
      <c r="Y40" s="25"/>
      <c r="Z40" s="25"/>
      <c r="AA40" s="25"/>
    </row>
    <row r="41" spans="1:27" s="29" customFormat="1" x14ac:dyDescent="0.25">
      <c r="A41" s="25"/>
      <c r="B41" s="25"/>
      <c r="C41" s="25"/>
      <c r="D41" s="25"/>
      <c r="E41" s="30">
        <v>28</v>
      </c>
      <c r="F41" s="24"/>
      <c r="G41" s="27"/>
      <c r="H41" s="64"/>
      <c r="I41" s="64"/>
      <c r="J41" s="64"/>
      <c r="K41" s="28"/>
      <c r="L41" s="64"/>
      <c r="M41" s="64"/>
      <c r="N41" s="64"/>
      <c r="O41" s="64"/>
      <c r="P41" s="28"/>
      <c r="Q41" s="66"/>
      <c r="R41" s="66"/>
      <c r="S41" s="15" t="str">
        <f t="shared" si="0"/>
        <v/>
      </c>
      <c r="T41" s="28"/>
      <c r="U41" s="66"/>
      <c r="V41" s="66"/>
      <c r="W41" s="15" t="str">
        <f t="shared" si="1"/>
        <v/>
      </c>
      <c r="X41" s="25"/>
      <c r="Y41" s="25"/>
      <c r="Z41" s="25"/>
      <c r="AA41" s="25"/>
    </row>
    <row r="42" spans="1:27" s="29" customFormat="1" x14ac:dyDescent="0.25">
      <c r="A42" s="25"/>
      <c r="B42" s="25"/>
      <c r="C42" s="25"/>
      <c r="D42" s="25"/>
      <c r="E42" s="26">
        <v>29</v>
      </c>
      <c r="F42" s="23"/>
      <c r="G42" s="27"/>
      <c r="H42" s="63"/>
      <c r="I42" s="63"/>
      <c r="J42" s="63"/>
      <c r="K42" s="28"/>
      <c r="L42" s="63"/>
      <c r="M42" s="63"/>
      <c r="N42" s="63"/>
      <c r="O42" s="63"/>
      <c r="P42" s="28"/>
      <c r="Q42" s="65"/>
      <c r="R42" s="65"/>
      <c r="S42" s="14" t="str">
        <f t="shared" si="0"/>
        <v/>
      </c>
      <c r="T42" s="28"/>
      <c r="U42" s="65"/>
      <c r="V42" s="65"/>
      <c r="W42" s="14" t="str">
        <f t="shared" si="1"/>
        <v/>
      </c>
      <c r="X42" s="25"/>
      <c r="Y42" s="25"/>
      <c r="Z42" s="25"/>
      <c r="AA42" s="25"/>
    </row>
    <row r="43" spans="1:27" s="29" customFormat="1" x14ac:dyDescent="0.25">
      <c r="A43" s="25"/>
      <c r="B43" s="25"/>
      <c r="C43" s="25"/>
      <c r="D43" s="25"/>
      <c r="E43" s="30">
        <v>30</v>
      </c>
      <c r="F43" s="24"/>
      <c r="G43" s="27"/>
      <c r="H43" s="64"/>
      <c r="I43" s="64"/>
      <c r="J43" s="64"/>
      <c r="K43" s="28"/>
      <c r="L43" s="64"/>
      <c r="M43" s="64"/>
      <c r="N43" s="64"/>
      <c r="O43" s="64"/>
      <c r="P43" s="28"/>
      <c r="Q43" s="66"/>
      <c r="R43" s="66"/>
      <c r="S43" s="15" t="str">
        <f t="shared" si="0"/>
        <v/>
      </c>
      <c r="T43" s="28"/>
      <c r="U43" s="66"/>
      <c r="V43" s="66"/>
      <c r="W43" s="15" t="str">
        <f t="shared" si="1"/>
        <v/>
      </c>
      <c r="X43" s="25"/>
      <c r="Y43" s="25"/>
      <c r="Z43" s="25"/>
      <c r="AA43" s="25"/>
    </row>
    <row r="44" spans="1:27" s="29" customFormat="1" x14ac:dyDescent="0.25">
      <c r="A44" s="25"/>
      <c r="B44" s="25"/>
      <c r="C44" s="25"/>
      <c r="D44" s="25"/>
      <c r="E44" s="26">
        <v>31</v>
      </c>
      <c r="F44" s="23"/>
      <c r="G44" s="27"/>
      <c r="H44" s="63"/>
      <c r="I44" s="63"/>
      <c r="J44" s="63"/>
      <c r="K44" s="28"/>
      <c r="L44" s="63"/>
      <c r="M44" s="63"/>
      <c r="N44" s="63"/>
      <c r="O44" s="63"/>
      <c r="P44" s="28"/>
      <c r="Q44" s="65"/>
      <c r="R44" s="65"/>
      <c r="S44" s="14" t="str">
        <f t="shared" si="0"/>
        <v/>
      </c>
      <c r="T44" s="28"/>
      <c r="U44" s="65"/>
      <c r="V44" s="65"/>
      <c r="W44" s="14" t="str">
        <f t="shared" si="1"/>
        <v/>
      </c>
      <c r="X44" s="25"/>
      <c r="Y44" s="25"/>
      <c r="Z44" s="25"/>
      <c r="AA44" s="25"/>
    </row>
    <row r="45" spans="1:27" s="29" customFormat="1" x14ac:dyDescent="0.25">
      <c r="A45" s="25"/>
      <c r="B45" s="25"/>
      <c r="C45" s="25"/>
      <c r="D45" s="25"/>
      <c r="E45" s="30">
        <v>32</v>
      </c>
      <c r="F45" s="24"/>
      <c r="G45" s="27"/>
      <c r="H45" s="64"/>
      <c r="I45" s="64"/>
      <c r="J45" s="64"/>
      <c r="K45" s="28"/>
      <c r="L45" s="64"/>
      <c r="M45" s="64"/>
      <c r="N45" s="64"/>
      <c r="O45" s="64"/>
      <c r="P45" s="28"/>
      <c r="Q45" s="66"/>
      <c r="R45" s="66"/>
      <c r="S45" s="15" t="str">
        <f t="shared" si="0"/>
        <v/>
      </c>
      <c r="T45" s="28"/>
      <c r="U45" s="66"/>
      <c r="V45" s="66"/>
      <c r="W45" s="15" t="str">
        <f t="shared" si="1"/>
        <v/>
      </c>
      <c r="X45" s="25"/>
      <c r="Y45" s="25"/>
      <c r="Z45" s="25"/>
      <c r="AA45" s="25"/>
    </row>
    <row r="46" spans="1:27" s="29" customFormat="1" x14ac:dyDescent="0.25">
      <c r="A46" s="25"/>
      <c r="B46" s="25"/>
      <c r="C46" s="25"/>
      <c r="D46" s="25"/>
      <c r="E46" s="26">
        <v>33</v>
      </c>
      <c r="F46" s="23"/>
      <c r="G46" s="27"/>
      <c r="H46" s="63"/>
      <c r="I46" s="63"/>
      <c r="J46" s="63"/>
      <c r="K46" s="28"/>
      <c r="L46" s="63"/>
      <c r="M46" s="63"/>
      <c r="N46" s="63"/>
      <c r="O46" s="63"/>
      <c r="P46" s="28"/>
      <c r="Q46" s="65"/>
      <c r="R46" s="65"/>
      <c r="S46" s="14" t="str">
        <f t="shared" si="0"/>
        <v/>
      </c>
      <c r="T46" s="28"/>
      <c r="U46" s="65"/>
      <c r="V46" s="65"/>
      <c r="W46" s="14" t="str">
        <f t="shared" si="1"/>
        <v/>
      </c>
      <c r="X46" s="25"/>
      <c r="Y46" s="25"/>
      <c r="Z46" s="25"/>
      <c r="AA46" s="25"/>
    </row>
    <row r="47" spans="1:27" s="29" customFormat="1" x14ac:dyDescent="0.25">
      <c r="A47" s="25"/>
      <c r="B47" s="25"/>
      <c r="C47" s="25"/>
      <c r="D47" s="25"/>
      <c r="E47" s="30">
        <v>34</v>
      </c>
      <c r="F47" s="24"/>
      <c r="G47" s="27"/>
      <c r="H47" s="64"/>
      <c r="I47" s="64"/>
      <c r="J47" s="64"/>
      <c r="K47" s="28"/>
      <c r="L47" s="64"/>
      <c r="M47" s="64"/>
      <c r="N47" s="64"/>
      <c r="O47" s="64"/>
      <c r="P47" s="28"/>
      <c r="Q47" s="66"/>
      <c r="R47" s="66"/>
      <c r="S47" s="15" t="str">
        <f t="shared" si="0"/>
        <v/>
      </c>
      <c r="T47" s="28"/>
      <c r="U47" s="66"/>
      <c r="V47" s="66"/>
      <c r="W47" s="15" t="str">
        <f t="shared" si="1"/>
        <v/>
      </c>
      <c r="X47" s="25"/>
      <c r="Y47" s="25"/>
      <c r="Z47" s="25"/>
      <c r="AA47" s="25"/>
    </row>
    <row r="48" spans="1:27" s="29" customFormat="1" x14ac:dyDescent="0.25">
      <c r="A48" s="25"/>
      <c r="B48" s="25"/>
      <c r="C48" s="25"/>
      <c r="D48" s="25"/>
      <c r="E48" s="26">
        <v>35</v>
      </c>
      <c r="F48" s="23"/>
      <c r="G48" s="27"/>
      <c r="H48" s="63"/>
      <c r="I48" s="63"/>
      <c r="J48" s="63"/>
      <c r="K48" s="28"/>
      <c r="L48" s="63"/>
      <c r="M48" s="63"/>
      <c r="N48" s="63"/>
      <c r="O48" s="63"/>
      <c r="P48" s="28"/>
      <c r="Q48" s="65"/>
      <c r="R48" s="65"/>
      <c r="S48" s="14" t="str">
        <f t="shared" si="0"/>
        <v/>
      </c>
      <c r="T48" s="28"/>
      <c r="U48" s="65"/>
      <c r="V48" s="65"/>
      <c r="W48" s="14" t="str">
        <f t="shared" si="1"/>
        <v/>
      </c>
      <c r="X48" s="25"/>
      <c r="Y48" s="25"/>
      <c r="Z48" s="25"/>
      <c r="AA48" s="25"/>
    </row>
    <row r="49" spans="1:27" s="29" customFormat="1" x14ac:dyDescent="0.25">
      <c r="A49" s="25"/>
      <c r="B49" s="25"/>
      <c r="C49" s="25"/>
      <c r="D49" s="25"/>
      <c r="E49" s="30">
        <v>36</v>
      </c>
      <c r="F49" s="24"/>
      <c r="G49" s="27"/>
      <c r="H49" s="64"/>
      <c r="I49" s="64"/>
      <c r="J49" s="64"/>
      <c r="K49" s="28"/>
      <c r="L49" s="64"/>
      <c r="M49" s="64"/>
      <c r="N49" s="64"/>
      <c r="O49" s="64"/>
      <c r="P49" s="28"/>
      <c r="Q49" s="66"/>
      <c r="R49" s="66"/>
      <c r="S49" s="15" t="str">
        <f t="shared" si="0"/>
        <v/>
      </c>
      <c r="T49" s="28"/>
      <c r="U49" s="66"/>
      <c r="V49" s="66"/>
      <c r="W49" s="15" t="str">
        <f t="shared" si="1"/>
        <v/>
      </c>
      <c r="X49" s="25"/>
      <c r="Y49" s="25"/>
      <c r="Z49" s="25"/>
      <c r="AA49" s="25"/>
    </row>
    <row r="50" spans="1:27" s="29" customFormat="1" x14ac:dyDescent="0.25">
      <c r="A50" s="25"/>
      <c r="B50" s="25"/>
      <c r="C50" s="25"/>
      <c r="D50" s="25"/>
      <c r="E50" s="26">
        <v>37</v>
      </c>
      <c r="F50" s="23"/>
      <c r="G50" s="27"/>
      <c r="H50" s="63"/>
      <c r="I50" s="63"/>
      <c r="J50" s="63"/>
      <c r="K50" s="28"/>
      <c r="L50" s="63"/>
      <c r="M50" s="63"/>
      <c r="N50" s="63"/>
      <c r="O50" s="63"/>
      <c r="P50" s="28"/>
      <c r="Q50" s="65"/>
      <c r="R50" s="65"/>
      <c r="S50" s="14" t="str">
        <f t="shared" si="0"/>
        <v/>
      </c>
      <c r="T50" s="28"/>
      <c r="U50" s="65"/>
      <c r="V50" s="65"/>
      <c r="W50" s="14" t="str">
        <f t="shared" si="1"/>
        <v/>
      </c>
      <c r="X50" s="25"/>
      <c r="Y50" s="25"/>
      <c r="Z50" s="25"/>
      <c r="AA50" s="25"/>
    </row>
    <row r="51" spans="1:27" s="29" customFormat="1" x14ac:dyDescent="0.25">
      <c r="A51" s="25"/>
      <c r="B51" s="25"/>
      <c r="C51" s="25"/>
      <c r="D51" s="25"/>
      <c r="E51" s="30">
        <v>38</v>
      </c>
      <c r="F51" s="24"/>
      <c r="G51" s="27"/>
      <c r="H51" s="64"/>
      <c r="I51" s="64"/>
      <c r="J51" s="64"/>
      <c r="K51" s="28"/>
      <c r="L51" s="64"/>
      <c r="M51" s="64"/>
      <c r="N51" s="64"/>
      <c r="O51" s="64"/>
      <c r="P51" s="28"/>
      <c r="Q51" s="66"/>
      <c r="R51" s="66"/>
      <c r="S51" s="15" t="str">
        <f t="shared" si="0"/>
        <v/>
      </c>
      <c r="T51" s="28"/>
      <c r="U51" s="66"/>
      <c r="V51" s="66"/>
      <c r="W51" s="15" t="str">
        <f t="shared" si="1"/>
        <v/>
      </c>
      <c r="X51" s="25"/>
      <c r="Y51" s="25"/>
      <c r="Z51" s="25"/>
      <c r="AA51" s="25"/>
    </row>
    <row r="52" spans="1:27" s="29" customFormat="1" x14ac:dyDescent="0.25">
      <c r="A52" s="25"/>
      <c r="B52" s="25"/>
      <c r="C52" s="25"/>
      <c r="D52" s="25"/>
      <c r="E52" s="26">
        <v>39</v>
      </c>
      <c r="F52" s="23"/>
      <c r="G52" s="27"/>
      <c r="H52" s="63"/>
      <c r="I52" s="63"/>
      <c r="J52" s="63"/>
      <c r="K52" s="28"/>
      <c r="L52" s="63"/>
      <c r="M52" s="63"/>
      <c r="N52" s="63"/>
      <c r="O52" s="63"/>
      <c r="P52" s="28"/>
      <c r="Q52" s="65"/>
      <c r="R52" s="65"/>
      <c r="S52" s="14" t="str">
        <f t="shared" si="0"/>
        <v/>
      </c>
      <c r="T52" s="28"/>
      <c r="U52" s="65"/>
      <c r="V52" s="65"/>
      <c r="W52" s="14" t="str">
        <f t="shared" si="1"/>
        <v/>
      </c>
      <c r="X52" s="25"/>
      <c r="Y52" s="25"/>
      <c r="Z52" s="25"/>
      <c r="AA52" s="25"/>
    </row>
    <row r="53" spans="1:27" s="29" customFormat="1" x14ac:dyDescent="0.25">
      <c r="A53" s="25"/>
      <c r="B53" s="25"/>
      <c r="C53" s="25"/>
      <c r="D53" s="25"/>
      <c r="E53" s="30">
        <v>40</v>
      </c>
      <c r="F53" s="24"/>
      <c r="G53" s="27"/>
      <c r="H53" s="64"/>
      <c r="I53" s="64"/>
      <c r="J53" s="64"/>
      <c r="K53" s="28"/>
      <c r="L53" s="64"/>
      <c r="M53" s="64"/>
      <c r="N53" s="64"/>
      <c r="O53" s="64"/>
      <c r="P53" s="28"/>
      <c r="Q53" s="66"/>
      <c r="R53" s="66"/>
      <c r="S53" s="15"/>
      <c r="T53" s="28"/>
      <c r="U53" s="66"/>
      <c r="V53" s="66"/>
      <c r="W53" s="15"/>
      <c r="X53" s="25"/>
      <c r="Y53" s="25"/>
      <c r="Z53" s="25"/>
      <c r="AA53" s="25"/>
    </row>
    <row r="54" spans="1:27" s="29" customFormat="1" x14ac:dyDescent="0.25">
      <c r="A54" s="25"/>
      <c r="B54" s="25"/>
      <c r="C54" s="25"/>
      <c r="D54" s="25"/>
      <c r="E54" s="26">
        <v>41</v>
      </c>
      <c r="F54" s="23"/>
      <c r="G54" s="27"/>
      <c r="H54" s="63"/>
      <c r="I54" s="63"/>
      <c r="J54" s="63"/>
      <c r="K54" s="28"/>
      <c r="L54" s="63"/>
      <c r="M54" s="63"/>
      <c r="N54" s="63"/>
      <c r="O54" s="63"/>
      <c r="P54" s="28"/>
      <c r="Q54" s="65"/>
      <c r="R54" s="65"/>
      <c r="S54" s="14"/>
      <c r="T54" s="28"/>
      <c r="U54" s="65"/>
      <c r="V54" s="65"/>
      <c r="W54" s="14"/>
      <c r="X54" s="25"/>
      <c r="Y54" s="25"/>
      <c r="Z54" s="25"/>
      <c r="AA54" s="25"/>
    </row>
    <row r="55" spans="1:27" s="29" customFormat="1" x14ac:dyDescent="0.25">
      <c r="A55" s="25"/>
      <c r="B55" s="25"/>
      <c r="C55" s="25"/>
      <c r="D55" s="25"/>
      <c r="E55" s="30">
        <v>42</v>
      </c>
      <c r="F55" s="24"/>
      <c r="G55" s="27"/>
      <c r="H55" s="64"/>
      <c r="I55" s="64"/>
      <c r="J55" s="64"/>
      <c r="K55" s="28"/>
      <c r="L55" s="64"/>
      <c r="M55" s="64"/>
      <c r="N55" s="64"/>
      <c r="O55" s="64"/>
      <c r="P55" s="28"/>
      <c r="Q55" s="66"/>
      <c r="R55" s="66"/>
      <c r="S55" s="15"/>
      <c r="T55" s="28"/>
      <c r="U55" s="66"/>
      <c r="V55" s="66"/>
      <c r="W55" s="15"/>
      <c r="X55" s="25"/>
      <c r="Y55" s="25"/>
      <c r="Z55" s="25"/>
      <c r="AA55" s="25"/>
    </row>
    <row r="56" spans="1:27" s="29" customFormat="1" x14ac:dyDescent="0.25">
      <c r="A56" s="25"/>
      <c r="B56" s="25"/>
      <c r="C56" s="25"/>
      <c r="D56" s="25"/>
      <c r="E56" s="26">
        <v>43</v>
      </c>
      <c r="F56" s="23"/>
      <c r="G56" s="27"/>
      <c r="H56" s="63"/>
      <c r="I56" s="63"/>
      <c r="J56" s="63"/>
      <c r="K56" s="28"/>
      <c r="L56" s="63"/>
      <c r="M56" s="63"/>
      <c r="N56" s="63"/>
      <c r="O56" s="63"/>
      <c r="P56" s="28"/>
      <c r="Q56" s="65"/>
      <c r="R56" s="65"/>
      <c r="S56" s="14"/>
      <c r="T56" s="28"/>
      <c r="U56" s="65"/>
      <c r="V56" s="65"/>
      <c r="W56" s="14"/>
      <c r="X56" s="25"/>
      <c r="Y56" s="25"/>
      <c r="Z56" s="25"/>
      <c r="AA56" s="25"/>
    </row>
    <row r="57" spans="1:27" s="29" customFormat="1" x14ac:dyDescent="0.25">
      <c r="A57" s="25"/>
      <c r="B57" s="25"/>
      <c r="C57" s="25"/>
      <c r="D57" s="25"/>
      <c r="E57" s="30">
        <v>44</v>
      </c>
      <c r="F57" s="24"/>
      <c r="G57" s="27"/>
      <c r="H57" s="64"/>
      <c r="I57" s="64"/>
      <c r="J57" s="64"/>
      <c r="K57" s="28"/>
      <c r="L57" s="64"/>
      <c r="M57" s="64"/>
      <c r="N57" s="64"/>
      <c r="O57" s="64"/>
      <c r="P57" s="28"/>
      <c r="Q57" s="66"/>
      <c r="R57" s="66"/>
      <c r="S57" s="15"/>
      <c r="T57" s="28"/>
      <c r="U57" s="66"/>
      <c r="V57" s="66"/>
      <c r="W57" s="15"/>
      <c r="X57" s="25"/>
      <c r="Y57" s="25"/>
      <c r="Z57" s="25"/>
      <c r="AA57" s="25"/>
    </row>
    <row r="58" spans="1:27" s="29" customFormat="1" x14ac:dyDescent="0.25">
      <c r="A58" s="25"/>
      <c r="B58" s="25"/>
      <c r="C58" s="25"/>
      <c r="D58" s="25"/>
      <c r="E58" s="26">
        <v>45</v>
      </c>
      <c r="F58" s="23"/>
      <c r="G58" s="27"/>
      <c r="H58" s="63"/>
      <c r="I58" s="63"/>
      <c r="J58" s="63"/>
      <c r="K58" s="28"/>
      <c r="L58" s="63"/>
      <c r="M58" s="63"/>
      <c r="N58" s="63"/>
      <c r="O58" s="63"/>
      <c r="P58" s="28"/>
      <c r="Q58" s="65"/>
      <c r="R58" s="65"/>
      <c r="S58" s="14"/>
      <c r="T58" s="28"/>
      <c r="U58" s="65"/>
      <c r="V58" s="65"/>
      <c r="W58" s="14"/>
      <c r="X58" s="25"/>
      <c r="Y58" s="25"/>
      <c r="Z58" s="25"/>
      <c r="AA58" s="25"/>
    </row>
    <row r="59" spans="1:27" s="29" customFormat="1" x14ac:dyDescent="0.25">
      <c r="A59" s="25"/>
      <c r="B59" s="25"/>
      <c r="C59" s="25"/>
      <c r="D59" s="25"/>
      <c r="E59" s="30">
        <v>46</v>
      </c>
      <c r="F59" s="24"/>
      <c r="G59" s="27"/>
      <c r="H59" s="64"/>
      <c r="I59" s="64"/>
      <c r="J59" s="64"/>
      <c r="K59" s="28"/>
      <c r="L59" s="64"/>
      <c r="M59" s="64"/>
      <c r="N59" s="64"/>
      <c r="O59" s="64"/>
      <c r="P59" s="28"/>
      <c r="Q59" s="66"/>
      <c r="R59" s="66"/>
      <c r="S59" s="15"/>
      <c r="T59" s="28"/>
      <c r="U59" s="66"/>
      <c r="V59" s="66"/>
      <c r="W59" s="15"/>
      <c r="X59" s="25"/>
      <c r="Y59" s="25"/>
      <c r="Z59" s="25"/>
      <c r="AA59" s="25"/>
    </row>
    <row r="60" spans="1:27" s="29" customFormat="1" x14ac:dyDescent="0.25">
      <c r="A60" s="25"/>
      <c r="B60" s="25"/>
      <c r="C60" s="25"/>
      <c r="D60" s="25"/>
      <c r="E60" s="26">
        <v>47</v>
      </c>
      <c r="F60" s="23"/>
      <c r="G60" s="27"/>
      <c r="H60" s="63"/>
      <c r="I60" s="63"/>
      <c r="J60" s="63"/>
      <c r="K60" s="28"/>
      <c r="L60" s="63"/>
      <c r="M60" s="63"/>
      <c r="N60" s="63"/>
      <c r="O60" s="63"/>
      <c r="P60" s="28"/>
      <c r="Q60" s="65"/>
      <c r="R60" s="65"/>
      <c r="S60" s="14"/>
      <c r="T60" s="28"/>
      <c r="U60" s="65"/>
      <c r="V60" s="65"/>
      <c r="W60" s="14"/>
      <c r="X60" s="25"/>
      <c r="Y60" s="25"/>
      <c r="Z60" s="25"/>
      <c r="AA60" s="25"/>
    </row>
    <row r="61" spans="1:27" s="29" customFormat="1" x14ac:dyDescent="0.25">
      <c r="A61" s="25"/>
      <c r="B61" s="25"/>
      <c r="C61" s="25"/>
      <c r="D61" s="25"/>
      <c r="E61" s="30">
        <v>48</v>
      </c>
      <c r="F61" s="24"/>
      <c r="G61" s="27"/>
      <c r="H61" s="64"/>
      <c r="I61" s="64"/>
      <c r="J61" s="64"/>
      <c r="K61" s="28"/>
      <c r="L61" s="64"/>
      <c r="M61" s="64"/>
      <c r="N61" s="64"/>
      <c r="O61" s="64"/>
      <c r="P61" s="28"/>
      <c r="Q61" s="66"/>
      <c r="R61" s="66"/>
      <c r="S61" s="15"/>
      <c r="T61" s="28"/>
      <c r="U61" s="66"/>
      <c r="V61" s="66"/>
      <c r="W61" s="15"/>
      <c r="X61" s="25"/>
      <c r="Y61" s="25"/>
      <c r="Z61" s="25"/>
      <c r="AA61" s="25"/>
    </row>
    <row r="62" spans="1:27" s="29" customFormat="1" x14ac:dyDescent="0.25">
      <c r="A62" s="25"/>
      <c r="B62" s="25"/>
      <c r="C62" s="25"/>
      <c r="D62" s="25"/>
      <c r="E62" s="26">
        <v>49</v>
      </c>
      <c r="F62" s="23"/>
      <c r="G62" s="27"/>
      <c r="H62" s="63"/>
      <c r="I62" s="63"/>
      <c r="J62" s="63"/>
      <c r="K62" s="28"/>
      <c r="L62" s="63"/>
      <c r="M62" s="63"/>
      <c r="N62" s="63"/>
      <c r="O62" s="63"/>
      <c r="P62" s="28"/>
      <c r="Q62" s="65"/>
      <c r="R62" s="65"/>
      <c r="S62" s="14"/>
      <c r="T62" s="28"/>
      <c r="U62" s="65"/>
      <c r="V62" s="65"/>
      <c r="W62" s="14"/>
      <c r="X62" s="25"/>
      <c r="Y62" s="25"/>
      <c r="Z62" s="25"/>
      <c r="AA62" s="25"/>
    </row>
    <row r="63" spans="1:27" s="29" customFormat="1" x14ac:dyDescent="0.25">
      <c r="A63" s="25"/>
      <c r="B63" s="25"/>
      <c r="C63" s="25"/>
      <c r="D63" s="25"/>
      <c r="E63" s="30">
        <v>50</v>
      </c>
      <c r="F63" s="24"/>
      <c r="G63" s="27"/>
      <c r="H63" s="64"/>
      <c r="I63" s="64"/>
      <c r="J63" s="64"/>
      <c r="K63" s="28"/>
      <c r="L63" s="64"/>
      <c r="M63" s="64"/>
      <c r="N63" s="64"/>
      <c r="O63" s="64"/>
      <c r="P63" s="28"/>
      <c r="Q63" s="66"/>
      <c r="R63" s="66"/>
      <c r="S63" s="15"/>
      <c r="T63" s="28"/>
      <c r="U63" s="66"/>
      <c r="V63" s="66"/>
      <c r="W63" s="15"/>
      <c r="X63" s="25"/>
      <c r="Y63" s="25"/>
      <c r="Z63" s="25"/>
      <c r="AA63" s="25"/>
    </row>
    <row r="64" spans="1:27" s="29" customFormat="1" x14ac:dyDescent="0.25">
      <c r="A64" s="25"/>
      <c r="B64" s="25"/>
      <c r="C64" s="25"/>
      <c r="D64" s="25"/>
      <c r="E64" s="26">
        <v>51</v>
      </c>
      <c r="F64" s="23"/>
      <c r="G64" s="27"/>
      <c r="H64" s="63"/>
      <c r="I64" s="63"/>
      <c r="J64" s="63"/>
      <c r="K64" s="28"/>
      <c r="L64" s="63"/>
      <c r="M64" s="63"/>
      <c r="N64" s="63"/>
      <c r="O64" s="63"/>
      <c r="P64" s="28"/>
      <c r="Q64" s="65"/>
      <c r="R64" s="65"/>
      <c r="S64" s="14"/>
      <c r="T64" s="28"/>
      <c r="U64" s="65"/>
      <c r="V64" s="65"/>
      <c r="W64" s="14"/>
      <c r="X64" s="25"/>
      <c r="Y64" s="25"/>
      <c r="Z64" s="25"/>
      <c r="AA64" s="25"/>
    </row>
    <row r="65" spans="1:27" s="29" customFormat="1" x14ac:dyDescent="0.25">
      <c r="A65" s="25"/>
      <c r="B65" s="25"/>
      <c r="C65" s="25"/>
      <c r="D65" s="25"/>
      <c r="E65" s="30">
        <v>52</v>
      </c>
      <c r="F65" s="24"/>
      <c r="G65" s="27"/>
      <c r="H65" s="64"/>
      <c r="I65" s="64"/>
      <c r="J65" s="64"/>
      <c r="K65" s="28"/>
      <c r="L65" s="64"/>
      <c r="M65" s="64"/>
      <c r="N65" s="64"/>
      <c r="O65" s="64"/>
      <c r="P65" s="28"/>
      <c r="Q65" s="66"/>
      <c r="R65" s="66"/>
      <c r="S65" s="15"/>
      <c r="T65" s="28"/>
      <c r="U65" s="66"/>
      <c r="V65" s="66"/>
      <c r="W65" s="15"/>
      <c r="X65" s="25"/>
      <c r="Y65" s="25"/>
      <c r="Z65" s="25"/>
      <c r="AA65" s="25"/>
    </row>
    <row r="66" spans="1:27" s="29" customFormat="1" x14ac:dyDescent="0.25">
      <c r="A66" s="25"/>
      <c r="B66" s="25"/>
      <c r="C66" s="25"/>
      <c r="D66" s="25"/>
      <c r="E66" s="26">
        <v>53</v>
      </c>
      <c r="F66" s="23"/>
      <c r="G66" s="27"/>
      <c r="H66" s="63"/>
      <c r="I66" s="63"/>
      <c r="J66" s="63"/>
      <c r="K66" s="28"/>
      <c r="L66" s="63"/>
      <c r="M66" s="63"/>
      <c r="N66" s="63"/>
      <c r="O66" s="63"/>
      <c r="P66" s="28"/>
      <c r="Q66" s="65"/>
      <c r="R66" s="65"/>
      <c r="S66" s="14"/>
      <c r="T66" s="28"/>
      <c r="U66" s="65"/>
      <c r="V66" s="65"/>
      <c r="W66" s="14"/>
      <c r="X66" s="25"/>
      <c r="Y66" s="25"/>
      <c r="Z66" s="25"/>
      <c r="AA66" s="25"/>
    </row>
    <row r="67" spans="1:27" s="29" customFormat="1" x14ac:dyDescent="0.25">
      <c r="A67" s="25"/>
      <c r="B67" s="25"/>
      <c r="C67" s="25"/>
      <c r="D67" s="25"/>
      <c r="E67" s="30">
        <v>54</v>
      </c>
      <c r="F67" s="24"/>
      <c r="G67" s="27"/>
      <c r="H67" s="64"/>
      <c r="I67" s="64"/>
      <c r="J67" s="64"/>
      <c r="K67" s="28"/>
      <c r="L67" s="64"/>
      <c r="M67" s="64"/>
      <c r="N67" s="64"/>
      <c r="O67" s="64"/>
      <c r="P67" s="28"/>
      <c r="Q67" s="66"/>
      <c r="R67" s="66"/>
      <c r="S67" s="15"/>
      <c r="T67" s="28"/>
      <c r="U67" s="66"/>
      <c r="V67" s="66"/>
      <c r="W67" s="15"/>
      <c r="X67" s="25"/>
      <c r="Y67" s="25"/>
      <c r="Z67" s="25"/>
      <c r="AA67" s="25"/>
    </row>
    <row r="68" spans="1:27" s="29" customFormat="1" x14ac:dyDescent="0.25">
      <c r="A68" s="25"/>
      <c r="B68" s="25"/>
      <c r="C68" s="25"/>
      <c r="D68" s="25"/>
      <c r="E68" s="26">
        <v>55</v>
      </c>
      <c r="F68" s="23"/>
      <c r="G68" s="27"/>
      <c r="H68" s="63"/>
      <c r="I68" s="63"/>
      <c r="J68" s="63"/>
      <c r="K68" s="28"/>
      <c r="L68" s="63"/>
      <c r="M68" s="63"/>
      <c r="N68" s="63"/>
      <c r="O68" s="63"/>
      <c r="P68" s="28"/>
      <c r="Q68" s="65"/>
      <c r="R68" s="65"/>
      <c r="S68" s="14"/>
      <c r="T68" s="28"/>
      <c r="U68" s="65"/>
      <c r="V68" s="65"/>
      <c r="W68" s="14"/>
      <c r="X68" s="25"/>
      <c r="Y68" s="25"/>
      <c r="Z68" s="25"/>
      <c r="AA68" s="25"/>
    </row>
    <row r="69" spans="1:27" s="29" customFormat="1" x14ac:dyDescent="0.25">
      <c r="A69" s="25"/>
      <c r="B69" s="25"/>
      <c r="C69" s="25"/>
      <c r="D69" s="25"/>
      <c r="E69" s="30">
        <v>56</v>
      </c>
      <c r="F69" s="24"/>
      <c r="G69" s="27"/>
      <c r="H69" s="64"/>
      <c r="I69" s="64"/>
      <c r="J69" s="64"/>
      <c r="K69" s="28"/>
      <c r="L69" s="64"/>
      <c r="M69" s="64"/>
      <c r="N69" s="64"/>
      <c r="O69" s="64"/>
      <c r="P69" s="28"/>
      <c r="Q69" s="66"/>
      <c r="R69" s="66"/>
      <c r="S69" s="15"/>
      <c r="T69" s="28"/>
      <c r="U69" s="66"/>
      <c r="V69" s="66"/>
      <c r="W69" s="15"/>
      <c r="X69" s="25"/>
      <c r="Y69" s="25"/>
      <c r="Z69" s="25"/>
      <c r="AA69" s="25"/>
    </row>
    <row r="70" spans="1:27" s="29" customFormat="1" x14ac:dyDescent="0.25">
      <c r="A70" s="25"/>
      <c r="B70" s="25"/>
      <c r="C70" s="25"/>
      <c r="D70" s="25"/>
      <c r="E70" s="26">
        <v>57</v>
      </c>
      <c r="F70" s="23"/>
      <c r="G70" s="27"/>
      <c r="H70" s="63"/>
      <c r="I70" s="63"/>
      <c r="J70" s="63"/>
      <c r="K70" s="28"/>
      <c r="L70" s="63"/>
      <c r="M70" s="63"/>
      <c r="N70" s="63"/>
      <c r="O70" s="63"/>
      <c r="P70" s="28"/>
      <c r="Q70" s="65"/>
      <c r="R70" s="65"/>
      <c r="S70" s="14"/>
      <c r="T70" s="28"/>
      <c r="U70" s="65"/>
      <c r="V70" s="65"/>
      <c r="W70" s="14"/>
      <c r="X70" s="25"/>
      <c r="Y70" s="25"/>
      <c r="Z70" s="25"/>
      <c r="AA70" s="25"/>
    </row>
    <row r="71" spans="1:27" s="29" customFormat="1" x14ac:dyDescent="0.25">
      <c r="A71" s="25"/>
      <c r="B71" s="25"/>
      <c r="C71" s="25"/>
      <c r="D71" s="25"/>
      <c r="E71" s="30">
        <v>58</v>
      </c>
      <c r="F71" s="24"/>
      <c r="G71" s="27"/>
      <c r="H71" s="64"/>
      <c r="I71" s="64"/>
      <c r="J71" s="64"/>
      <c r="K71" s="28"/>
      <c r="L71" s="64"/>
      <c r="M71" s="64"/>
      <c r="N71" s="64"/>
      <c r="O71" s="64"/>
      <c r="P71" s="28"/>
      <c r="Q71" s="66"/>
      <c r="R71" s="66"/>
      <c r="S71" s="15"/>
      <c r="T71" s="28"/>
      <c r="U71" s="66"/>
      <c r="V71" s="66"/>
      <c r="W71" s="15"/>
      <c r="X71" s="25"/>
      <c r="Y71" s="25"/>
      <c r="Z71" s="25"/>
      <c r="AA71" s="25"/>
    </row>
    <row r="72" spans="1:27" s="29" customFormat="1" x14ac:dyDescent="0.25">
      <c r="A72" s="25"/>
      <c r="B72" s="25"/>
      <c r="C72" s="25"/>
      <c r="D72" s="25"/>
      <c r="E72" s="26">
        <v>59</v>
      </c>
      <c r="F72" s="23"/>
      <c r="G72" s="27"/>
      <c r="H72" s="63"/>
      <c r="I72" s="63"/>
      <c r="J72" s="63"/>
      <c r="K72" s="28"/>
      <c r="L72" s="63"/>
      <c r="M72" s="63"/>
      <c r="N72" s="63"/>
      <c r="O72" s="63"/>
      <c r="P72" s="28"/>
      <c r="Q72" s="65"/>
      <c r="R72" s="65"/>
      <c r="S72" s="14"/>
      <c r="T72" s="28"/>
      <c r="U72" s="65"/>
      <c r="V72" s="65"/>
      <c r="W72" s="14"/>
      <c r="X72" s="25"/>
      <c r="Y72" s="25"/>
      <c r="Z72" s="25"/>
      <c r="AA72" s="25"/>
    </row>
    <row r="73" spans="1:27" s="29" customFormat="1" x14ac:dyDescent="0.25">
      <c r="A73" s="25"/>
      <c r="B73" s="25"/>
      <c r="C73" s="25"/>
      <c r="D73" s="25"/>
      <c r="E73" s="30">
        <v>60</v>
      </c>
      <c r="F73" s="24"/>
      <c r="G73" s="27"/>
      <c r="H73" s="64"/>
      <c r="I73" s="64"/>
      <c r="J73" s="64"/>
      <c r="K73" s="28"/>
      <c r="L73" s="64"/>
      <c r="M73" s="64"/>
      <c r="N73" s="64"/>
      <c r="O73" s="64"/>
      <c r="P73" s="28"/>
      <c r="Q73" s="66"/>
      <c r="R73" s="66"/>
      <c r="S73" s="15"/>
      <c r="T73" s="28"/>
      <c r="U73" s="66"/>
      <c r="V73" s="66"/>
      <c r="W73" s="15"/>
      <c r="X73" s="25"/>
      <c r="Y73" s="25"/>
      <c r="Z73" s="25"/>
      <c r="AA73" s="25"/>
    </row>
    <row r="74" spans="1:27" ht="15" customHeight="1" x14ac:dyDescent="0.25">
      <c r="E74" s="4"/>
      <c r="F74" s="16" t="s">
        <v>27</v>
      </c>
      <c r="G74" s="3"/>
      <c r="H74" s="17">
        <f>IF(ISNUMBER(COUNTIF(H14:H73,"OK")/(COUNTA($F$14:$F$73)-COUNTIF(H14:H73,"NA"))),COUNTIF(H14:H73,"OK")/(COUNTA($F$14:$F$73)-COUNTIF(H14:H73,"NA")),"")</f>
        <v>0</v>
      </c>
      <c r="I74" s="17">
        <f>IF(ISNUMBER(COUNTIF(I14:I73,"OK")/(COUNTA($F$14:$F$73)-COUNTIF(I14:I73,"NA"))),COUNTIF(I14:I73,"OK")/(COUNTA($F$14:$F$73)-COUNTIF(I14:I73,"NA")),"")</f>
        <v>0</v>
      </c>
      <c r="J74" s="17">
        <f>IF(ISNUMBER(COUNTIF(J14:J73,"OK")/(COUNTA($F$14:$F$73)-COUNTIF(J14:J73,"NA"))),COUNTIF(J14:J73,"OK")/(COUNTA($F$14:$F$73)-COUNTIF(J14:J73,"NA")),"")</f>
        <v>0</v>
      </c>
      <c r="K74" s="18"/>
      <c r="L74" s="17">
        <f t="shared" ref="L74:O74" si="2">IF(ISNUMBER(COUNTIF(L14:L73,"OK")/(COUNTA($F$14:$F$73)-COUNTIF(L14:L73,"NA"))),COUNTIF(L14:L73,"OK")/(COUNTA($F$14:$F$73)-COUNTIF(L14:L73,"NA")),"")</f>
        <v>0</v>
      </c>
      <c r="M74" s="17">
        <f t="shared" si="2"/>
        <v>0</v>
      </c>
      <c r="N74" s="17">
        <f t="shared" si="2"/>
        <v>0</v>
      </c>
      <c r="O74" s="17">
        <f t="shared" si="2"/>
        <v>0</v>
      </c>
      <c r="P74" s="18"/>
      <c r="Q74" s="19" t="str">
        <f>IF(SUM(Q14:Q73)&lt;&gt;0,SUM(Q14:Q73),"")</f>
        <v/>
      </c>
      <c r="R74" s="19" t="str">
        <f>IF(SUM(R14:R73)&lt;&gt;0,SUM(R14:R73),"")</f>
        <v/>
      </c>
      <c r="S74" s="20" t="str">
        <f t="shared" ref="S74" si="3">IF(ISNUMBER(R74/Q74),R74/Q74,"")</f>
        <v/>
      </c>
      <c r="T74" s="18"/>
      <c r="U74" s="19" t="str">
        <f>IF(SUM(U14:U73)&lt;&gt;0,SUM(U14:U73),"")</f>
        <v/>
      </c>
      <c r="V74" s="19" t="str">
        <f>IF(SUM(V14:V73)&lt;&gt;0,SUM(V14:V73),"")</f>
        <v/>
      </c>
      <c r="W74" s="20" t="str">
        <f t="shared" si="1"/>
        <v/>
      </c>
    </row>
    <row r="75" spans="1:27" x14ac:dyDescent="0.25"/>
  </sheetData>
  <sheetProtection algorithmName="SHA-512" hashValue="c/zKkJgzpscJgWDAU9OlgZ6Vn1atCGh9ZhFBO+/PJiso/v8RcA+S2WQ824DplLiesCmqfe2OwCMwpeSmjSFqPw==" saltValue="44J7KAWS7UBtJFmONJF/ow==" spinCount="100000" sheet="1" objects="1" scenarios="1" insertHyperlinks="0" selectLockedCells="1"/>
  <mergeCells count="9">
    <mergeCell ref="E11:F13"/>
    <mergeCell ref="E8:O9"/>
    <mergeCell ref="Y17:Z17"/>
    <mergeCell ref="Y18:Z26"/>
    <mergeCell ref="Y11:Z12"/>
    <mergeCell ref="H11:J12"/>
    <mergeCell ref="L11:O12"/>
    <mergeCell ref="Q11:S12"/>
    <mergeCell ref="U11:W12"/>
  </mergeCells>
  <conditionalFormatting sqref="Z14:Z15 L14:O51 H14:I23 H24:J51">
    <cfRule type="cellIs" dxfId="29" priority="8" operator="equal">
      <formula>$Z$15</formula>
    </cfRule>
    <cfRule type="cellIs" dxfId="28" priority="9" operator="equal">
      <formula>$Z$14</formula>
    </cfRule>
  </conditionalFormatting>
  <conditionalFormatting sqref="H52:J73 L52:O73">
    <cfRule type="cellIs" dxfId="27" priority="6" operator="equal">
      <formula>$Z$15</formula>
    </cfRule>
    <cfRule type="cellIs" dxfId="26" priority="7" operator="equal">
      <formula>$Z$14</formula>
    </cfRule>
  </conditionalFormatting>
  <conditionalFormatting sqref="J14:J23">
    <cfRule type="cellIs" dxfId="25" priority="4" operator="equal">
      <formula>$Z$15</formula>
    </cfRule>
    <cfRule type="cellIs" dxfId="24" priority="5" operator="equal">
      <formula>$Z$14</formula>
    </cfRule>
  </conditionalFormatting>
  <conditionalFormatting sqref="I13">
    <cfRule type="cellIs" dxfId="23" priority="1" operator="equal">
      <formula>"A"</formula>
    </cfRule>
    <cfRule type="cellIs" dxfId="22" priority="2" operator="equal">
      <formula>"U"</formula>
    </cfRule>
    <cfRule type="cellIs" dxfId="21" priority="3" operator="equal">
      <formula>"OK"</formula>
    </cfRule>
  </conditionalFormatting>
  <dataValidations count="3">
    <dataValidation type="list" allowBlank="1" showInputMessage="1" showErrorMessage="1" sqref="H14:J73" xr:uid="{00000000-0002-0000-0500-000000000000}">
      <formula1>$Z$14:$Z$15</formula1>
    </dataValidation>
    <dataValidation type="list" allowBlank="1" showInputMessage="1" showErrorMessage="1" sqref="L14:O73" xr:uid="{00000000-0002-0000-0500-000001000000}">
      <formula1>$Z$14</formula1>
    </dataValidation>
    <dataValidation type="whole" allowBlank="1" showInputMessage="1" showErrorMessage="1" sqref="Q14:R73 U14:V73" xr:uid="{00000000-0002-0000-0500-000002000000}">
      <formula1>0</formula1>
      <formula2>1000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6"/>
  <dimension ref="A1:AA75"/>
  <sheetViews>
    <sheetView showRowColHeaders="0" zoomScaleNormal="100" workbookViewId="0">
      <selection activeCell="H14" sqref="H14"/>
    </sheetView>
  </sheetViews>
  <sheetFormatPr defaultColWidth="0" defaultRowHeight="15" customHeight="1" zeroHeight="1" x14ac:dyDescent="0.25"/>
  <cols>
    <col min="1" max="3" width="9.140625" style="7" customWidth="1"/>
    <col min="4" max="5" width="2.7109375" style="7" customWidth="1"/>
    <col min="6" max="6" width="30.140625" style="7" bestFit="1" customWidth="1"/>
    <col min="7" max="7" width="0.85546875" style="7" customWidth="1"/>
    <col min="8" max="10" width="7.7109375" style="7" customWidth="1"/>
    <col min="11" max="11" width="0.85546875" style="7" customWidth="1"/>
    <col min="12" max="15" width="7.7109375" style="7" customWidth="1"/>
    <col min="16" max="16" width="0.85546875" style="7" customWidth="1"/>
    <col min="17" max="19" width="7.7109375" style="7" customWidth="1"/>
    <col min="20" max="20" width="0.85546875" style="7" customWidth="1"/>
    <col min="21" max="23" width="7.7109375" style="7" customWidth="1"/>
    <col min="24" max="24" width="2.7109375" style="7" customWidth="1"/>
    <col min="25" max="25" width="10.7109375" style="7" customWidth="1"/>
    <col min="26" max="26" width="9.140625" style="7" customWidth="1"/>
    <col min="27" max="27" width="2.7109375" style="7" customWidth="1"/>
    <col min="28" max="16384" width="9.140625" style="1" hidden="1"/>
  </cols>
  <sheetData>
    <row r="1" spans="1:27" ht="1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1"/>
      <c r="W1" s="1"/>
      <c r="X1" s="1"/>
      <c r="Y1" s="1"/>
      <c r="Z1" s="1"/>
      <c r="AA1" s="1"/>
    </row>
    <row r="2" spans="1:27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1"/>
      <c r="W2" s="1"/>
      <c r="X2" s="1"/>
      <c r="Y2" s="1"/>
      <c r="Z2" s="1"/>
      <c r="AA2" s="1"/>
    </row>
    <row r="3" spans="1:27" ht="1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1"/>
      <c r="W3" s="1"/>
      <c r="X3" s="1"/>
      <c r="Y3" s="1"/>
      <c r="Z3" s="1"/>
      <c r="AA3" s="1"/>
    </row>
    <row r="4" spans="1:27" ht="1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1"/>
      <c r="W4" s="1"/>
      <c r="X4" s="1"/>
      <c r="Y4" s="1"/>
      <c r="Z4" s="1"/>
      <c r="AA4" s="1"/>
    </row>
    <row r="5" spans="1:27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/>
    <row r="8" spans="1:27" ht="15" customHeight="1" x14ac:dyDescent="0.25">
      <c r="E8" s="134" t="s">
        <v>55</v>
      </c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 spans="1:27" ht="15" customHeight="1" x14ac:dyDescent="0.25"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</row>
    <row r="10" spans="1:27" x14ac:dyDescent="0.25"/>
    <row r="11" spans="1:27" ht="15" customHeight="1" x14ac:dyDescent="0.25">
      <c r="E11" s="122" t="s">
        <v>2</v>
      </c>
      <c r="F11" s="123"/>
      <c r="G11" s="8"/>
      <c r="H11" s="122" t="s">
        <v>25</v>
      </c>
      <c r="I11" s="135"/>
      <c r="J11" s="123"/>
      <c r="K11" s="9"/>
      <c r="L11" s="122" t="s">
        <v>26</v>
      </c>
      <c r="M11" s="135"/>
      <c r="N11" s="135"/>
      <c r="O11" s="123"/>
      <c r="P11" s="9"/>
      <c r="Q11" s="122" t="s">
        <v>45</v>
      </c>
      <c r="R11" s="135"/>
      <c r="S11" s="123"/>
      <c r="T11" s="9"/>
      <c r="U11" s="122" t="s">
        <v>46</v>
      </c>
      <c r="V11" s="135"/>
      <c r="W11" s="123"/>
      <c r="Y11" s="122" t="s">
        <v>29</v>
      </c>
      <c r="Z11" s="123"/>
    </row>
    <row r="12" spans="1:27" ht="15" customHeight="1" x14ac:dyDescent="0.25">
      <c r="E12" s="124"/>
      <c r="F12" s="125"/>
      <c r="G12" s="10"/>
      <c r="H12" s="126"/>
      <c r="I12" s="136"/>
      <c r="J12" s="127"/>
      <c r="K12" s="10"/>
      <c r="L12" s="126"/>
      <c r="M12" s="136"/>
      <c r="N12" s="136"/>
      <c r="O12" s="127"/>
      <c r="P12" s="10"/>
      <c r="Q12" s="126"/>
      <c r="R12" s="136"/>
      <c r="S12" s="127"/>
      <c r="T12" s="10"/>
      <c r="U12" s="126"/>
      <c r="V12" s="136"/>
      <c r="W12" s="127"/>
      <c r="Y12" s="126"/>
      <c r="Z12" s="127"/>
    </row>
    <row r="13" spans="1:27" ht="23.1" customHeight="1" x14ac:dyDescent="0.25">
      <c r="E13" s="126"/>
      <c r="F13" s="127"/>
      <c r="G13" s="12"/>
      <c r="H13" s="11" t="s">
        <v>13</v>
      </c>
      <c r="I13" s="91" t="s">
        <v>44</v>
      </c>
      <c r="J13" s="11" t="s">
        <v>14</v>
      </c>
      <c r="K13" s="13"/>
      <c r="L13" s="11" t="s">
        <v>15</v>
      </c>
      <c r="M13" s="11" t="s">
        <v>16</v>
      </c>
      <c r="N13" s="11" t="s">
        <v>17</v>
      </c>
      <c r="O13" s="11" t="s">
        <v>18</v>
      </c>
      <c r="P13" s="13"/>
      <c r="Q13" s="11" t="s">
        <v>0</v>
      </c>
      <c r="R13" s="11" t="s">
        <v>19</v>
      </c>
      <c r="S13" s="11" t="s">
        <v>36</v>
      </c>
      <c r="T13" s="13"/>
      <c r="U13" s="11" t="s">
        <v>0</v>
      </c>
      <c r="V13" s="11" t="s">
        <v>19</v>
      </c>
      <c r="W13" s="11" t="s">
        <v>36</v>
      </c>
      <c r="Y13" s="11" t="s">
        <v>20</v>
      </c>
      <c r="Z13" s="11" t="s">
        <v>21</v>
      </c>
    </row>
    <row r="14" spans="1:27" s="29" customFormat="1" ht="22.5" x14ac:dyDescent="0.25">
      <c r="A14" s="25"/>
      <c r="B14" s="25"/>
      <c r="C14" s="25"/>
      <c r="D14" s="25"/>
      <c r="E14" s="26">
        <v>1</v>
      </c>
      <c r="F14" s="23" t="s">
        <v>65</v>
      </c>
      <c r="G14" s="27"/>
      <c r="H14" s="63"/>
      <c r="I14" s="63"/>
      <c r="J14" s="63"/>
      <c r="K14" s="28"/>
      <c r="L14" s="63"/>
      <c r="M14" s="63"/>
      <c r="N14" s="63"/>
      <c r="O14" s="63"/>
      <c r="P14" s="28"/>
      <c r="Q14" s="65"/>
      <c r="R14" s="65"/>
      <c r="S14" s="14" t="str">
        <f>IF(ISNUMBER(R14/Q14),R14/Q14,"")</f>
        <v/>
      </c>
      <c r="T14" s="28"/>
      <c r="U14" s="65"/>
      <c r="V14" s="65"/>
      <c r="W14" s="14" t="str">
        <f>IF(ISNUMBER(V14/U14),V14/U14,"")</f>
        <v/>
      </c>
      <c r="X14" s="25"/>
      <c r="Y14" s="26" t="s">
        <v>23</v>
      </c>
      <c r="Z14" s="31" t="s">
        <v>22</v>
      </c>
      <c r="AA14" s="25"/>
    </row>
    <row r="15" spans="1:27" s="29" customFormat="1" ht="56.25" x14ac:dyDescent="0.25">
      <c r="A15" s="25"/>
      <c r="B15" s="25"/>
      <c r="C15" s="25"/>
      <c r="D15" s="25"/>
      <c r="E15" s="30">
        <v>2</v>
      </c>
      <c r="F15" s="24" t="s">
        <v>66</v>
      </c>
      <c r="G15" s="27"/>
      <c r="H15" s="64"/>
      <c r="I15" s="64"/>
      <c r="J15" s="64"/>
      <c r="K15" s="28"/>
      <c r="L15" s="64"/>
      <c r="M15" s="64"/>
      <c r="N15" s="64"/>
      <c r="O15" s="64"/>
      <c r="P15" s="28"/>
      <c r="Q15" s="66"/>
      <c r="R15" s="66"/>
      <c r="S15" s="15" t="str">
        <f t="shared" ref="S15:S52" si="0">IF(ISNUMBER(R15/Q15),R15/Q15,"")</f>
        <v/>
      </c>
      <c r="T15" s="28"/>
      <c r="U15" s="66"/>
      <c r="V15" s="66"/>
      <c r="W15" s="15" t="str">
        <f t="shared" ref="W15:W74" si="1">IF(ISNUMBER(V15/U15),V15/U15,"")</f>
        <v/>
      </c>
      <c r="X15" s="25"/>
      <c r="Y15" s="26" t="s">
        <v>42</v>
      </c>
      <c r="Z15" s="32" t="s">
        <v>41</v>
      </c>
      <c r="AA15" s="25"/>
    </row>
    <row r="16" spans="1:27" s="29" customFormat="1" ht="22.5" x14ac:dyDescent="0.25">
      <c r="A16" s="25"/>
      <c r="B16" s="25"/>
      <c r="C16" s="25"/>
      <c r="D16" s="25"/>
      <c r="E16" s="26">
        <v>3</v>
      </c>
      <c r="F16" s="23" t="s">
        <v>67</v>
      </c>
      <c r="G16" s="27"/>
      <c r="H16" s="63"/>
      <c r="I16" s="63"/>
      <c r="J16" s="63"/>
      <c r="K16" s="28"/>
      <c r="L16" s="63"/>
      <c r="M16" s="63"/>
      <c r="N16" s="63"/>
      <c r="O16" s="63"/>
      <c r="P16" s="28"/>
      <c r="Q16" s="65"/>
      <c r="R16" s="65"/>
      <c r="S16" s="14" t="str">
        <f t="shared" si="0"/>
        <v/>
      </c>
      <c r="T16" s="28"/>
      <c r="U16" s="65"/>
      <c r="V16" s="65"/>
      <c r="W16" s="14" t="str">
        <f t="shared" si="1"/>
        <v/>
      </c>
      <c r="X16" s="25"/>
      <c r="Y16" s="25"/>
      <c r="Z16" s="25"/>
      <c r="AA16" s="25"/>
    </row>
    <row r="17" spans="1:27" s="29" customFormat="1" ht="22.5" x14ac:dyDescent="0.25">
      <c r="A17" s="25"/>
      <c r="B17" s="25"/>
      <c r="C17" s="25"/>
      <c r="D17" s="25"/>
      <c r="E17" s="30">
        <v>4</v>
      </c>
      <c r="F17" s="24" t="s">
        <v>68</v>
      </c>
      <c r="G17" s="27"/>
      <c r="H17" s="64"/>
      <c r="I17" s="64"/>
      <c r="J17" s="64"/>
      <c r="K17" s="28"/>
      <c r="L17" s="64"/>
      <c r="M17" s="64"/>
      <c r="N17" s="64"/>
      <c r="O17" s="64"/>
      <c r="P17" s="28"/>
      <c r="Q17" s="66"/>
      <c r="R17" s="66"/>
      <c r="S17" s="15" t="str">
        <f t="shared" si="0"/>
        <v/>
      </c>
      <c r="T17" s="28"/>
      <c r="U17" s="66"/>
      <c r="V17" s="66"/>
      <c r="W17" s="15" t="str">
        <f t="shared" si="1"/>
        <v/>
      </c>
      <c r="X17" s="25"/>
      <c r="Y17" s="128" t="s">
        <v>12</v>
      </c>
      <c r="Z17" s="128"/>
      <c r="AA17" s="25"/>
    </row>
    <row r="18" spans="1:27" s="29" customFormat="1" ht="33.75" x14ac:dyDescent="0.25">
      <c r="A18" s="25"/>
      <c r="B18" s="25"/>
      <c r="C18" s="25"/>
      <c r="D18" s="25"/>
      <c r="E18" s="26">
        <v>5</v>
      </c>
      <c r="F18" s="23" t="s">
        <v>69</v>
      </c>
      <c r="G18" s="27"/>
      <c r="H18" s="63"/>
      <c r="I18" s="63"/>
      <c r="J18" s="63"/>
      <c r="K18" s="28"/>
      <c r="L18" s="63"/>
      <c r="M18" s="63"/>
      <c r="N18" s="63"/>
      <c r="O18" s="63"/>
      <c r="P18" s="28"/>
      <c r="Q18" s="65"/>
      <c r="R18" s="65"/>
      <c r="S18" s="14" t="str">
        <f t="shared" si="0"/>
        <v/>
      </c>
      <c r="T18" s="28"/>
      <c r="U18" s="65"/>
      <c r="V18" s="65"/>
      <c r="W18" s="14" t="str">
        <f t="shared" si="1"/>
        <v/>
      </c>
      <c r="X18" s="25"/>
      <c r="Y18" s="129"/>
      <c r="Z18" s="129"/>
      <c r="AA18" s="25"/>
    </row>
    <row r="19" spans="1:27" s="29" customFormat="1" ht="56.25" x14ac:dyDescent="0.25">
      <c r="A19" s="25"/>
      <c r="B19" s="25"/>
      <c r="C19" s="25"/>
      <c r="D19" s="25"/>
      <c r="E19" s="30">
        <v>6</v>
      </c>
      <c r="F19" s="24" t="s">
        <v>70</v>
      </c>
      <c r="G19" s="27"/>
      <c r="H19" s="64"/>
      <c r="I19" s="64"/>
      <c r="J19" s="64"/>
      <c r="K19" s="28"/>
      <c r="L19" s="64"/>
      <c r="M19" s="64"/>
      <c r="N19" s="64"/>
      <c r="O19" s="64"/>
      <c r="P19" s="28"/>
      <c r="Q19" s="66"/>
      <c r="R19" s="66"/>
      <c r="S19" s="15" t="str">
        <f t="shared" si="0"/>
        <v/>
      </c>
      <c r="T19" s="28"/>
      <c r="U19" s="66"/>
      <c r="V19" s="66"/>
      <c r="W19" s="15" t="str">
        <f t="shared" si="1"/>
        <v/>
      </c>
      <c r="X19" s="25"/>
      <c r="Y19" s="129"/>
      <c r="Z19" s="129"/>
      <c r="AA19" s="25"/>
    </row>
    <row r="20" spans="1:27" s="29" customFormat="1" ht="22.5" x14ac:dyDescent="0.25">
      <c r="A20" s="25"/>
      <c r="B20" s="25"/>
      <c r="C20" s="25"/>
      <c r="D20" s="25"/>
      <c r="E20" s="26">
        <v>7</v>
      </c>
      <c r="F20" s="23" t="s">
        <v>71</v>
      </c>
      <c r="G20" s="27"/>
      <c r="H20" s="63"/>
      <c r="I20" s="63"/>
      <c r="J20" s="63"/>
      <c r="K20" s="28"/>
      <c r="L20" s="63"/>
      <c r="M20" s="63"/>
      <c r="N20" s="63"/>
      <c r="O20" s="63"/>
      <c r="P20" s="28"/>
      <c r="Q20" s="65"/>
      <c r="R20" s="65"/>
      <c r="S20" s="14" t="str">
        <f t="shared" si="0"/>
        <v/>
      </c>
      <c r="T20" s="28"/>
      <c r="U20" s="65"/>
      <c r="V20" s="65"/>
      <c r="W20" s="14" t="str">
        <f t="shared" si="1"/>
        <v/>
      </c>
      <c r="X20" s="25"/>
      <c r="Y20" s="129"/>
      <c r="Z20" s="129"/>
      <c r="AA20" s="25"/>
    </row>
    <row r="21" spans="1:27" s="29" customFormat="1" ht="56.25" x14ac:dyDescent="0.25">
      <c r="A21" s="25"/>
      <c r="B21" s="25"/>
      <c r="C21" s="25"/>
      <c r="D21" s="25"/>
      <c r="E21" s="30">
        <v>8</v>
      </c>
      <c r="F21" s="24" t="s">
        <v>72</v>
      </c>
      <c r="G21" s="27"/>
      <c r="H21" s="64"/>
      <c r="I21" s="64"/>
      <c r="J21" s="64"/>
      <c r="K21" s="28"/>
      <c r="L21" s="64"/>
      <c r="M21" s="64"/>
      <c r="N21" s="64"/>
      <c r="O21" s="64"/>
      <c r="P21" s="28"/>
      <c r="Q21" s="66"/>
      <c r="R21" s="66"/>
      <c r="S21" s="15" t="str">
        <f t="shared" si="0"/>
        <v/>
      </c>
      <c r="T21" s="28"/>
      <c r="U21" s="66"/>
      <c r="V21" s="66"/>
      <c r="W21" s="15" t="str">
        <f t="shared" si="1"/>
        <v/>
      </c>
      <c r="X21" s="25"/>
      <c r="Y21" s="129"/>
      <c r="Z21" s="129"/>
      <c r="AA21" s="25"/>
    </row>
    <row r="22" spans="1:27" s="29" customFormat="1" x14ac:dyDescent="0.25">
      <c r="A22" s="25"/>
      <c r="B22" s="25"/>
      <c r="C22" s="25"/>
      <c r="D22" s="25"/>
      <c r="E22" s="26">
        <v>9</v>
      </c>
      <c r="F22" s="23"/>
      <c r="G22" s="27"/>
      <c r="H22" s="63"/>
      <c r="I22" s="63"/>
      <c r="J22" s="63"/>
      <c r="K22" s="28"/>
      <c r="L22" s="63"/>
      <c r="M22" s="63"/>
      <c r="N22" s="63"/>
      <c r="O22" s="63"/>
      <c r="P22" s="28"/>
      <c r="Q22" s="65"/>
      <c r="R22" s="65"/>
      <c r="S22" s="14" t="str">
        <f t="shared" si="0"/>
        <v/>
      </c>
      <c r="T22" s="28"/>
      <c r="U22" s="65"/>
      <c r="V22" s="65"/>
      <c r="W22" s="14" t="str">
        <f t="shared" si="1"/>
        <v/>
      </c>
      <c r="X22" s="25"/>
      <c r="Y22" s="129"/>
      <c r="Z22" s="129"/>
      <c r="AA22" s="25"/>
    </row>
    <row r="23" spans="1:27" s="29" customFormat="1" x14ac:dyDescent="0.25">
      <c r="A23" s="25"/>
      <c r="B23" s="25"/>
      <c r="C23" s="25"/>
      <c r="D23" s="25"/>
      <c r="E23" s="30">
        <v>10</v>
      </c>
      <c r="F23" s="24"/>
      <c r="G23" s="27"/>
      <c r="H23" s="64"/>
      <c r="I23" s="64"/>
      <c r="J23" s="64"/>
      <c r="K23" s="28"/>
      <c r="L23" s="64"/>
      <c r="M23" s="64"/>
      <c r="N23" s="64"/>
      <c r="O23" s="64"/>
      <c r="P23" s="28"/>
      <c r="Q23" s="66"/>
      <c r="R23" s="66"/>
      <c r="S23" s="15" t="str">
        <f t="shared" si="0"/>
        <v/>
      </c>
      <c r="T23" s="28"/>
      <c r="U23" s="66"/>
      <c r="V23" s="66"/>
      <c r="W23" s="15" t="str">
        <f t="shared" si="1"/>
        <v/>
      </c>
      <c r="X23" s="25"/>
      <c r="Y23" s="129"/>
      <c r="Z23" s="129"/>
      <c r="AA23" s="25"/>
    </row>
    <row r="24" spans="1:27" s="29" customFormat="1" x14ac:dyDescent="0.25">
      <c r="A24" s="25"/>
      <c r="B24" s="25"/>
      <c r="C24" s="25"/>
      <c r="D24" s="25"/>
      <c r="E24" s="26">
        <v>11</v>
      </c>
      <c r="F24" s="23"/>
      <c r="G24" s="27"/>
      <c r="H24" s="63"/>
      <c r="I24" s="63"/>
      <c r="J24" s="63"/>
      <c r="K24" s="28"/>
      <c r="L24" s="63"/>
      <c r="M24" s="63"/>
      <c r="N24" s="63"/>
      <c r="O24" s="63"/>
      <c r="P24" s="28"/>
      <c r="Q24" s="65"/>
      <c r="R24" s="65"/>
      <c r="S24" s="14" t="str">
        <f t="shared" si="0"/>
        <v/>
      </c>
      <c r="T24" s="28"/>
      <c r="U24" s="65"/>
      <c r="V24" s="65"/>
      <c r="W24" s="14" t="str">
        <f t="shared" si="1"/>
        <v/>
      </c>
      <c r="X24" s="25"/>
      <c r="Y24" s="129"/>
      <c r="Z24" s="129"/>
      <c r="AA24" s="25"/>
    </row>
    <row r="25" spans="1:27" s="29" customFormat="1" x14ac:dyDescent="0.25">
      <c r="A25" s="25"/>
      <c r="B25" s="25"/>
      <c r="C25" s="25"/>
      <c r="D25" s="25"/>
      <c r="E25" s="30">
        <v>12</v>
      </c>
      <c r="F25" s="24"/>
      <c r="G25" s="27"/>
      <c r="H25" s="64"/>
      <c r="I25" s="64"/>
      <c r="J25" s="64"/>
      <c r="K25" s="28"/>
      <c r="L25" s="64"/>
      <c r="M25" s="64"/>
      <c r="N25" s="64"/>
      <c r="O25" s="64"/>
      <c r="P25" s="28"/>
      <c r="Q25" s="66"/>
      <c r="R25" s="66"/>
      <c r="S25" s="15" t="str">
        <f t="shared" si="0"/>
        <v/>
      </c>
      <c r="T25" s="28"/>
      <c r="U25" s="66"/>
      <c r="V25" s="66"/>
      <c r="W25" s="15" t="str">
        <f t="shared" si="1"/>
        <v/>
      </c>
      <c r="X25" s="25"/>
      <c r="Y25" s="129"/>
      <c r="Z25" s="129"/>
      <c r="AA25" s="25"/>
    </row>
    <row r="26" spans="1:27" s="29" customFormat="1" x14ac:dyDescent="0.25">
      <c r="A26" s="25"/>
      <c r="B26" s="25"/>
      <c r="C26" s="25"/>
      <c r="D26" s="25"/>
      <c r="E26" s="26">
        <v>13</v>
      </c>
      <c r="F26" s="23"/>
      <c r="G26" s="27"/>
      <c r="H26" s="63"/>
      <c r="I26" s="63"/>
      <c r="J26" s="63"/>
      <c r="K26" s="28"/>
      <c r="L26" s="63"/>
      <c r="M26" s="63"/>
      <c r="N26" s="63"/>
      <c r="O26" s="63"/>
      <c r="P26" s="28"/>
      <c r="Q26" s="65"/>
      <c r="R26" s="65"/>
      <c r="S26" s="14" t="str">
        <f t="shared" si="0"/>
        <v/>
      </c>
      <c r="T26" s="28"/>
      <c r="U26" s="65"/>
      <c r="V26" s="65"/>
      <c r="W26" s="14" t="str">
        <f t="shared" si="1"/>
        <v/>
      </c>
      <c r="X26" s="25"/>
      <c r="Y26" s="129"/>
      <c r="Z26" s="129"/>
      <c r="AA26" s="25"/>
    </row>
    <row r="27" spans="1:27" s="29" customFormat="1" x14ac:dyDescent="0.25">
      <c r="A27" s="25"/>
      <c r="B27" s="25"/>
      <c r="C27" s="25"/>
      <c r="D27" s="25"/>
      <c r="E27" s="30">
        <v>14</v>
      </c>
      <c r="F27" s="24"/>
      <c r="G27" s="27"/>
      <c r="H27" s="64"/>
      <c r="I27" s="64"/>
      <c r="J27" s="64"/>
      <c r="K27" s="28"/>
      <c r="L27" s="64"/>
      <c r="M27" s="64"/>
      <c r="N27" s="64"/>
      <c r="O27" s="64"/>
      <c r="P27" s="28"/>
      <c r="Q27" s="66"/>
      <c r="R27" s="66"/>
      <c r="S27" s="15" t="str">
        <f t="shared" si="0"/>
        <v/>
      </c>
      <c r="T27" s="28"/>
      <c r="U27" s="66"/>
      <c r="V27" s="66"/>
      <c r="W27" s="15" t="str">
        <f t="shared" si="1"/>
        <v/>
      </c>
      <c r="X27" s="25"/>
      <c r="Y27" s="25"/>
      <c r="Z27" s="25"/>
      <c r="AA27" s="25"/>
    </row>
    <row r="28" spans="1:27" s="29" customFormat="1" x14ac:dyDescent="0.25">
      <c r="A28" s="25"/>
      <c r="B28" s="25"/>
      <c r="C28" s="25"/>
      <c r="D28" s="25"/>
      <c r="E28" s="26">
        <v>15</v>
      </c>
      <c r="F28" s="23"/>
      <c r="G28" s="27"/>
      <c r="H28" s="63"/>
      <c r="I28" s="63"/>
      <c r="J28" s="63"/>
      <c r="K28" s="28"/>
      <c r="L28" s="63"/>
      <c r="M28" s="63"/>
      <c r="N28" s="63"/>
      <c r="O28" s="63"/>
      <c r="P28" s="28"/>
      <c r="Q28" s="65"/>
      <c r="R28" s="65"/>
      <c r="S28" s="14" t="str">
        <f t="shared" si="0"/>
        <v/>
      </c>
      <c r="T28" s="28"/>
      <c r="U28" s="65"/>
      <c r="V28" s="65"/>
      <c r="W28" s="14" t="str">
        <f t="shared" si="1"/>
        <v/>
      </c>
      <c r="X28" s="25"/>
      <c r="Y28" s="25"/>
      <c r="Z28" s="25"/>
      <c r="AA28" s="25"/>
    </row>
    <row r="29" spans="1:27" s="29" customFormat="1" x14ac:dyDescent="0.25">
      <c r="A29" s="25"/>
      <c r="B29" s="25"/>
      <c r="C29" s="25"/>
      <c r="D29" s="25"/>
      <c r="E29" s="30">
        <v>16</v>
      </c>
      <c r="F29" s="24"/>
      <c r="G29" s="27"/>
      <c r="H29" s="64"/>
      <c r="I29" s="64"/>
      <c r="J29" s="64"/>
      <c r="K29" s="28"/>
      <c r="L29" s="64"/>
      <c r="M29" s="64"/>
      <c r="N29" s="64"/>
      <c r="O29" s="64"/>
      <c r="P29" s="28"/>
      <c r="Q29" s="66"/>
      <c r="R29" s="66"/>
      <c r="S29" s="15" t="str">
        <f t="shared" si="0"/>
        <v/>
      </c>
      <c r="T29" s="28"/>
      <c r="U29" s="66"/>
      <c r="V29" s="66"/>
      <c r="W29" s="15" t="str">
        <f t="shared" si="1"/>
        <v/>
      </c>
      <c r="X29" s="25"/>
      <c r="Y29" s="25"/>
      <c r="Z29" s="25"/>
      <c r="AA29" s="25"/>
    </row>
    <row r="30" spans="1:27" s="29" customFormat="1" x14ac:dyDescent="0.25">
      <c r="A30" s="25"/>
      <c r="B30" s="25"/>
      <c r="C30" s="25"/>
      <c r="D30" s="25"/>
      <c r="E30" s="26">
        <v>17</v>
      </c>
      <c r="F30" s="23"/>
      <c r="G30" s="27"/>
      <c r="H30" s="63"/>
      <c r="I30" s="63"/>
      <c r="J30" s="63"/>
      <c r="K30" s="28"/>
      <c r="L30" s="63"/>
      <c r="M30" s="63"/>
      <c r="N30" s="63"/>
      <c r="O30" s="63"/>
      <c r="P30" s="28"/>
      <c r="Q30" s="65"/>
      <c r="R30" s="65"/>
      <c r="S30" s="14" t="str">
        <f t="shared" si="0"/>
        <v/>
      </c>
      <c r="T30" s="28"/>
      <c r="U30" s="65"/>
      <c r="V30" s="65"/>
      <c r="W30" s="14"/>
      <c r="X30" s="25"/>
      <c r="Y30" s="25"/>
      <c r="Z30" s="25"/>
      <c r="AA30" s="25"/>
    </row>
    <row r="31" spans="1:27" s="29" customFormat="1" x14ac:dyDescent="0.25">
      <c r="A31" s="25"/>
      <c r="B31" s="25"/>
      <c r="C31" s="25"/>
      <c r="D31" s="25"/>
      <c r="E31" s="30">
        <v>18</v>
      </c>
      <c r="F31" s="24"/>
      <c r="G31" s="27"/>
      <c r="H31" s="64"/>
      <c r="I31" s="64"/>
      <c r="J31" s="64"/>
      <c r="K31" s="28"/>
      <c r="L31" s="64"/>
      <c r="M31" s="64"/>
      <c r="N31" s="64"/>
      <c r="O31" s="64"/>
      <c r="P31" s="28"/>
      <c r="Q31" s="66"/>
      <c r="R31" s="66"/>
      <c r="S31" s="15" t="str">
        <f t="shared" si="0"/>
        <v/>
      </c>
      <c r="T31" s="28"/>
      <c r="U31" s="66"/>
      <c r="V31" s="66"/>
      <c r="W31" s="15"/>
      <c r="X31" s="25"/>
      <c r="Y31" s="25"/>
      <c r="Z31" s="25"/>
      <c r="AA31" s="25"/>
    </row>
    <row r="32" spans="1:27" s="29" customFormat="1" x14ac:dyDescent="0.25">
      <c r="A32" s="25"/>
      <c r="B32" s="25"/>
      <c r="C32" s="25"/>
      <c r="D32" s="25"/>
      <c r="E32" s="26">
        <v>19</v>
      </c>
      <c r="F32" s="23"/>
      <c r="G32" s="27"/>
      <c r="H32" s="63"/>
      <c r="I32" s="63"/>
      <c r="J32" s="63"/>
      <c r="K32" s="28"/>
      <c r="L32" s="63"/>
      <c r="M32" s="63"/>
      <c r="N32" s="63"/>
      <c r="O32" s="63"/>
      <c r="P32" s="28"/>
      <c r="Q32" s="65"/>
      <c r="R32" s="65"/>
      <c r="S32" s="14" t="str">
        <f t="shared" si="0"/>
        <v/>
      </c>
      <c r="T32" s="28"/>
      <c r="U32" s="65"/>
      <c r="V32" s="65"/>
      <c r="W32" s="14"/>
      <c r="X32" s="25"/>
      <c r="Y32" s="25"/>
      <c r="Z32" s="25"/>
      <c r="AA32" s="25"/>
    </row>
    <row r="33" spans="1:27" s="29" customFormat="1" x14ac:dyDescent="0.25">
      <c r="A33" s="25"/>
      <c r="B33" s="25"/>
      <c r="C33" s="25"/>
      <c r="D33" s="25"/>
      <c r="E33" s="30">
        <v>20</v>
      </c>
      <c r="F33" s="24"/>
      <c r="G33" s="27"/>
      <c r="H33" s="64"/>
      <c r="I33" s="64"/>
      <c r="J33" s="64"/>
      <c r="K33" s="28"/>
      <c r="L33" s="64"/>
      <c r="M33" s="64"/>
      <c r="N33" s="64"/>
      <c r="O33" s="64"/>
      <c r="P33" s="28"/>
      <c r="Q33" s="66"/>
      <c r="R33" s="66"/>
      <c r="S33" s="15" t="str">
        <f t="shared" si="0"/>
        <v/>
      </c>
      <c r="T33" s="28"/>
      <c r="U33" s="66"/>
      <c r="V33" s="66"/>
      <c r="W33" s="15"/>
      <c r="X33" s="25"/>
      <c r="Y33" s="25"/>
      <c r="Z33" s="25"/>
      <c r="AA33" s="25"/>
    </row>
    <row r="34" spans="1:27" s="29" customFormat="1" x14ac:dyDescent="0.25">
      <c r="A34" s="25"/>
      <c r="B34" s="25"/>
      <c r="C34" s="25"/>
      <c r="D34" s="25"/>
      <c r="E34" s="26">
        <v>21</v>
      </c>
      <c r="F34" s="23"/>
      <c r="G34" s="27"/>
      <c r="H34" s="63"/>
      <c r="I34" s="63"/>
      <c r="J34" s="63"/>
      <c r="K34" s="28"/>
      <c r="L34" s="63"/>
      <c r="M34" s="63"/>
      <c r="N34" s="63"/>
      <c r="O34" s="63"/>
      <c r="P34" s="28"/>
      <c r="Q34" s="65"/>
      <c r="R34" s="65"/>
      <c r="S34" s="14" t="str">
        <f t="shared" si="0"/>
        <v/>
      </c>
      <c r="T34" s="28"/>
      <c r="U34" s="65"/>
      <c r="V34" s="65"/>
      <c r="W34" s="14" t="str">
        <f t="shared" si="1"/>
        <v/>
      </c>
      <c r="X34" s="25"/>
      <c r="Y34" s="25"/>
      <c r="Z34" s="25"/>
      <c r="AA34" s="25"/>
    </row>
    <row r="35" spans="1:27" s="29" customFormat="1" x14ac:dyDescent="0.25">
      <c r="A35" s="25"/>
      <c r="B35" s="25"/>
      <c r="C35" s="25"/>
      <c r="D35" s="25"/>
      <c r="E35" s="30">
        <v>22</v>
      </c>
      <c r="F35" s="24"/>
      <c r="G35" s="27"/>
      <c r="H35" s="64"/>
      <c r="I35" s="64"/>
      <c r="J35" s="64"/>
      <c r="K35" s="28"/>
      <c r="L35" s="64"/>
      <c r="M35" s="64"/>
      <c r="N35" s="64"/>
      <c r="O35" s="64"/>
      <c r="P35" s="28"/>
      <c r="Q35" s="66"/>
      <c r="R35" s="66"/>
      <c r="S35" s="15" t="str">
        <f t="shared" si="0"/>
        <v/>
      </c>
      <c r="T35" s="28"/>
      <c r="U35" s="66"/>
      <c r="V35" s="66"/>
      <c r="W35" s="15" t="str">
        <f t="shared" si="1"/>
        <v/>
      </c>
      <c r="X35" s="25"/>
      <c r="Y35" s="25"/>
      <c r="Z35" s="25"/>
      <c r="AA35" s="25"/>
    </row>
    <row r="36" spans="1:27" s="29" customFormat="1" x14ac:dyDescent="0.25">
      <c r="A36" s="25"/>
      <c r="B36" s="25"/>
      <c r="C36" s="25"/>
      <c r="D36" s="25"/>
      <c r="E36" s="26">
        <v>23</v>
      </c>
      <c r="F36" s="23"/>
      <c r="G36" s="27"/>
      <c r="H36" s="63"/>
      <c r="I36" s="63"/>
      <c r="J36" s="63"/>
      <c r="K36" s="28"/>
      <c r="L36" s="63"/>
      <c r="M36" s="63"/>
      <c r="N36" s="63"/>
      <c r="O36" s="63"/>
      <c r="P36" s="28"/>
      <c r="Q36" s="65"/>
      <c r="R36" s="65"/>
      <c r="S36" s="14" t="str">
        <f t="shared" si="0"/>
        <v/>
      </c>
      <c r="T36" s="28"/>
      <c r="U36" s="65"/>
      <c r="V36" s="65"/>
      <c r="W36" s="14" t="str">
        <f t="shared" si="1"/>
        <v/>
      </c>
      <c r="X36" s="25"/>
      <c r="Y36" s="25"/>
      <c r="Z36" s="25"/>
      <c r="AA36" s="25"/>
    </row>
    <row r="37" spans="1:27" s="29" customFormat="1" x14ac:dyDescent="0.25">
      <c r="A37" s="25"/>
      <c r="B37" s="25"/>
      <c r="C37" s="25"/>
      <c r="D37" s="25"/>
      <c r="E37" s="30">
        <v>24</v>
      </c>
      <c r="F37" s="24"/>
      <c r="G37" s="27"/>
      <c r="H37" s="64"/>
      <c r="I37" s="64"/>
      <c r="J37" s="64"/>
      <c r="K37" s="28"/>
      <c r="L37" s="64"/>
      <c r="M37" s="64"/>
      <c r="N37" s="64"/>
      <c r="O37" s="64"/>
      <c r="P37" s="28"/>
      <c r="Q37" s="66"/>
      <c r="R37" s="66"/>
      <c r="S37" s="15" t="str">
        <f t="shared" si="0"/>
        <v/>
      </c>
      <c r="T37" s="28"/>
      <c r="U37" s="66"/>
      <c r="V37" s="66"/>
      <c r="W37" s="15" t="str">
        <f t="shared" si="1"/>
        <v/>
      </c>
      <c r="X37" s="25"/>
      <c r="Y37" s="25"/>
      <c r="Z37" s="25"/>
      <c r="AA37" s="25"/>
    </row>
    <row r="38" spans="1:27" s="29" customFormat="1" x14ac:dyDescent="0.25">
      <c r="A38" s="25"/>
      <c r="B38" s="25"/>
      <c r="C38" s="25"/>
      <c r="D38" s="25"/>
      <c r="E38" s="26">
        <v>25</v>
      </c>
      <c r="F38" s="23"/>
      <c r="G38" s="27"/>
      <c r="H38" s="63"/>
      <c r="I38" s="63"/>
      <c r="J38" s="63"/>
      <c r="K38" s="28"/>
      <c r="L38" s="63"/>
      <c r="M38" s="63"/>
      <c r="N38" s="63"/>
      <c r="O38" s="63"/>
      <c r="P38" s="28"/>
      <c r="Q38" s="65"/>
      <c r="R38" s="65"/>
      <c r="S38" s="14" t="str">
        <f t="shared" si="0"/>
        <v/>
      </c>
      <c r="T38" s="28"/>
      <c r="U38" s="65"/>
      <c r="V38" s="65"/>
      <c r="W38" s="14" t="str">
        <f t="shared" si="1"/>
        <v/>
      </c>
      <c r="X38" s="25"/>
      <c r="Y38" s="25"/>
      <c r="Z38" s="25"/>
      <c r="AA38" s="25"/>
    </row>
    <row r="39" spans="1:27" s="29" customFormat="1" x14ac:dyDescent="0.25">
      <c r="A39" s="25"/>
      <c r="B39" s="25"/>
      <c r="C39" s="25"/>
      <c r="D39" s="25"/>
      <c r="E39" s="30">
        <v>26</v>
      </c>
      <c r="F39" s="24"/>
      <c r="G39" s="27"/>
      <c r="H39" s="64"/>
      <c r="I39" s="64"/>
      <c r="J39" s="64"/>
      <c r="K39" s="28"/>
      <c r="L39" s="64"/>
      <c r="M39" s="64"/>
      <c r="N39" s="64"/>
      <c r="O39" s="64"/>
      <c r="P39" s="28"/>
      <c r="Q39" s="66"/>
      <c r="R39" s="66"/>
      <c r="S39" s="15" t="str">
        <f t="shared" si="0"/>
        <v/>
      </c>
      <c r="T39" s="28"/>
      <c r="U39" s="66"/>
      <c r="V39" s="66"/>
      <c r="W39" s="15" t="str">
        <f t="shared" si="1"/>
        <v/>
      </c>
      <c r="X39" s="25"/>
      <c r="Y39" s="25"/>
      <c r="Z39" s="25"/>
      <c r="AA39" s="25"/>
    </row>
    <row r="40" spans="1:27" s="29" customFormat="1" x14ac:dyDescent="0.25">
      <c r="A40" s="25"/>
      <c r="B40" s="25"/>
      <c r="C40" s="25"/>
      <c r="D40" s="25"/>
      <c r="E40" s="26">
        <v>27</v>
      </c>
      <c r="F40" s="23"/>
      <c r="G40" s="27"/>
      <c r="H40" s="63"/>
      <c r="I40" s="63"/>
      <c r="J40" s="63"/>
      <c r="K40" s="28"/>
      <c r="L40" s="63"/>
      <c r="M40" s="63"/>
      <c r="N40" s="63"/>
      <c r="O40" s="63"/>
      <c r="P40" s="28"/>
      <c r="Q40" s="65"/>
      <c r="R40" s="65"/>
      <c r="S40" s="14" t="str">
        <f t="shared" si="0"/>
        <v/>
      </c>
      <c r="T40" s="28"/>
      <c r="U40" s="65"/>
      <c r="V40" s="65"/>
      <c r="W40" s="14" t="str">
        <f t="shared" si="1"/>
        <v/>
      </c>
      <c r="X40" s="25"/>
      <c r="Y40" s="25"/>
      <c r="Z40" s="25"/>
      <c r="AA40" s="25"/>
    </row>
    <row r="41" spans="1:27" s="29" customFormat="1" x14ac:dyDescent="0.25">
      <c r="A41" s="25"/>
      <c r="B41" s="25"/>
      <c r="C41" s="25"/>
      <c r="D41" s="25"/>
      <c r="E41" s="30">
        <v>28</v>
      </c>
      <c r="F41" s="24"/>
      <c r="G41" s="27"/>
      <c r="H41" s="64"/>
      <c r="I41" s="64"/>
      <c r="J41" s="64"/>
      <c r="K41" s="28"/>
      <c r="L41" s="64"/>
      <c r="M41" s="64"/>
      <c r="N41" s="64"/>
      <c r="O41" s="64"/>
      <c r="P41" s="28"/>
      <c r="Q41" s="66"/>
      <c r="R41" s="66"/>
      <c r="S41" s="15" t="str">
        <f t="shared" si="0"/>
        <v/>
      </c>
      <c r="T41" s="28"/>
      <c r="U41" s="66"/>
      <c r="V41" s="66"/>
      <c r="W41" s="15" t="str">
        <f t="shared" si="1"/>
        <v/>
      </c>
      <c r="X41" s="25"/>
      <c r="Y41" s="25"/>
      <c r="Z41" s="25"/>
      <c r="AA41" s="25"/>
    </row>
    <row r="42" spans="1:27" s="29" customFormat="1" x14ac:dyDescent="0.25">
      <c r="A42" s="25"/>
      <c r="B42" s="25"/>
      <c r="C42" s="25"/>
      <c r="D42" s="25"/>
      <c r="E42" s="26">
        <v>29</v>
      </c>
      <c r="F42" s="23"/>
      <c r="G42" s="27"/>
      <c r="H42" s="63"/>
      <c r="I42" s="63"/>
      <c r="J42" s="63"/>
      <c r="K42" s="28"/>
      <c r="L42" s="63"/>
      <c r="M42" s="63"/>
      <c r="N42" s="63"/>
      <c r="O42" s="63"/>
      <c r="P42" s="28"/>
      <c r="Q42" s="65"/>
      <c r="R42" s="65"/>
      <c r="S42" s="14" t="str">
        <f t="shared" si="0"/>
        <v/>
      </c>
      <c r="T42" s="28"/>
      <c r="U42" s="65"/>
      <c r="V42" s="65"/>
      <c r="W42" s="14" t="str">
        <f t="shared" si="1"/>
        <v/>
      </c>
      <c r="X42" s="25"/>
      <c r="Y42" s="25"/>
      <c r="Z42" s="25"/>
      <c r="AA42" s="25"/>
    </row>
    <row r="43" spans="1:27" s="29" customFormat="1" x14ac:dyDescent="0.25">
      <c r="A43" s="25"/>
      <c r="B43" s="25"/>
      <c r="C43" s="25"/>
      <c r="D43" s="25"/>
      <c r="E43" s="30">
        <v>30</v>
      </c>
      <c r="F43" s="24"/>
      <c r="G43" s="27"/>
      <c r="H43" s="64"/>
      <c r="I43" s="64"/>
      <c r="J43" s="64"/>
      <c r="K43" s="28"/>
      <c r="L43" s="64"/>
      <c r="M43" s="64"/>
      <c r="N43" s="64"/>
      <c r="O43" s="64"/>
      <c r="P43" s="28"/>
      <c r="Q43" s="66"/>
      <c r="R43" s="66"/>
      <c r="S43" s="15" t="str">
        <f t="shared" si="0"/>
        <v/>
      </c>
      <c r="T43" s="28"/>
      <c r="U43" s="66"/>
      <c r="V43" s="66"/>
      <c r="W43" s="15" t="str">
        <f t="shared" si="1"/>
        <v/>
      </c>
      <c r="X43" s="25"/>
      <c r="Y43" s="25"/>
      <c r="Z43" s="25"/>
      <c r="AA43" s="25"/>
    </row>
    <row r="44" spans="1:27" s="29" customFormat="1" x14ac:dyDescent="0.25">
      <c r="A44" s="25"/>
      <c r="B44" s="25"/>
      <c r="C44" s="25"/>
      <c r="D44" s="25"/>
      <c r="E44" s="26">
        <v>31</v>
      </c>
      <c r="F44" s="23"/>
      <c r="G44" s="27"/>
      <c r="H44" s="63"/>
      <c r="I44" s="63"/>
      <c r="J44" s="63"/>
      <c r="K44" s="28"/>
      <c r="L44" s="63"/>
      <c r="M44" s="63"/>
      <c r="N44" s="63"/>
      <c r="O44" s="63"/>
      <c r="P44" s="28"/>
      <c r="Q44" s="65"/>
      <c r="R44" s="65"/>
      <c r="S44" s="14" t="str">
        <f t="shared" si="0"/>
        <v/>
      </c>
      <c r="T44" s="28"/>
      <c r="U44" s="65"/>
      <c r="V44" s="65"/>
      <c r="W44" s="14" t="str">
        <f t="shared" si="1"/>
        <v/>
      </c>
      <c r="X44" s="25"/>
      <c r="Y44" s="25"/>
      <c r="Z44" s="25"/>
      <c r="AA44" s="25"/>
    </row>
    <row r="45" spans="1:27" s="29" customFormat="1" x14ac:dyDescent="0.25">
      <c r="A45" s="25"/>
      <c r="B45" s="25"/>
      <c r="C45" s="25"/>
      <c r="D45" s="25"/>
      <c r="E45" s="30">
        <v>32</v>
      </c>
      <c r="F45" s="24"/>
      <c r="G45" s="27"/>
      <c r="H45" s="64"/>
      <c r="I45" s="64"/>
      <c r="J45" s="64"/>
      <c r="K45" s="28"/>
      <c r="L45" s="64"/>
      <c r="M45" s="64"/>
      <c r="N45" s="64"/>
      <c r="O45" s="64"/>
      <c r="P45" s="28"/>
      <c r="Q45" s="66"/>
      <c r="R45" s="66"/>
      <c r="S45" s="15" t="str">
        <f t="shared" si="0"/>
        <v/>
      </c>
      <c r="T45" s="28"/>
      <c r="U45" s="66"/>
      <c r="V45" s="66"/>
      <c r="W45" s="15" t="str">
        <f t="shared" si="1"/>
        <v/>
      </c>
      <c r="X45" s="25"/>
      <c r="Y45" s="25"/>
      <c r="Z45" s="25"/>
      <c r="AA45" s="25"/>
    </row>
    <row r="46" spans="1:27" s="29" customFormat="1" x14ac:dyDescent="0.25">
      <c r="A46" s="25"/>
      <c r="B46" s="25"/>
      <c r="C46" s="25"/>
      <c r="D46" s="25"/>
      <c r="E46" s="26">
        <v>33</v>
      </c>
      <c r="F46" s="23"/>
      <c r="G46" s="27"/>
      <c r="H46" s="63"/>
      <c r="I46" s="63"/>
      <c r="J46" s="63"/>
      <c r="K46" s="28"/>
      <c r="L46" s="63"/>
      <c r="M46" s="63"/>
      <c r="N46" s="63"/>
      <c r="O46" s="63"/>
      <c r="P46" s="28"/>
      <c r="Q46" s="65"/>
      <c r="R46" s="65"/>
      <c r="S46" s="14" t="str">
        <f t="shared" si="0"/>
        <v/>
      </c>
      <c r="T46" s="28"/>
      <c r="U46" s="65"/>
      <c r="V46" s="65"/>
      <c r="W46" s="14" t="str">
        <f t="shared" si="1"/>
        <v/>
      </c>
      <c r="X46" s="25"/>
      <c r="Y46" s="25"/>
      <c r="Z46" s="25"/>
      <c r="AA46" s="25"/>
    </row>
    <row r="47" spans="1:27" s="29" customFormat="1" x14ac:dyDescent="0.25">
      <c r="A47" s="25"/>
      <c r="B47" s="25"/>
      <c r="C47" s="25"/>
      <c r="D47" s="25"/>
      <c r="E47" s="30">
        <v>34</v>
      </c>
      <c r="F47" s="24"/>
      <c r="G47" s="27"/>
      <c r="H47" s="64"/>
      <c r="I47" s="64"/>
      <c r="J47" s="64"/>
      <c r="K47" s="28"/>
      <c r="L47" s="64"/>
      <c r="M47" s="64"/>
      <c r="N47" s="64"/>
      <c r="O47" s="64"/>
      <c r="P47" s="28"/>
      <c r="Q47" s="66"/>
      <c r="R47" s="66"/>
      <c r="S47" s="15" t="str">
        <f t="shared" si="0"/>
        <v/>
      </c>
      <c r="T47" s="28"/>
      <c r="U47" s="66"/>
      <c r="V47" s="66"/>
      <c r="W47" s="15" t="str">
        <f t="shared" si="1"/>
        <v/>
      </c>
      <c r="X47" s="25"/>
      <c r="Y47" s="25"/>
      <c r="Z47" s="25"/>
      <c r="AA47" s="25"/>
    </row>
    <row r="48" spans="1:27" s="29" customFormat="1" x14ac:dyDescent="0.25">
      <c r="A48" s="25"/>
      <c r="B48" s="25"/>
      <c r="C48" s="25"/>
      <c r="D48" s="25"/>
      <c r="E48" s="26">
        <v>35</v>
      </c>
      <c r="F48" s="23"/>
      <c r="G48" s="27"/>
      <c r="H48" s="63"/>
      <c r="I48" s="63"/>
      <c r="J48" s="63"/>
      <c r="K48" s="28"/>
      <c r="L48" s="63"/>
      <c r="M48" s="63"/>
      <c r="N48" s="63"/>
      <c r="O48" s="63"/>
      <c r="P48" s="28"/>
      <c r="Q48" s="65"/>
      <c r="R48" s="65"/>
      <c r="S48" s="14" t="str">
        <f t="shared" si="0"/>
        <v/>
      </c>
      <c r="T48" s="28"/>
      <c r="U48" s="65"/>
      <c r="V48" s="65"/>
      <c r="W48" s="14" t="str">
        <f t="shared" si="1"/>
        <v/>
      </c>
      <c r="X48" s="25"/>
      <c r="Y48" s="25"/>
      <c r="Z48" s="25"/>
      <c r="AA48" s="25"/>
    </row>
    <row r="49" spans="1:27" s="29" customFormat="1" x14ac:dyDescent="0.25">
      <c r="A49" s="25"/>
      <c r="B49" s="25"/>
      <c r="C49" s="25"/>
      <c r="D49" s="25"/>
      <c r="E49" s="30">
        <v>36</v>
      </c>
      <c r="F49" s="24"/>
      <c r="G49" s="27"/>
      <c r="H49" s="64"/>
      <c r="I49" s="64"/>
      <c r="J49" s="64"/>
      <c r="K49" s="28"/>
      <c r="L49" s="64"/>
      <c r="M49" s="64"/>
      <c r="N49" s="64"/>
      <c r="O49" s="64"/>
      <c r="P49" s="28"/>
      <c r="Q49" s="66"/>
      <c r="R49" s="66"/>
      <c r="S49" s="15" t="str">
        <f t="shared" si="0"/>
        <v/>
      </c>
      <c r="T49" s="28"/>
      <c r="U49" s="66"/>
      <c r="V49" s="66"/>
      <c r="W49" s="15" t="str">
        <f t="shared" si="1"/>
        <v/>
      </c>
      <c r="X49" s="25"/>
      <c r="Y49" s="25"/>
      <c r="Z49" s="25"/>
      <c r="AA49" s="25"/>
    </row>
    <row r="50" spans="1:27" s="29" customFormat="1" x14ac:dyDescent="0.25">
      <c r="A50" s="25"/>
      <c r="B50" s="25"/>
      <c r="C50" s="25"/>
      <c r="D50" s="25"/>
      <c r="E50" s="26">
        <v>37</v>
      </c>
      <c r="F50" s="23"/>
      <c r="G50" s="27"/>
      <c r="H50" s="63"/>
      <c r="I50" s="63"/>
      <c r="J50" s="63"/>
      <c r="K50" s="28"/>
      <c r="L50" s="63"/>
      <c r="M50" s="63"/>
      <c r="N50" s="63"/>
      <c r="O50" s="63"/>
      <c r="P50" s="28"/>
      <c r="Q50" s="65"/>
      <c r="R50" s="65"/>
      <c r="S50" s="14" t="str">
        <f t="shared" si="0"/>
        <v/>
      </c>
      <c r="T50" s="28"/>
      <c r="U50" s="65"/>
      <c r="V50" s="65"/>
      <c r="W50" s="14" t="str">
        <f t="shared" si="1"/>
        <v/>
      </c>
      <c r="X50" s="25"/>
      <c r="Y50" s="25"/>
      <c r="Z50" s="25"/>
      <c r="AA50" s="25"/>
    </row>
    <row r="51" spans="1:27" s="29" customFormat="1" x14ac:dyDescent="0.25">
      <c r="A51" s="25"/>
      <c r="B51" s="25"/>
      <c r="C51" s="25"/>
      <c r="D51" s="25"/>
      <c r="E51" s="30">
        <v>38</v>
      </c>
      <c r="F51" s="24"/>
      <c r="G51" s="27"/>
      <c r="H51" s="64"/>
      <c r="I51" s="64"/>
      <c r="J51" s="64"/>
      <c r="K51" s="28"/>
      <c r="L51" s="64"/>
      <c r="M51" s="64"/>
      <c r="N51" s="64"/>
      <c r="O51" s="64"/>
      <c r="P51" s="28"/>
      <c r="Q51" s="66"/>
      <c r="R51" s="66"/>
      <c r="S51" s="15" t="str">
        <f t="shared" si="0"/>
        <v/>
      </c>
      <c r="T51" s="28"/>
      <c r="U51" s="66"/>
      <c r="V51" s="66"/>
      <c r="W51" s="15" t="str">
        <f t="shared" si="1"/>
        <v/>
      </c>
      <c r="X51" s="25"/>
      <c r="Y51" s="25"/>
      <c r="Z51" s="25"/>
      <c r="AA51" s="25"/>
    </row>
    <row r="52" spans="1:27" s="29" customFormat="1" x14ac:dyDescent="0.25">
      <c r="A52" s="25"/>
      <c r="B52" s="25"/>
      <c r="C52" s="25"/>
      <c r="D52" s="25"/>
      <c r="E52" s="26">
        <v>39</v>
      </c>
      <c r="F52" s="23"/>
      <c r="G52" s="27"/>
      <c r="H52" s="63"/>
      <c r="I52" s="63"/>
      <c r="J52" s="63"/>
      <c r="K52" s="28"/>
      <c r="L52" s="63"/>
      <c r="M52" s="63"/>
      <c r="N52" s="63"/>
      <c r="O52" s="63"/>
      <c r="P52" s="28"/>
      <c r="Q52" s="65"/>
      <c r="R52" s="65"/>
      <c r="S52" s="14" t="str">
        <f t="shared" si="0"/>
        <v/>
      </c>
      <c r="T52" s="28"/>
      <c r="U52" s="65"/>
      <c r="V52" s="65"/>
      <c r="W52" s="14" t="str">
        <f t="shared" si="1"/>
        <v/>
      </c>
      <c r="X52" s="25"/>
      <c r="Y52" s="25"/>
      <c r="Z52" s="25"/>
      <c r="AA52" s="25"/>
    </row>
    <row r="53" spans="1:27" s="29" customFormat="1" x14ac:dyDescent="0.25">
      <c r="A53" s="25"/>
      <c r="B53" s="25"/>
      <c r="C53" s="25"/>
      <c r="D53" s="25"/>
      <c r="E53" s="30">
        <v>40</v>
      </c>
      <c r="F53" s="24"/>
      <c r="G53" s="27"/>
      <c r="H53" s="64"/>
      <c r="I53" s="64"/>
      <c r="J53" s="64"/>
      <c r="K53" s="28"/>
      <c r="L53" s="64"/>
      <c r="M53" s="64"/>
      <c r="N53" s="64"/>
      <c r="O53" s="64"/>
      <c r="P53" s="28"/>
      <c r="Q53" s="66"/>
      <c r="R53" s="66"/>
      <c r="S53" s="15"/>
      <c r="T53" s="28"/>
      <c r="U53" s="66"/>
      <c r="V53" s="66"/>
      <c r="W53" s="15"/>
      <c r="X53" s="25"/>
      <c r="Y53" s="25"/>
      <c r="Z53" s="25"/>
      <c r="AA53" s="25"/>
    </row>
    <row r="54" spans="1:27" s="29" customFormat="1" x14ac:dyDescent="0.25">
      <c r="A54" s="25"/>
      <c r="B54" s="25"/>
      <c r="C54" s="25"/>
      <c r="D54" s="25"/>
      <c r="E54" s="26">
        <v>41</v>
      </c>
      <c r="F54" s="23"/>
      <c r="G54" s="27"/>
      <c r="H54" s="63"/>
      <c r="I54" s="63"/>
      <c r="J54" s="63"/>
      <c r="K54" s="28"/>
      <c r="L54" s="63"/>
      <c r="M54" s="63"/>
      <c r="N54" s="63"/>
      <c r="O54" s="63"/>
      <c r="P54" s="28"/>
      <c r="Q54" s="65"/>
      <c r="R54" s="65"/>
      <c r="S54" s="14"/>
      <c r="T54" s="28"/>
      <c r="U54" s="65"/>
      <c r="V54" s="65"/>
      <c r="W54" s="14"/>
      <c r="X54" s="25"/>
      <c r="Y54" s="25"/>
      <c r="Z54" s="25"/>
      <c r="AA54" s="25"/>
    </row>
    <row r="55" spans="1:27" s="29" customFormat="1" x14ac:dyDescent="0.25">
      <c r="A55" s="25"/>
      <c r="B55" s="25"/>
      <c r="C55" s="25"/>
      <c r="D55" s="25"/>
      <c r="E55" s="30">
        <v>42</v>
      </c>
      <c r="F55" s="24"/>
      <c r="G55" s="27"/>
      <c r="H55" s="64"/>
      <c r="I55" s="64"/>
      <c r="J55" s="64"/>
      <c r="K55" s="28"/>
      <c r="L55" s="64"/>
      <c r="M55" s="64"/>
      <c r="N55" s="64"/>
      <c r="O55" s="64"/>
      <c r="P55" s="28"/>
      <c r="Q55" s="66"/>
      <c r="R55" s="66"/>
      <c r="S55" s="15"/>
      <c r="T55" s="28"/>
      <c r="U55" s="66"/>
      <c r="V55" s="66"/>
      <c r="W55" s="15"/>
      <c r="X55" s="25"/>
      <c r="Y55" s="25"/>
      <c r="Z55" s="25"/>
      <c r="AA55" s="25"/>
    </row>
    <row r="56" spans="1:27" s="29" customFormat="1" x14ac:dyDescent="0.25">
      <c r="A56" s="25"/>
      <c r="B56" s="25"/>
      <c r="C56" s="25"/>
      <c r="D56" s="25"/>
      <c r="E56" s="26">
        <v>43</v>
      </c>
      <c r="F56" s="23"/>
      <c r="G56" s="27"/>
      <c r="H56" s="63"/>
      <c r="I56" s="63"/>
      <c r="J56" s="63"/>
      <c r="K56" s="28"/>
      <c r="L56" s="63"/>
      <c r="M56" s="63"/>
      <c r="N56" s="63"/>
      <c r="O56" s="63"/>
      <c r="P56" s="28"/>
      <c r="Q56" s="65"/>
      <c r="R56" s="65"/>
      <c r="S56" s="14"/>
      <c r="T56" s="28"/>
      <c r="U56" s="65"/>
      <c r="V56" s="65"/>
      <c r="W56" s="14"/>
      <c r="X56" s="25"/>
      <c r="Y56" s="25"/>
      <c r="Z56" s="25"/>
      <c r="AA56" s="25"/>
    </row>
    <row r="57" spans="1:27" s="29" customFormat="1" x14ac:dyDescent="0.25">
      <c r="A57" s="25"/>
      <c r="B57" s="25"/>
      <c r="C57" s="25"/>
      <c r="D57" s="25"/>
      <c r="E57" s="30">
        <v>44</v>
      </c>
      <c r="F57" s="24"/>
      <c r="G57" s="27"/>
      <c r="H57" s="64"/>
      <c r="I57" s="64"/>
      <c r="J57" s="64"/>
      <c r="K57" s="28"/>
      <c r="L57" s="64"/>
      <c r="M57" s="64"/>
      <c r="N57" s="64"/>
      <c r="O57" s="64"/>
      <c r="P57" s="28"/>
      <c r="Q57" s="66"/>
      <c r="R57" s="66"/>
      <c r="S57" s="15"/>
      <c r="T57" s="28"/>
      <c r="U57" s="66"/>
      <c r="V57" s="66"/>
      <c r="W57" s="15"/>
      <c r="X57" s="25"/>
      <c r="Y57" s="25"/>
      <c r="Z57" s="25"/>
      <c r="AA57" s="25"/>
    </row>
    <row r="58" spans="1:27" s="29" customFormat="1" x14ac:dyDescent="0.25">
      <c r="A58" s="25"/>
      <c r="B58" s="25"/>
      <c r="C58" s="25"/>
      <c r="D58" s="25"/>
      <c r="E58" s="26">
        <v>45</v>
      </c>
      <c r="F58" s="23"/>
      <c r="G58" s="27"/>
      <c r="H58" s="63"/>
      <c r="I58" s="63"/>
      <c r="J58" s="63"/>
      <c r="K58" s="28"/>
      <c r="L58" s="63"/>
      <c r="M58" s="63"/>
      <c r="N58" s="63"/>
      <c r="O58" s="63"/>
      <c r="P58" s="28"/>
      <c r="Q58" s="65"/>
      <c r="R58" s="65"/>
      <c r="S58" s="14"/>
      <c r="T58" s="28"/>
      <c r="U58" s="65"/>
      <c r="V58" s="65"/>
      <c r="W58" s="14"/>
      <c r="X58" s="25"/>
      <c r="Y58" s="25"/>
      <c r="Z58" s="25"/>
      <c r="AA58" s="25"/>
    </row>
    <row r="59" spans="1:27" s="29" customFormat="1" x14ac:dyDescent="0.25">
      <c r="A59" s="25"/>
      <c r="B59" s="25"/>
      <c r="C59" s="25"/>
      <c r="D59" s="25"/>
      <c r="E59" s="30">
        <v>46</v>
      </c>
      <c r="F59" s="24"/>
      <c r="G59" s="27"/>
      <c r="H59" s="64"/>
      <c r="I59" s="64"/>
      <c r="J59" s="64"/>
      <c r="K59" s="28"/>
      <c r="L59" s="64"/>
      <c r="M59" s="64"/>
      <c r="N59" s="64"/>
      <c r="O59" s="64"/>
      <c r="P59" s="28"/>
      <c r="Q59" s="66"/>
      <c r="R59" s="66"/>
      <c r="S59" s="15"/>
      <c r="T59" s="28"/>
      <c r="U59" s="66"/>
      <c r="V59" s="66"/>
      <c r="W59" s="15"/>
      <c r="X59" s="25"/>
      <c r="Y59" s="25"/>
      <c r="Z59" s="25"/>
      <c r="AA59" s="25"/>
    </row>
    <row r="60" spans="1:27" s="29" customFormat="1" x14ac:dyDescent="0.25">
      <c r="A60" s="25"/>
      <c r="B60" s="25"/>
      <c r="C60" s="25"/>
      <c r="D60" s="25"/>
      <c r="E60" s="26">
        <v>47</v>
      </c>
      <c r="F60" s="23"/>
      <c r="G60" s="27"/>
      <c r="H60" s="63"/>
      <c r="I60" s="63"/>
      <c r="J60" s="63"/>
      <c r="K60" s="28"/>
      <c r="L60" s="63"/>
      <c r="M60" s="63"/>
      <c r="N60" s="63"/>
      <c r="O60" s="63"/>
      <c r="P60" s="28"/>
      <c r="Q60" s="65"/>
      <c r="R60" s="65"/>
      <c r="S60" s="14"/>
      <c r="T60" s="28"/>
      <c r="U60" s="65"/>
      <c r="V60" s="65"/>
      <c r="W60" s="14"/>
      <c r="X60" s="25"/>
      <c r="Y60" s="25"/>
      <c r="Z60" s="25"/>
      <c r="AA60" s="25"/>
    </row>
    <row r="61" spans="1:27" s="29" customFormat="1" x14ac:dyDescent="0.25">
      <c r="A61" s="25"/>
      <c r="B61" s="25"/>
      <c r="C61" s="25"/>
      <c r="D61" s="25"/>
      <c r="E61" s="30">
        <v>48</v>
      </c>
      <c r="F61" s="24"/>
      <c r="G61" s="27"/>
      <c r="H61" s="64"/>
      <c r="I61" s="64"/>
      <c r="J61" s="64"/>
      <c r="K61" s="28"/>
      <c r="L61" s="64"/>
      <c r="M61" s="64"/>
      <c r="N61" s="64"/>
      <c r="O61" s="64"/>
      <c r="P61" s="28"/>
      <c r="Q61" s="66"/>
      <c r="R61" s="66"/>
      <c r="S61" s="15"/>
      <c r="T61" s="28"/>
      <c r="U61" s="66"/>
      <c r="V61" s="66"/>
      <c r="W61" s="15"/>
      <c r="X61" s="25"/>
      <c r="Y61" s="25"/>
      <c r="Z61" s="25"/>
      <c r="AA61" s="25"/>
    </row>
    <row r="62" spans="1:27" s="29" customFormat="1" x14ac:dyDescent="0.25">
      <c r="A62" s="25"/>
      <c r="B62" s="25"/>
      <c r="C62" s="25"/>
      <c r="D62" s="25"/>
      <c r="E62" s="26">
        <v>49</v>
      </c>
      <c r="F62" s="23"/>
      <c r="G62" s="27"/>
      <c r="H62" s="63"/>
      <c r="I62" s="63"/>
      <c r="J62" s="63"/>
      <c r="K62" s="28"/>
      <c r="L62" s="63"/>
      <c r="M62" s="63"/>
      <c r="N62" s="63"/>
      <c r="O62" s="63"/>
      <c r="P62" s="28"/>
      <c r="Q62" s="65"/>
      <c r="R62" s="65"/>
      <c r="S62" s="14"/>
      <c r="T62" s="28"/>
      <c r="U62" s="65"/>
      <c r="V62" s="65"/>
      <c r="W62" s="14"/>
      <c r="X62" s="25"/>
      <c r="Y62" s="25"/>
      <c r="Z62" s="25"/>
      <c r="AA62" s="25"/>
    </row>
    <row r="63" spans="1:27" s="29" customFormat="1" x14ac:dyDescent="0.25">
      <c r="A63" s="25"/>
      <c r="B63" s="25"/>
      <c r="C63" s="25"/>
      <c r="D63" s="25"/>
      <c r="E63" s="30">
        <v>50</v>
      </c>
      <c r="F63" s="24"/>
      <c r="G63" s="27"/>
      <c r="H63" s="64"/>
      <c r="I63" s="64"/>
      <c r="J63" s="64"/>
      <c r="K63" s="28"/>
      <c r="L63" s="64"/>
      <c r="M63" s="64"/>
      <c r="N63" s="64"/>
      <c r="O63" s="64"/>
      <c r="P63" s="28"/>
      <c r="Q63" s="66"/>
      <c r="R63" s="66"/>
      <c r="S63" s="15"/>
      <c r="T63" s="28"/>
      <c r="U63" s="66"/>
      <c r="V63" s="66"/>
      <c r="W63" s="15"/>
      <c r="X63" s="25"/>
      <c r="Y63" s="25"/>
      <c r="Z63" s="25"/>
      <c r="AA63" s="25"/>
    </row>
    <row r="64" spans="1:27" s="29" customFormat="1" x14ac:dyDescent="0.25">
      <c r="A64" s="25"/>
      <c r="B64" s="25"/>
      <c r="C64" s="25"/>
      <c r="D64" s="25"/>
      <c r="E64" s="26">
        <v>51</v>
      </c>
      <c r="F64" s="23"/>
      <c r="G64" s="27"/>
      <c r="H64" s="63"/>
      <c r="I64" s="63"/>
      <c r="J64" s="63"/>
      <c r="K64" s="28"/>
      <c r="L64" s="63"/>
      <c r="M64" s="63"/>
      <c r="N64" s="63"/>
      <c r="O64" s="63"/>
      <c r="P64" s="28"/>
      <c r="Q64" s="65"/>
      <c r="R64" s="65"/>
      <c r="S64" s="14"/>
      <c r="T64" s="28"/>
      <c r="U64" s="65"/>
      <c r="V64" s="65"/>
      <c r="W64" s="14"/>
      <c r="X64" s="25"/>
      <c r="Y64" s="25"/>
      <c r="Z64" s="25"/>
      <c r="AA64" s="25"/>
    </row>
    <row r="65" spans="1:27" s="29" customFormat="1" x14ac:dyDescent="0.25">
      <c r="A65" s="25"/>
      <c r="B65" s="25"/>
      <c r="C65" s="25"/>
      <c r="D65" s="25"/>
      <c r="E65" s="30">
        <v>52</v>
      </c>
      <c r="F65" s="24"/>
      <c r="G65" s="27"/>
      <c r="H65" s="64"/>
      <c r="I65" s="64"/>
      <c r="J65" s="64"/>
      <c r="K65" s="28"/>
      <c r="L65" s="64"/>
      <c r="M65" s="64"/>
      <c r="N65" s="64"/>
      <c r="O65" s="64"/>
      <c r="P65" s="28"/>
      <c r="Q65" s="66"/>
      <c r="R65" s="66"/>
      <c r="S65" s="15"/>
      <c r="T65" s="28"/>
      <c r="U65" s="66"/>
      <c r="V65" s="66"/>
      <c r="W65" s="15"/>
      <c r="X65" s="25"/>
      <c r="Y65" s="25"/>
      <c r="Z65" s="25"/>
      <c r="AA65" s="25"/>
    </row>
    <row r="66" spans="1:27" s="29" customFormat="1" x14ac:dyDescent="0.25">
      <c r="A66" s="25"/>
      <c r="B66" s="25"/>
      <c r="C66" s="25"/>
      <c r="D66" s="25"/>
      <c r="E66" s="26">
        <v>53</v>
      </c>
      <c r="F66" s="23"/>
      <c r="G66" s="27"/>
      <c r="H66" s="63"/>
      <c r="I66" s="63"/>
      <c r="J66" s="63"/>
      <c r="K66" s="28"/>
      <c r="L66" s="63"/>
      <c r="M66" s="63"/>
      <c r="N66" s="63"/>
      <c r="O66" s="63"/>
      <c r="P66" s="28"/>
      <c r="Q66" s="65"/>
      <c r="R66" s="65"/>
      <c r="S66" s="14"/>
      <c r="T66" s="28"/>
      <c r="U66" s="65"/>
      <c r="V66" s="65"/>
      <c r="W66" s="14"/>
      <c r="X66" s="25"/>
      <c r="Y66" s="25"/>
      <c r="Z66" s="25"/>
      <c r="AA66" s="25"/>
    </row>
    <row r="67" spans="1:27" s="29" customFormat="1" x14ac:dyDescent="0.25">
      <c r="A67" s="25"/>
      <c r="B67" s="25"/>
      <c r="C67" s="25"/>
      <c r="D67" s="25"/>
      <c r="E67" s="30">
        <v>54</v>
      </c>
      <c r="F67" s="24"/>
      <c r="G67" s="27"/>
      <c r="H67" s="64"/>
      <c r="I67" s="64"/>
      <c r="J67" s="64"/>
      <c r="K67" s="28"/>
      <c r="L67" s="64"/>
      <c r="M67" s="64"/>
      <c r="N67" s="64"/>
      <c r="O67" s="64"/>
      <c r="P67" s="28"/>
      <c r="Q67" s="66"/>
      <c r="R67" s="66"/>
      <c r="S67" s="15"/>
      <c r="T67" s="28"/>
      <c r="U67" s="66"/>
      <c r="V67" s="66"/>
      <c r="W67" s="15"/>
      <c r="X67" s="25"/>
      <c r="Y67" s="25"/>
      <c r="Z67" s="25"/>
      <c r="AA67" s="25"/>
    </row>
    <row r="68" spans="1:27" s="29" customFormat="1" x14ac:dyDescent="0.25">
      <c r="A68" s="25"/>
      <c r="B68" s="25"/>
      <c r="C68" s="25"/>
      <c r="D68" s="25"/>
      <c r="E68" s="26">
        <v>55</v>
      </c>
      <c r="F68" s="23"/>
      <c r="G68" s="27"/>
      <c r="H68" s="63"/>
      <c r="I68" s="63"/>
      <c r="J68" s="63"/>
      <c r="K68" s="28"/>
      <c r="L68" s="63"/>
      <c r="M68" s="63"/>
      <c r="N68" s="63"/>
      <c r="O68" s="63"/>
      <c r="P68" s="28"/>
      <c r="Q68" s="65"/>
      <c r="R68" s="65"/>
      <c r="S68" s="14"/>
      <c r="T68" s="28"/>
      <c r="U68" s="65"/>
      <c r="V68" s="65"/>
      <c r="W68" s="14"/>
      <c r="X68" s="25"/>
      <c r="Y68" s="25"/>
      <c r="Z68" s="25"/>
      <c r="AA68" s="25"/>
    </row>
    <row r="69" spans="1:27" s="29" customFormat="1" x14ac:dyDescent="0.25">
      <c r="A69" s="25"/>
      <c r="B69" s="25"/>
      <c r="C69" s="25"/>
      <c r="D69" s="25"/>
      <c r="E69" s="30">
        <v>56</v>
      </c>
      <c r="F69" s="24"/>
      <c r="G69" s="27"/>
      <c r="H69" s="64"/>
      <c r="I69" s="64"/>
      <c r="J69" s="64"/>
      <c r="K69" s="28"/>
      <c r="L69" s="64"/>
      <c r="M69" s="64"/>
      <c r="N69" s="64"/>
      <c r="O69" s="64"/>
      <c r="P69" s="28"/>
      <c r="Q69" s="66"/>
      <c r="R69" s="66"/>
      <c r="S69" s="15"/>
      <c r="T69" s="28"/>
      <c r="U69" s="66"/>
      <c r="V69" s="66"/>
      <c r="W69" s="15"/>
      <c r="X69" s="25"/>
      <c r="Y69" s="25"/>
      <c r="Z69" s="25"/>
      <c r="AA69" s="25"/>
    </row>
    <row r="70" spans="1:27" s="29" customFormat="1" x14ac:dyDescent="0.25">
      <c r="A70" s="25"/>
      <c r="B70" s="25"/>
      <c r="C70" s="25"/>
      <c r="D70" s="25"/>
      <c r="E70" s="26">
        <v>57</v>
      </c>
      <c r="F70" s="23"/>
      <c r="G70" s="27"/>
      <c r="H70" s="63"/>
      <c r="I70" s="63"/>
      <c r="J70" s="63"/>
      <c r="K70" s="28"/>
      <c r="L70" s="63"/>
      <c r="M70" s="63"/>
      <c r="N70" s="63"/>
      <c r="O70" s="63"/>
      <c r="P70" s="28"/>
      <c r="Q70" s="65"/>
      <c r="R70" s="65"/>
      <c r="S70" s="14"/>
      <c r="T70" s="28"/>
      <c r="U70" s="65"/>
      <c r="V70" s="65"/>
      <c r="W70" s="14"/>
      <c r="X70" s="25"/>
      <c r="Y70" s="25"/>
      <c r="Z70" s="25"/>
      <c r="AA70" s="25"/>
    </row>
    <row r="71" spans="1:27" s="29" customFormat="1" x14ac:dyDescent="0.25">
      <c r="A71" s="25"/>
      <c r="B71" s="25"/>
      <c r="C71" s="25"/>
      <c r="D71" s="25"/>
      <c r="E71" s="30">
        <v>58</v>
      </c>
      <c r="F71" s="24"/>
      <c r="G71" s="27"/>
      <c r="H71" s="64"/>
      <c r="I71" s="64"/>
      <c r="J71" s="64"/>
      <c r="K71" s="28"/>
      <c r="L71" s="64"/>
      <c r="M71" s="64"/>
      <c r="N71" s="64"/>
      <c r="O71" s="64"/>
      <c r="P71" s="28"/>
      <c r="Q71" s="66"/>
      <c r="R71" s="66"/>
      <c r="S71" s="15"/>
      <c r="T71" s="28"/>
      <c r="U71" s="66"/>
      <c r="V71" s="66"/>
      <c r="W71" s="15"/>
      <c r="X71" s="25"/>
      <c r="Y71" s="25"/>
      <c r="Z71" s="25"/>
      <c r="AA71" s="25"/>
    </row>
    <row r="72" spans="1:27" s="29" customFormat="1" x14ac:dyDescent="0.25">
      <c r="A72" s="25"/>
      <c r="B72" s="25"/>
      <c r="C72" s="25"/>
      <c r="D72" s="25"/>
      <c r="E72" s="26">
        <v>59</v>
      </c>
      <c r="F72" s="23"/>
      <c r="G72" s="27"/>
      <c r="H72" s="63"/>
      <c r="I72" s="63"/>
      <c r="J72" s="63"/>
      <c r="K72" s="28"/>
      <c r="L72" s="63"/>
      <c r="M72" s="63"/>
      <c r="N72" s="63"/>
      <c r="O72" s="63"/>
      <c r="P72" s="28"/>
      <c r="Q72" s="65"/>
      <c r="R72" s="65"/>
      <c r="S72" s="14"/>
      <c r="T72" s="28"/>
      <c r="U72" s="65"/>
      <c r="V72" s="65"/>
      <c r="W72" s="14"/>
      <c r="X72" s="25"/>
      <c r="Y72" s="25"/>
      <c r="Z72" s="25"/>
      <c r="AA72" s="25"/>
    </row>
    <row r="73" spans="1:27" s="29" customFormat="1" x14ac:dyDescent="0.25">
      <c r="A73" s="25"/>
      <c r="B73" s="25"/>
      <c r="C73" s="25"/>
      <c r="D73" s="25"/>
      <c r="E73" s="30">
        <v>60</v>
      </c>
      <c r="F73" s="24"/>
      <c r="G73" s="27"/>
      <c r="H73" s="64"/>
      <c r="I73" s="64"/>
      <c r="J73" s="64"/>
      <c r="K73" s="28"/>
      <c r="L73" s="64"/>
      <c r="M73" s="64"/>
      <c r="N73" s="64"/>
      <c r="O73" s="64"/>
      <c r="P73" s="28"/>
      <c r="Q73" s="66"/>
      <c r="R73" s="66"/>
      <c r="S73" s="15"/>
      <c r="T73" s="28"/>
      <c r="U73" s="66"/>
      <c r="V73" s="66"/>
      <c r="W73" s="15"/>
      <c r="X73" s="25"/>
      <c r="Y73" s="25"/>
      <c r="Z73" s="25"/>
      <c r="AA73" s="25"/>
    </row>
    <row r="74" spans="1:27" ht="15" customHeight="1" x14ac:dyDescent="0.25">
      <c r="E74" s="4"/>
      <c r="F74" s="16" t="s">
        <v>27</v>
      </c>
      <c r="G74" s="3"/>
      <c r="H74" s="17">
        <f>IF(ISNUMBER(COUNTIF(H14:H73,"OK")/(COUNTA($F$14:$F$73)-COUNTIF(H14:H73,"NA"))),COUNTIF(H14:H73,"OK")/(COUNTA($F$14:$F$73)-COUNTIF(H14:H73,"NA")),"")</f>
        <v>0</v>
      </c>
      <c r="I74" s="17">
        <f>IF(ISNUMBER(COUNTIF(I14:I73,"OK")/(COUNTA($F$14:$F$73)-COUNTIF(I14:I73,"NA"))),COUNTIF(I14:I73,"OK")/(COUNTA($F$14:$F$73)-COUNTIF(I14:I73,"NA")),"")</f>
        <v>0</v>
      </c>
      <c r="J74" s="17">
        <f>IF(ISNUMBER(COUNTIF(J14:J73,"OK")/(COUNTA($F$14:$F$73)-COUNTIF(J14:J73,"NA"))),COUNTIF(J14:J73,"OK")/(COUNTA($F$14:$F$73)-COUNTIF(J14:J73,"NA")),"")</f>
        <v>0</v>
      </c>
      <c r="K74" s="18"/>
      <c r="L74" s="17">
        <f t="shared" ref="L74:O74" si="2">IF(ISNUMBER(COUNTIF(L14:L73,"OK")/(COUNTA($F$14:$F$73)-COUNTIF(L14:L73,"NA"))),COUNTIF(L14:L73,"OK")/(COUNTA($F$14:$F$73)-COUNTIF(L14:L73,"NA")),"")</f>
        <v>0</v>
      </c>
      <c r="M74" s="17">
        <f t="shared" si="2"/>
        <v>0</v>
      </c>
      <c r="N74" s="17">
        <f t="shared" si="2"/>
        <v>0</v>
      </c>
      <c r="O74" s="17">
        <f t="shared" si="2"/>
        <v>0</v>
      </c>
      <c r="P74" s="18"/>
      <c r="Q74" s="19" t="str">
        <f>IF(SUM(Q14:Q73)&lt;&gt;0,SUM(Q14:Q73),"")</f>
        <v/>
      </c>
      <c r="R74" s="19" t="str">
        <f>IF(SUM(R14:R73)&lt;&gt;0,SUM(R14:R73),"")</f>
        <v/>
      </c>
      <c r="S74" s="20" t="str">
        <f t="shared" ref="S74" si="3">IF(ISNUMBER(R74/Q74),R74/Q74,"")</f>
        <v/>
      </c>
      <c r="T74" s="18"/>
      <c r="U74" s="19" t="str">
        <f>IF(SUM(U14:U73)&lt;&gt;0,SUM(U14:U73),"")</f>
        <v/>
      </c>
      <c r="V74" s="19" t="str">
        <f>IF(SUM(V14:V73)&lt;&gt;0,SUM(V14:V73),"")</f>
        <v/>
      </c>
      <c r="W74" s="20" t="str">
        <f t="shared" si="1"/>
        <v/>
      </c>
    </row>
    <row r="75" spans="1:27" x14ac:dyDescent="0.25"/>
  </sheetData>
  <sheetProtection algorithmName="SHA-512" hashValue="FU8nw7PRvV0/4CQ/gWXyf4/JhjSCUv9wEKcTXRdU9OFVxmx9grLxCeMYT9XlP6UBGtDlBRSNaXBFB8YrYgKqFw==" saltValue="j5eK8hiyFHFE6VPK+hhlFQ==" spinCount="100000" sheet="1" objects="1" scenarios="1" insertHyperlinks="0" selectLockedCells="1"/>
  <mergeCells count="9">
    <mergeCell ref="E8:O9"/>
    <mergeCell ref="Y11:Z12"/>
    <mergeCell ref="Y17:Z17"/>
    <mergeCell ref="Y18:Z26"/>
    <mergeCell ref="E11:F13"/>
    <mergeCell ref="H11:J12"/>
    <mergeCell ref="L11:O12"/>
    <mergeCell ref="Q11:S12"/>
    <mergeCell ref="U11:W12"/>
  </mergeCells>
  <conditionalFormatting sqref="Z14:Z15 H14:J51 L14:O51">
    <cfRule type="cellIs" dxfId="20" priority="9" operator="equal">
      <formula>$Z$15</formula>
    </cfRule>
    <cfRule type="cellIs" dxfId="19" priority="10" operator="equal">
      <formula>$Z$14</formula>
    </cfRule>
  </conditionalFormatting>
  <conditionalFormatting sqref="H52:J73 L52:O73">
    <cfRule type="cellIs" dxfId="18" priority="7" operator="equal">
      <formula>$Z$15</formula>
    </cfRule>
    <cfRule type="cellIs" dxfId="17" priority="8" operator="equal">
      <formula>$Z$14</formula>
    </cfRule>
  </conditionalFormatting>
  <conditionalFormatting sqref="I13">
    <cfRule type="cellIs" dxfId="16" priority="1" operator="equal">
      <formula>"A"</formula>
    </cfRule>
    <cfRule type="cellIs" dxfId="15" priority="2" operator="equal">
      <formula>"U"</formula>
    </cfRule>
    <cfRule type="cellIs" dxfId="14" priority="3" operator="equal">
      <formula>"OK"</formula>
    </cfRule>
  </conditionalFormatting>
  <dataValidations count="3">
    <dataValidation type="whole" allowBlank="1" showInputMessage="1" showErrorMessage="1" sqref="Q14:R73 U14:V73" xr:uid="{00000000-0002-0000-0600-000000000000}">
      <formula1>0</formula1>
      <formula2>1000</formula2>
    </dataValidation>
    <dataValidation type="list" allowBlank="1" showInputMessage="1" showErrorMessage="1" sqref="L14:O73" xr:uid="{00000000-0002-0000-0600-000001000000}">
      <formula1>$Z$14</formula1>
    </dataValidation>
    <dataValidation type="list" allowBlank="1" showInputMessage="1" showErrorMessage="1" sqref="H14:J73" xr:uid="{00000000-0002-0000-0600-000002000000}">
      <formula1>$Z$14:$Z$15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7"/>
  <dimension ref="A1:AA75"/>
  <sheetViews>
    <sheetView showRowColHeaders="0" workbookViewId="0">
      <selection activeCell="H14" sqref="H14"/>
    </sheetView>
  </sheetViews>
  <sheetFormatPr defaultColWidth="0" defaultRowHeight="15" customHeight="1" zeroHeight="1" x14ac:dyDescent="0.25"/>
  <cols>
    <col min="1" max="3" width="9.140625" style="7" customWidth="1"/>
    <col min="4" max="5" width="2.7109375" style="7" customWidth="1"/>
    <col min="6" max="6" width="30.140625" style="7" bestFit="1" customWidth="1"/>
    <col min="7" max="7" width="0.85546875" style="7" customWidth="1"/>
    <col min="8" max="10" width="7.7109375" style="7" customWidth="1"/>
    <col min="11" max="11" width="0.85546875" style="7" customWidth="1"/>
    <col min="12" max="15" width="7.7109375" style="7" customWidth="1"/>
    <col min="16" max="16" width="0.85546875" style="7" customWidth="1"/>
    <col min="17" max="19" width="7.7109375" style="7" customWidth="1"/>
    <col min="20" max="20" width="0.85546875" style="7" customWidth="1"/>
    <col min="21" max="23" width="7.7109375" style="7" customWidth="1"/>
    <col min="24" max="24" width="2.7109375" style="7" customWidth="1"/>
    <col min="25" max="25" width="10.7109375" style="7" customWidth="1"/>
    <col min="26" max="26" width="9.140625" style="7" customWidth="1"/>
    <col min="27" max="27" width="2.7109375" style="7" customWidth="1"/>
    <col min="28" max="16384" width="9.140625" style="1" hidden="1"/>
  </cols>
  <sheetData>
    <row r="1" spans="1:27" ht="1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1"/>
      <c r="W1" s="1"/>
      <c r="X1" s="1"/>
      <c r="Y1" s="1"/>
      <c r="Z1" s="1"/>
      <c r="AA1" s="1"/>
    </row>
    <row r="2" spans="1:27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1"/>
      <c r="W2" s="1"/>
      <c r="X2" s="1"/>
      <c r="Y2" s="1"/>
      <c r="Z2" s="1"/>
      <c r="AA2" s="1"/>
    </row>
    <row r="3" spans="1:27" ht="1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1"/>
      <c r="W3" s="1"/>
      <c r="X3" s="1"/>
      <c r="Y3" s="1"/>
      <c r="Z3" s="1"/>
      <c r="AA3" s="1"/>
    </row>
    <row r="4" spans="1:27" ht="1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1"/>
      <c r="W4" s="1"/>
      <c r="X4" s="1"/>
      <c r="Y4" s="1"/>
      <c r="Z4" s="1"/>
      <c r="AA4" s="1"/>
    </row>
    <row r="5" spans="1:27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/>
    <row r="8" spans="1:27" ht="15" customHeight="1" x14ac:dyDescent="0.25">
      <c r="E8" s="134" t="s">
        <v>48</v>
      </c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 spans="1:27" ht="15" customHeight="1" x14ac:dyDescent="0.25"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</row>
    <row r="10" spans="1:27" x14ac:dyDescent="0.25"/>
    <row r="11" spans="1:27" ht="15" customHeight="1" x14ac:dyDescent="0.25">
      <c r="E11" s="122" t="s">
        <v>2</v>
      </c>
      <c r="F11" s="123"/>
      <c r="G11" s="8"/>
      <c r="H11" s="122" t="s">
        <v>25</v>
      </c>
      <c r="I11" s="135"/>
      <c r="J11" s="123"/>
      <c r="K11" s="9"/>
      <c r="L11" s="122" t="s">
        <v>26</v>
      </c>
      <c r="M11" s="135"/>
      <c r="N11" s="135"/>
      <c r="O11" s="123"/>
      <c r="P11" s="9"/>
      <c r="Q11" s="122" t="s">
        <v>45</v>
      </c>
      <c r="R11" s="135"/>
      <c r="S11" s="123"/>
      <c r="T11" s="9"/>
      <c r="U11" s="122" t="s">
        <v>46</v>
      </c>
      <c r="V11" s="135"/>
      <c r="W11" s="123"/>
      <c r="Y11" s="122" t="s">
        <v>29</v>
      </c>
      <c r="Z11" s="123"/>
    </row>
    <row r="12" spans="1:27" ht="15" customHeight="1" x14ac:dyDescent="0.25">
      <c r="E12" s="124"/>
      <c r="F12" s="125"/>
      <c r="G12" s="10"/>
      <c r="H12" s="126"/>
      <c r="I12" s="136"/>
      <c r="J12" s="127"/>
      <c r="K12" s="10"/>
      <c r="L12" s="126"/>
      <c r="M12" s="136"/>
      <c r="N12" s="136"/>
      <c r="O12" s="127"/>
      <c r="P12" s="10"/>
      <c r="Q12" s="126"/>
      <c r="R12" s="136"/>
      <c r="S12" s="127"/>
      <c r="T12" s="10"/>
      <c r="U12" s="126"/>
      <c r="V12" s="136"/>
      <c r="W12" s="127"/>
      <c r="Y12" s="126"/>
      <c r="Z12" s="127"/>
    </row>
    <row r="13" spans="1:27" ht="23.1" customHeight="1" x14ac:dyDescent="0.25">
      <c r="E13" s="126"/>
      <c r="F13" s="127"/>
      <c r="G13" s="12"/>
      <c r="H13" s="11" t="s">
        <v>13</v>
      </c>
      <c r="I13" s="91" t="s">
        <v>44</v>
      </c>
      <c r="J13" s="11" t="s">
        <v>14</v>
      </c>
      <c r="K13" s="13"/>
      <c r="L13" s="11" t="s">
        <v>15</v>
      </c>
      <c r="M13" s="11" t="s">
        <v>16</v>
      </c>
      <c r="N13" s="11" t="s">
        <v>17</v>
      </c>
      <c r="O13" s="11" t="s">
        <v>18</v>
      </c>
      <c r="P13" s="13"/>
      <c r="Q13" s="11" t="s">
        <v>0</v>
      </c>
      <c r="R13" s="11" t="s">
        <v>19</v>
      </c>
      <c r="S13" s="11" t="s">
        <v>36</v>
      </c>
      <c r="T13" s="13"/>
      <c r="U13" s="11" t="s">
        <v>0</v>
      </c>
      <c r="V13" s="11" t="s">
        <v>19</v>
      </c>
      <c r="W13" s="11" t="s">
        <v>36</v>
      </c>
      <c r="Y13" s="11" t="s">
        <v>20</v>
      </c>
      <c r="Z13" s="11" t="s">
        <v>21</v>
      </c>
    </row>
    <row r="14" spans="1:27" s="29" customFormat="1" ht="56.25" x14ac:dyDescent="0.25">
      <c r="A14" s="25"/>
      <c r="B14" s="25"/>
      <c r="C14" s="25"/>
      <c r="D14" s="25"/>
      <c r="E14" s="26">
        <v>1</v>
      </c>
      <c r="F14" s="23" t="s">
        <v>76</v>
      </c>
      <c r="G14" s="27"/>
      <c r="H14" s="63"/>
      <c r="I14" s="63"/>
      <c r="J14" s="63"/>
      <c r="K14" s="28"/>
      <c r="L14" s="63"/>
      <c r="M14" s="63"/>
      <c r="N14" s="63"/>
      <c r="O14" s="63"/>
      <c r="P14" s="28"/>
      <c r="Q14" s="65"/>
      <c r="R14" s="65"/>
      <c r="S14" s="14" t="str">
        <f>IF(ISNUMBER(R14/Q14),R14/Q14,"")</f>
        <v/>
      </c>
      <c r="T14" s="28"/>
      <c r="U14" s="65"/>
      <c r="V14" s="65"/>
      <c r="W14" s="14" t="str">
        <f>IF(ISNUMBER(V14/U14),V14/U14,"")</f>
        <v/>
      </c>
      <c r="X14" s="25"/>
      <c r="Y14" s="26" t="s">
        <v>23</v>
      </c>
      <c r="Z14" s="31" t="s">
        <v>22</v>
      </c>
      <c r="AA14" s="25"/>
    </row>
    <row r="15" spans="1:27" s="29" customFormat="1" ht="45" x14ac:dyDescent="0.25">
      <c r="A15" s="25"/>
      <c r="B15" s="25"/>
      <c r="C15" s="25"/>
      <c r="D15" s="25"/>
      <c r="E15" s="30">
        <v>2</v>
      </c>
      <c r="F15" s="24" t="s">
        <v>77</v>
      </c>
      <c r="G15" s="27"/>
      <c r="H15" s="64"/>
      <c r="I15" s="64"/>
      <c r="J15" s="64"/>
      <c r="K15" s="28"/>
      <c r="L15" s="64"/>
      <c r="M15" s="64"/>
      <c r="N15" s="64"/>
      <c r="O15" s="64"/>
      <c r="P15" s="28"/>
      <c r="Q15" s="66"/>
      <c r="R15" s="66"/>
      <c r="S15" s="15" t="str">
        <f t="shared" ref="S15:S52" si="0">IF(ISNUMBER(R15/Q15),R15/Q15,"")</f>
        <v/>
      </c>
      <c r="T15" s="28"/>
      <c r="U15" s="66"/>
      <c r="V15" s="66"/>
      <c r="W15" s="15" t="str">
        <f t="shared" ref="W15:W74" si="1">IF(ISNUMBER(V15/U15),V15/U15,"")</f>
        <v/>
      </c>
      <c r="X15" s="25"/>
      <c r="Y15" s="26" t="s">
        <v>42</v>
      </c>
      <c r="Z15" s="32" t="s">
        <v>41</v>
      </c>
      <c r="AA15" s="25"/>
    </row>
    <row r="16" spans="1:27" s="29" customFormat="1" ht="67.5" x14ac:dyDescent="0.25">
      <c r="A16" s="25"/>
      <c r="B16" s="25"/>
      <c r="C16" s="25"/>
      <c r="D16" s="25"/>
      <c r="E16" s="26">
        <v>3</v>
      </c>
      <c r="F16" s="23" t="s">
        <v>78</v>
      </c>
      <c r="G16" s="27"/>
      <c r="H16" s="63"/>
      <c r="I16" s="63"/>
      <c r="J16" s="63"/>
      <c r="K16" s="28"/>
      <c r="L16" s="63"/>
      <c r="M16" s="63"/>
      <c r="N16" s="63"/>
      <c r="O16" s="63"/>
      <c r="P16" s="28"/>
      <c r="Q16" s="65"/>
      <c r="R16" s="65"/>
      <c r="S16" s="14" t="str">
        <f t="shared" si="0"/>
        <v/>
      </c>
      <c r="T16" s="28"/>
      <c r="U16" s="65"/>
      <c r="V16" s="65"/>
      <c r="W16" s="14" t="str">
        <f t="shared" si="1"/>
        <v/>
      </c>
      <c r="X16" s="25"/>
      <c r="Y16" s="25"/>
      <c r="Z16" s="25"/>
      <c r="AA16" s="25"/>
    </row>
    <row r="17" spans="1:27" s="29" customFormat="1" ht="22.5" x14ac:dyDescent="0.25">
      <c r="A17" s="25"/>
      <c r="B17" s="25"/>
      <c r="C17" s="25"/>
      <c r="D17" s="25"/>
      <c r="E17" s="30">
        <v>4</v>
      </c>
      <c r="F17" s="24" t="s">
        <v>79</v>
      </c>
      <c r="G17" s="27"/>
      <c r="H17" s="64"/>
      <c r="I17" s="64"/>
      <c r="J17" s="64"/>
      <c r="K17" s="28"/>
      <c r="L17" s="64"/>
      <c r="M17" s="64"/>
      <c r="N17" s="64"/>
      <c r="O17" s="64"/>
      <c r="P17" s="28"/>
      <c r="Q17" s="66"/>
      <c r="R17" s="66"/>
      <c r="S17" s="15" t="str">
        <f t="shared" si="0"/>
        <v/>
      </c>
      <c r="T17" s="28"/>
      <c r="U17" s="66"/>
      <c r="V17" s="66"/>
      <c r="W17" s="15" t="str">
        <f t="shared" si="1"/>
        <v/>
      </c>
      <c r="X17" s="25"/>
      <c r="Y17" s="128" t="s">
        <v>12</v>
      </c>
      <c r="Z17" s="128"/>
      <c r="AA17" s="25"/>
    </row>
    <row r="18" spans="1:27" s="29" customFormat="1" ht="67.5" x14ac:dyDescent="0.25">
      <c r="A18" s="25"/>
      <c r="B18" s="25"/>
      <c r="C18" s="25"/>
      <c r="D18" s="25"/>
      <c r="E18" s="26">
        <v>5</v>
      </c>
      <c r="F18" s="23" t="s">
        <v>80</v>
      </c>
      <c r="G18" s="27"/>
      <c r="H18" s="63"/>
      <c r="I18" s="63"/>
      <c r="J18" s="63"/>
      <c r="K18" s="28"/>
      <c r="L18" s="63"/>
      <c r="M18" s="63"/>
      <c r="N18" s="63"/>
      <c r="O18" s="63"/>
      <c r="P18" s="28"/>
      <c r="Q18" s="65"/>
      <c r="R18" s="65"/>
      <c r="S18" s="14" t="str">
        <f t="shared" si="0"/>
        <v/>
      </c>
      <c r="T18" s="28"/>
      <c r="U18" s="65"/>
      <c r="V18" s="65"/>
      <c r="W18" s="14" t="str">
        <f t="shared" si="1"/>
        <v/>
      </c>
      <c r="X18" s="25"/>
      <c r="Y18" s="129"/>
      <c r="Z18" s="129"/>
      <c r="AA18" s="25"/>
    </row>
    <row r="19" spans="1:27" s="29" customFormat="1" ht="33.75" x14ac:dyDescent="0.25">
      <c r="A19" s="25"/>
      <c r="B19" s="25"/>
      <c r="C19" s="25"/>
      <c r="D19" s="25"/>
      <c r="E19" s="30">
        <v>6</v>
      </c>
      <c r="F19" s="24" t="s">
        <v>82</v>
      </c>
      <c r="G19" s="27"/>
      <c r="H19" s="64"/>
      <c r="I19" s="64"/>
      <c r="J19" s="64"/>
      <c r="K19" s="28"/>
      <c r="L19" s="64"/>
      <c r="M19" s="64"/>
      <c r="N19" s="64"/>
      <c r="O19" s="64"/>
      <c r="P19" s="28"/>
      <c r="Q19" s="66"/>
      <c r="R19" s="66"/>
      <c r="S19" s="15" t="str">
        <f t="shared" si="0"/>
        <v/>
      </c>
      <c r="T19" s="28"/>
      <c r="U19" s="66"/>
      <c r="V19" s="66"/>
      <c r="W19" s="15" t="str">
        <f t="shared" si="1"/>
        <v/>
      </c>
      <c r="X19" s="25"/>
      <c r="Y19" s="129"/>
      <c r="Z19" s="129"/>
      <c r="AA19" s="25"/>
    </row>
    <row r="20" spans="1:27" s="29" customFormat="1" ht="67.5" x14ac:dyDescent="0.25">
      <c r="A20" s="25"/>
      <c r="B20" s="25"/>
      <c r="C20" s="25"/>
      <c r="D20" s="25"/>
      <c r="E20" s="26">
        <v>7</v>
      </c>
      <c r="F20" s="23" t="s">
        <v>81</v>
      </c>
      <c r="G20" s="27"/>
      <c r="H20" s="63"/>
      <c r="I20" s="63"/>
      <c r="J20" s="63"/>
      <c r="K20" s="28"/>
      <c r="L20" s="63"/>
      <c r="M20" s="63"/>
      <c r="N20" s="63"/>
      <c r="O20" s="63"/>
      <c r="P20" s="28"/>
      <c r="Q20" s="65"/>
      <c r="R20" s="65"/>
      <c r="S20" s="14" t="str">
        <f t="shared" si="0"/>
        <v/>
      </c>
      <c r="T20" s="28"/>
      <c r="U20" s="65"/>
      <c r="V20" s="65"/>
      <c r="W20" s="14" t="str">
        <f t="shared" si="1"/>
        <v/>
      </c>
      <c r="X20" s="25"/>
      <c r="Y20" s="129"/>
      <c r="Z20" s="129"/>
      <c r="AA20" s="25"/>
    </row>
    <row r="21" spans="1:27" s="29" customFormat="1" ht="56.25" x14ac:dyDescent="0.25">
      <c r="A21" s="25"/>
      <c r="B21" s="25"/>
      <c r="C21" s="25"/>
      <c r="D21" s="25"/>
      <c r="E21" s="30">
        <v>8</v>
      </c>
      <c r="F21" s="24" t="s">
        <v>83</v>
      </c>
      <c r="G21" s="27"/>
      <c r="H21" s="64"/>
      <c r="I21" s="64"/>
      <c r="J21" s="64"/>
      <c r="K21" s="28"/>
      <c r="L21" s="64"/>
      <c r="M21" s="64"/>
      <c r="N21" s="64"/>
      <c r="O21" s="64"/>
      <c r="P21" s="28"/>
      <c r="Q21" s="66"/>
      <c r="R21" s="66"/>
      <c r="S21" s="15" t="str">
        <f t="shared" si="0"/>
        <v/>
      </c>
      <c r="T21" s="28"/>
      <c r="U21" s="66"/>
      <c r="V21" s="66"/>
      <c r="W21" s="15" t="str">
        <f t="shared" si="1"/>
        <v/>
      </c>
      <c r="X21" s="25"/>
      <c r="Y21" s="129"/>
      <c r="Z21" s="129"/>
      <c r="AA21" s="25"/>
    </row>
    <row r="22" spans="1:27" s="29" customFormat="1" x14ac:dyDescent="0.25">
      <c r="A22" s="25"/>
      <c r="B22" s="25"/>
      <c r="C22" s="25"/>
      <c r="D22" s="25"/>
      <c r="E22" s="26">
        <v>9</v>
      </c>
      <c r="F22" s="23" t="s">
        <v>84</v>
      </c>
      <c r="G22" s="27"/>
      <c r="H22" s="63"/>
      <c r="I22" s="63"/>
      <c r="J22" s="63"/>
      <c r="K22" s="28"/>
      <c r="L22" s="63"/>
      <c r="M22" s="63"/>
      <c r="N22" s="63"/>
      <c r="O22" s="63"/>
      <c r="P22" s="28"/>
      <c r="Q22" s="65"/>
      <c r="R22" s="65"/>
      <c r="S22" s="14" t="str">
        <f t="shared" si="0"/>
        <v/>
      </c>
      <c r="T22" s="28"/>
      <c r="U22" s="65"/>
      <c r="V22" s="65"/>
      <c r="W22" s="14" t="str">
        <f t="shared" si="1"/>
        <v/>
      </c>
      <c r="X22" s="25"/>
      <c r="Y22" s="129"/>
      <c r="Z22" s="129"/>
      <c r="AA22" s="25"/>
    </row>
    <row r="23" spans="1:27" s="29" customFormat="1" x14ac:dyDescent="0.25">
      <c r="A23" s="25"/>
      <c r="B23" s="25"/>
      <c r="C23" s="25"/>
      <c r="D23" s="25"/>
      <c r="E23" s="30">
        <v>10</v>
      </c>
      <c r="F23" s="24" t="s">
        <v>85</v>
      </c>
      <c r="G23" s="27"/>
      <c r="H23" s="64"/>
      <c r="I23" s="64"/>
      <c r="J23" s="64"/>
      <c r="K23" s="28"/>
      <c r="L23" s="64"/>
      <c r="M23" s="64"/>
      <c r="N23" s="64"/>
      <c r="O23" s="64"/>
      <c r="P23" s="28"/>
      <c r="Q23" s="66"/>
      <c r="R23" s="66"/>
      <c r="S23" s="15" t="str">
        <f t="shared" si="0"/>
        <v/>
      </c>
      <c r="T23" s="28"/>
      <c r="U23" s="66"/>
      <c r="V23" s="66"/>
      <c r="W23" s="15" t="str">
        <f t="shared" si="1"/>
        <v/>
      </c>
      <c r="X23" s="25"/>
      <c r="Y23" s="129"/>
      <c r="Z23" s="129"/>
      <c r="AA23" s="25"/>
    </row>
    <row r="24" spans="1:27" s="29" customFormat="1" x14ac:dyDescent="0.25">
      <c r="A24" s="25"/>
      <c r="B24" s="25"/>
      <c r="C24" s="25"/>
      <c r="D24" s="25"/>
      <c r="E24" s="26">
        <v>11</v>
      </c>
      <c r="F24" s="23"/>
      <c r="G24" s="27"/>
      <c r="H24" s="63"/>
      <c r="I24" s="63"/>
      <c r="J24" s="63"/>
      <c r="K24" s="28"/>
      <c r="L24" s="63"/>
      <c r="M24" s="63"/>
      <c r="N24" s="63"/>
      <c r="O24" s="63"/>
      <c r="P24" s="28"/>
      <c r="Q24" s="65"/>
      <c r="R24" s="65"/>
      <c r="S24" s="14" t="str">
        <f t="shared" si="0"/>
        <v/>
      </c>
      <c r="T24" s="28"/>
      <c r="U24" s="65"/>
      <c r="V24" s="65"/>
      <c r="W24" s="14" t="str">
        <f t="shared" si="1"/>
        <v/>
      </c>
      <c r="X24" s="25"/>
      <c r="Y24" s="129"/>
      <c r="Z24" s="129"/>
      <c r="AA24" s="25"/>
    </row>
    <row r="25" spans="1:27" s="29" customFormat="1" x14ac:dyDescent="0.25">
      <c r="A25" s="25"/>
      <c r="B25" s="25"/>
      <c r="C25" s="25"/>
      <c r="D25" s="25"/>
      <c r="E25" s="30">
        <v>12</v>
      </c>
      <c r="F25" s="24"/>
      <c r="G25" s="27"/>
      <c r="H25" s="64"/>
      <c r="I25" s="64"/>
      <c r="J25" s="64"/>
      <c r="K25" s="28"/>
      <c r="L25" s="64"/>
      <c r="M25" s="64"/>
      <c r="N25" s="64"/>
      <c r="O25" s="64"/>
      <c r="P25" s="28"/>
      <c r="Q25" s="66"/>
      <c r="R25" s="66"/>
      <c r="S25" s="15" t="str">
        <f t="shared" si="0"/>
        <v/>
      </c>
      <c r="T25" s="28"/>
      <c r="U25" s="66"/>
      <c r="V25" s="66"/>
      <c r="W25" s="15" t="str">
        <f t="shared" si="1"/>
        <v/>
      </c>
      <c r="X25" s="25"/>
      <c r="Y25" s="129"/>
      <c r="Z25" s="129"/>
      <c r="AA25" s="25"/>
    </row>
    <row r="26" spans="1:27" s="29" customFormat="1" x14ac:dyDescent="0.25">
      <c r="A26" s="25"/>
      <c r="B26" s="25"/>
      <c r="C26" s="25"/>
      <c r="D26" s="25"/>
      <c r="E26" s="26">
        <v>13</v>
      </c>
      <c r="F26" s="23"/>
      <c r="G26" s="27"/>
      <c r="H26" s="63"/>
      <c r="I26" s="63"/>
      <c r="J26" s="63"/>
      <c r="K26" s="28"/>
      <c r="L26" s="63"/>
      <c r="M26" s="63"/>
      <c r="N26" s="63"/>
      <c r="O26" s="63"/>
      <c r="P26" s="28"/>
      <c r="Q26" s="65"/>
      <c r="R26" s="65"/>
      <c r="S26" s="14" t="str">
        <f t="shared" si="0"/>
        <v/>
      </c>
      <c r="T26" s="28"/>
      <c r="U26" s="65"/>
      <c r="V26" s="65"/>
      <c r="W26" s="14" t="str">
        <f t="shared" si="1"/>
        <v/>
      </c>
      <c r="X26" s="25"/>
      <c r="Y26" s="129"/>
      <c r="Z26" s="129"/>
      <c r="AA26" s="25"/>
    </row>
    <row r="27" spans="1:27" s="29" customFormat="1" x14ac:dyDescent="0.25">
      <c r="A27" s="25"/>
      <c r="B27" s="25"/>
      <c r="C27" s="25"/>
      <c r="D27" s="25"/>
      <c r="E27" s="30">
        <v>14</v>
      </c>
      <c r="F27" s="24"/>
      <c r="G27" s="27"/>
      <c r="H27" s="64"/>
      <c r="I27" s="64"/>
      <c r="J27" s="64"/>
      <c r="K27" s="28"/>
      <c r="L27" s="64"/>
      <c r="M27" s="64"/>
      <c r="N27" s="64"/>
      <c r="O27" s="64"/>
      <c r="P27" s="28"/>
      <c r="Q27" s="66"/>
      <c r="R27" s="66"/>
      <c r="S27" s="15" t="str">
        <f t="shared" si="0"/>
        <v/>
      </c>
      <c r="T27" s="28"/>
      <c r="U27" s="66"/>
      <c r="V27" s="66"/>
      <c r="W27" s="15" t="str">
        <f t="shared" si="1"/>
        <v/>
      </c>
      <c r="X27" s="25"/>
      <c r="Y27" s="25"/>
      <c r="Z27" s="25"/>
      <c r="AA27" s="25"/>
    </row>
    <row r="28" spans="1:27" s="29" customFormat="1" x14ac:dyDescent="0.25">
      <c r="A28" s="25"/>
      <c r="B28" s="25"/>
      <c r="C28" s="25"/>
      <c r="D28" s="25"/>
      <c r="E28" s="26">
        <v>15</v>
      </c>
      <c r="F28" s="23"/>
      <c r="G28" s="27"/>
      <c r="H28" s="63"/>
      <c r="I28" s="63"/>
      <c r="J28" s="63"/>
      <c r="K28" s="28"/>
      <c r="L28" s="63"/>
      <c r="M28" s="63"/>
      <c r="N28" s="63"/>
      <c r="O28" s="63"/>
      <c r="P28" s="28"/>
      <c r="Q28" s="65"/>
      <c r="R28" s="65"/>
      <c r="S28" s="14" t="str">
        <f t="shared" si="0"/>
        <v/>
      </c>
      <c r="T28" s="28"/>
      <c r="U28" s="65"/>
      <c r="V28" s="65"/>
      <c r="W28" s="14" t="str">
        <f t="shared" si="1"/>
        <v/>
      </c>
      <c r="X28" s="25"/>
      <c r="Y28" s="25"/>
      <c r="Z28" s="25"/>
      <c r="AA28" s="25"/>
    </row>
    <row r="29" spans="1:27" s="29" customFormat="1" x14ac:dyDescent="0.25">
      <c r="A29" s="25"/>
      <c r="B29" s="25"/>
      <c r="C29" s="25"/>
      <c r="D29" s="25"/>
      <c r="E29" s="30">
        <v>16</v>
      </c>
      <c r="F29" s="24"/>
      <c r="G29" s="27"/>
      <c r="H29" s="64"/>
      <c r="I29" s="64"/>
      <c r="J29" s="64"/>
      <c r="K29" s="28"/>
      <c r="L29" s="64"/>
      <c r="M29" s="64"/>
      <c r="N29" s="64"/>
      <c r="O29" s="64"/>
      <c r="P29" s="28"/>
      <c r="Q29" s="66"/>
      <c r="R29" s="66"/>
      <c r="S29" s="15" t="str">
        <f t="shared" si="0"/>
        <v/>
      </c>
      <c r="T29" s="28"/>
      <c r="U29" s="66"/>
      <c r="V29" s="66"/>
      <c r="W29" s="15" t="str">
        <f t="shared" si="1"/>
        <v/>
      </c>
      <c r="X29" s="25"/>
      <c r="Y29" s="25"/>
      <c r="Z29" s="25"/>
      <c r="AA29" s="25"/>
    </row>
    <row r="30" spans="1:27" s="29" customFormat="1" x14ac:dyDescent="0.25">
      <c r="A30" s="25"/>
      <c r="B30" s="25"/>
      <c r="C30" s="25"/>
      <c r="D30" s="25"/>
      <c r="E30" s="26">
        <v>17</v>
      </c>
      <c r="F30" s="23"/>
      <c r="G30" s="27"/>
      <c r="H30" s="63"/>
      <c r="I30" s="63"/>
      <c r="J30" s="63"/>
      <c r="K30" s="28"/>
      <c r="L30" s="63"/>
      <c r="M30" s="63"/>
      <c r="N30" s="63"/>
      <c r="O30" s="63"/>
      <c r="P30" s="28"/>
      <c r="Q30" s="65"/>
      <c r="R30" s="65"/>
      <c r="S30" s="14" t="str">
        <f t="shared" si="0"/>
        <v/>
      </c>
      <c r="T30" s="28"/>
      <c r="U30" s="65"/>
      <c r="V30" s="65"/>
      <c r="W30" s="14"/>
      <c r="X30" s="25"/>
      <c r="Y30" s="25"/>
      <c r="Z30" s="25"/>
      <c r="AA30" s="25"/>
    </row>
    <row r="31" spans="1:27" s="29" customFormat="1" x14ac:dyDescent="0.25">
      <c r="A31" s="25"/>
      <c r="B31" s="25"/>
      <c r="C31" s="25"/>
      <c r="D31" s="25"/>
      <c r="E31" s="30">
        <v>18</v>
      </c>
      <c r="F31" s="24"/>
      <c r="G31" s="27"/>
      <c r="H31" s="64"/>
      <c r="I31" s="64"/>
      <c r="J31" s="64"/>
      <c r="K31" s="28"/>
      <c r="L31" s="64"/>
      <c r="M31" s="64"/>
      <c r="N31" s="64"/>
      <c r="O31" s="64"/>
      <c r="P31" s="28"/>
      <c r="Q31" s="66"/>
      <c r="R31" s="66"/>
      <c r="S31" s="15" t="str">
        <f t="shared" si="0"/>
        <v/>
      </c>
      <c r="T31" s="28"/>
      <c r="U31" s="66"/>
      <c r="V31" s="66"/>
      <c r="W31" s="15"/>
      <c r="X31" s="25"/>
      <c r="Y31" s="25"/>
      <c r="Z31" s="25"/>
      <c r="AA31" s="25"/>
    </row>
    <row r="32" spans="1:27" s="29" customFormat="1" x14ac:dyDescent="0.25">
      <c r="A32" s="25"/>
      <c r="B32" s="25"/>
      <c r="C32" s="25"/>
      <c r="D32" s="25"/>
      <c r="E32" s="26">
        <v>19</v>
      </c>
      <c r="F32" s="23"/>
      <c r="G32" s="27"/>
      <c r="H32" s="63"/>
      <c r="I32" s="63"/>
      <c r="J32" s="63"/>
      <c r="K32" s="28"/>
      <c r="L32" s="63"/>
      <c r="M32" s="63"/>
      <c r="N32" s="63"/>
      <c r="O32" s="63"/>
      <c r="P32" s="28"/>
      <c r="Q32" s="65"/>
      <c r="R32" s="65"/>
      <c r="S32" s="14" t="str">
        <f t="shared" si="0"/>
        <v/>
      </c>
      <c r="T32" s="28"/>
      <c r="U32" s="65"/>
      <c r="V32" s="65"/>
      <c r="W32" s="14"/>
      <c r="X32" s="25"/>
      <c r="Y32" s="25"/>
      <c r="Z32" s="25"/>
      <c r="AA32" s="25"/>
    </row>
    <row r="33" spans="1:27" s="29" customFormat="1" x14ac:dyDescent="0.25">
      <c r="A33" s="25"/>
      <c r="B33" s="25"/>
      <c r="C33" s="25"/>
      <c r="D33" s="25"/>
      <c r="E33" s="30">
        <v>20</v>
      </c>
      <c r="F33" s="24"/>
      <c r="G33" s="27"/>
      <c r="H33" s="64"/>
      <c r="I33" s="64"/>
      <c r="J33" s="64"/>
      <c r="K33" s="28"/>
      <c r="L33" s="64"/>
      <c r="M33" s="64"/>
      <c r="N33" s="64"/>
      <c r="O33" s="64"/>
      <c r="P33" s="28"/>
      <c r="Q33" s="66"/>
      <c r="R33" s="66"/>
      <c r="S33" s="15" t="str">
        <f t="shared" si="0"/>
        <v/>
      </c>
      <c r="T33" s="28"/>
      <c r="U33" s="66"/>
      <c r="V33" s="66"/>
      <c r="W33" s="15"/>
      <c r="X33" s="25"/>
      <c r="Y33" s="25"/>
      <c r="Z33" s="25"/>
      <c r="AA33" s="25"/>
    </row>
    <row r="34" spans="1:27" s="29" customFormat="1" x14ac:dyDescent="0.25">
      <c r="A34" s="25"/>
      <c r="B34" s="25"/>
      <c r="C34" s="25"/>
      <c r="D34" s="25"/>
      <c r="E34" s="26">
        <v>21</v>
      </c>
      <c r="F34" s="23"/>
      <c r="G34" s="27"/>
      <c r="H34" s="63"/>
      <c r="I34" s="63"/>
      <c r="J34" s="63"/>
      <c r="K34" s="28"/>
      <c r="L34" s="63"/>
      <c r="M34" s="63"/>
      <c r="N34" s="63"/>
      <c r="O34" s="63"/>
      <c r="P34" s="28"/>
      <c r="Q34" s="65"/>
      <c r="R34" s="65"/>
      <c r="S34" s="14" t="str">
        <f t="shared" si="0"/>
        <v/>
      </c>
      <c r="T34" s="28"/>
      <c r="U34" s="65"/>
      <c r="V34" s="65"/>
      <c r="W34" s="14" t="str">
        <f t="shared" si="1"/>
        <v/>
      </c>
      <c r="X34" s="25"/>
      <c r="Y34" s="25"/>
      <c r="Z34" s="25"/>
      <c r="AA34" s="25"/>
    </row>
    <row r="35" spans="1:27" s="29" customFormat="1" x14ac:dyDescent="0.25">
      <c r="A35" s="25"/>
      <c r="B35" s="25"/>
      <c r="C35" s="25"/>
      <c r="D35" s="25"/>
      <c r="E35" s="30">
        <v>22</v>
      </c>
      <c r="F35" s="24"/>
      <c r="G35" s="27"/>
      <c r="H35" s="64"/>
      <c r="I35" s="64"/>
      <c r="J35" s="64"/>
      <c r="K35" s="28"/>
      <c r="L35" s="64"/>
      <c r="M35" s="64"/>
      <c r="N35" s="64"/>
      <c r="O35" s="64"/>
      <c r="P35" s="28"/>
      <c r="Q35" s="66"/>
      <c r="R35" s="66"/>
      <c r="S35" s="15" t="str">
        <f t="shared" si="0"/>
        <v/>
      </c>
      <c r="T35" s="28"/>
      <c r="U35" s="66"/>
      <c r="V35" s="66"/>
      <c r="W35" s="15" t="str">
        <f t="shared" si="1"/>
        <v/>
      </c>
      <c r="X35" s="25"/>
      <c r="Y35" s="25"/>
      <c r="Z35" s="25"/>
      <c r="AA35" s="25"/>
    </row>
    <row r="36" spans="1:27" s="29" customFormat="1" x14ac:dyDescent="0.25">
      <c r="A36" s="25"/>
      <c r="B36" s="25"/>
      <c r="C36" s="25"/>
      <c r="D36" s="25"/>
      <c r="E36" s="26">
        <v>23</v>
      </c>
      <c r="F36" s="23"/>
      <c r="G36" s="27"/>
      <c r="H36" s="63"/>
      <c r="I36" s="63"/>
      <c r="J36" s="63"/>
      <c r="K36" s="28"/>
      <c r="L36" s="63"/>
      <c r="M36" s="63"/>
      <c r="N36" s="63"/>
      <c r="O36" s="63"/>
      <c r="P36" s="28"/>
      <c r="Q36" s="65"/>
      <c r="R36" s="65"/>
      <c r="S36" s="14" t="str">
        <f t="shared" si="0"/>
        <v/>
      </c>
      <c r="T36" s="28"/>
      <c r="U36" s="65"/>
      <c r="V36" s="65"/>
      <c r="W36" s="14" t="str">
        <f t="shared" si="1"/>
        <v/>
      </c>
      <c r="X36" s="25"/>
      <c r="Y36" s="25"/>
      <c r="Z36" s="25"/>
      <c r="AA36" s="25"/>
    </row>
    <row r="37" spans="1:27" s="29" customFormat="1" x14ac:dyDescent="0.25">
      <c r="A37" s="25"/>
      <c r="B37" s="25"/>
      <c r="C37" s="25"/>
      <c r="D37" s="25"/>
      <c r="E37" s="30">
        <v>24</v>
      </c>
      <c r="F37" s="24"/>
      <c r="G37" s="27"/>
      <c r="H37" s="64"/>
      <c r="I37" s="64"/>
      <c r="J37" s="64"/>
      <c r="K37" s="28"/>
      <c r="L37" s="64"/>
      <c r="M37" s="64"/>
      <c r="N37" s="64"/>
      <c r="O37" s="64"/>
      <c r="P37" s="28"/>
      <c r="Q37" s="66"/>
      <c r="R37" s="66"/>
      <c r="S37" s="15" t="str">
        <f t="shared" si="0"/>
        <v/>
      </c>
      <c r="T37" s="28"/>
      <c r="U37" s="66"/>
      <c r="V37" s="66"/>
      <c r="W37" s="15" t="str">
        <f t="shared" si="1"/>
        <v/>
      </c>
      <c r="X37" s="25"/>
      <c r="Y37" s="25"/>
      <c r="Z37" s="25"/>
      <c r="AA37" s="25"/>
    </row>
    <row r="38" spans="1:27" s="29" customFormat="1" x14ac:dyDescent="0.25">
      <c r="A38" s="25"/>
      <c r="B38" s="25"/>
      <c r="C38" s="25"/>
      <c r="D38" s="25"/>
      <c r="E38" s="26">
        <v>25</v>
      </c>
      <c r="F38" s="23"/>
      <c r="G38" s="27"/>
      <c r="H38" s="63"/>
      <c r="I38" s="63"/>
      <c r="J38" s="63"/>
      <c r="K38" s="28"/>
      <c r="L38" s="63"/>
      <c r="M38" s="63"/>
      <c r="N38" s="63"/>
      <c r="O38" s="63"/>
      <c r="P38" s="28"/>
      <c r="Q38" s="65"/>
      <c r="R38" s="65"/>
      <c r="S38" s="14" t="str">
        <f t="shared" si="0"/>
        <v/>
      </c>
      <c r="T38" s="28"/>
      <c r="U38" s="65"/>
      <c r="V38" s="65"/>
      <c r="W38" s="14" t="str">
        <f t="shared" si="1"/>
        <v/>
      </c>
      <c r="X38" s="25"/>
      <c r="Y38" s="25"/>
      <c r="Z38" s="25"/>
      <c r="AA38" s="25"/>
    </row>
    <row r="39" spans="1:27" s="29" customFormat="1" x14ac:dyDescent="0.25">
      <c r="A39" s="25"/>
      <c r="B39" s="25"/>
      <c r="C39" s="25"/>
      <c r="D39" s="25"/>
      <c r="E39" s="30">
        <v>26</v>
      </c>
      <c r="F39" s="24"/>
      <c r="G39" s="27"/>
      <c r="H39" s="64"/>
      <c r="I39" s="64"/>
      <c r="J39" s="64"/>
      <c r="K39" s="28"/>
      <c r="L39" s="64"/>
      <c r="M39" s="64"/>
      <c r="N39" s="64"/>
      <c r="O39" s="64"/>
      <c r="P39" s="28"/>
      <c r="Q39" s="66"/>
      <c r="R39" s="66"/>
      <c r="S39" s="15" t="str">
        <f t="shared" si="0"/>
        <v/>
      </c>
      <c r="T39" s="28"/>
      <c r="U39" s="66"/>
      <c r="V39" s="66"/>
      <c r="W39" s="15" t="str">
        <f t="shared" si="1"/>
        <v/>
      </c>
      <c r="X39" s="25"/>
      <c r="Y39" s="25"/>
      <c r="Z39" s="25"/>
      <c r="AA39" s="25"/>
    </row>
    <row r="40" spans="1:27" s="29" customFormat="1" x14ac:dyDescent="0.25">
      <c r="A40" s="25"/>
      <c r="B40" s="25"/>
      <c r="C40" s="25"/>
      <c r="D40" s="25"/>
      <c r="E40" s="26">
        <v>27</v>
      </c>
      <c r="F40" s="23"/>
      <c r="G40" s="27"/>
      <c r="H40" s="63"/>
      <c r="I40" s="63"/>
      <c r="J40" s="63"/>
      <c r="K40" s="28"/>
      <c r="L40" s="63"/>
      <c r="M40" s="63"/>
      <c r="N40" s="63"/>
      <c r="O40" s="63"/>
      <c r="P40" s="28"/>
      <c r="Q40" s="65"/>
      <c r="R40" s="65"/>
      <c r="S40" s="14" t="str">
        <f t="shared" si="0"/>
        <v/>
      </c>
      <c r="T40" s="28"/>
      <c r="U40" s="65"/>
      <c r="V40" s="65"/>
      <c r="W40" s="14" t="str">
        <f t="shared" si="1"/>
        <v/>
      </c>
      <c r="X40" s="25"/>
      <c r="Y40" s="25"/>
      <c r="Z40" s="25"/>
      <c r="AA40" s="25"/>
    </row>
    <row r="41" spans="1:27" s="29" customFormat="1" x14ac:dyDescent="0.25">
      <c r="A41" s="25"/>
      <c r="B41" s="25"/>
      <c r="C41" s="25"/>
      <c r="D41" s="25"/>
      <c r="E41" s="30">
        <v>28</v>
      </c>
      <c r="F41" s="24"/>
      <c r="G41" s="27"/>
      <c r="H41" s="64"/>
      <c r="I41" s="64"/>
      <c r="J41" s="64"/>
      <c r="K41" s="28"/>
      <c r="L41" s="64"/>
      <c r="M41" s="64"/>
      <c r="N41" s="64"/>
      <c r="O41" s="64"/>
      <c r="P41" s="28"/>
      <c r="Q41" s="66"/>
      <c r="R41" s="66"/>
      <c r="S41" s="15" t="str">
        <f t="shared" si="0"/>
        <v/>
      </c>
      <c r="T41" s="28"/>
      <c r="U41" s="66"/>
      <c r="V41" s="66"/>
      <c r="W41" s="15" t="str">
        <f t="shared" si="1"/>
        <v/>
      </c>
      <c r="X41" s="25"/>
      <c r="Y41" s="25"/>
      <c r="Z41" s="25"/>
      <c r="AA41" s="25"/>
    </row>
    <row r="42" spans="1:27" s="29" customFormat="1" x14ac:dyDescent="0.25">
      <c r="A42" s="25"/>
      <c r="B42" s="25"/>
      <c r="C42" s="25"/>
      <c r="D42" s="25"/>
      <c r="E42" s="26">
        <v>29</v>
      </c>
      <c r="F42" s="23"/>
      <c r="G42" s="27"/>
      <c r="H42" s="63"/>
      <c r="I42" s="63"/>
      <c r="J42" s="63"/>
      <c r="K42" s="28"/>
      <c r="L42" s="63"/>
      <c r="M42" s="63"/>
      <c r="N42" s="63"/>
      <c r="O42" s="63"/>
      <c r="P42" s="28"/>
      <c r="Q42" s="65"/>
      <c r="R42" s="65"/>
      <c r="S42" s="14" t="str">
        <f t="shared" si="0"/>
        <v/>
      </c>
      <c r="T42" s="28"/>
      <c r="U42" s="65"/>
      <c r="V42" s="65"/>
      <c r="W42" s="14" t="str">
        <f t="shared" si="1"/>
        <v/>
      </c>
      <c r="X42" s="25"/>
      <c r="Y42" s="25"/>
      <c r="Z42" s="25"/>
      <c r="AA42" s="25"/>
    </row>
    <row r="43" spans="1:27" s="29" customFormat="1" x14ac:dyDescent="0.25">
      <c r="A43" s="25"/>
      <c r="B43" s="25"/>
      <c r="C43" s="25"/>
      <c r="D43" s="25"/>
      <c r="E43" s="30">
        <v>30</v>
      </c>
      <c r="F43" s="24"/>
      <c r="G43" s="27"/>
      <c r="H43" s="64"/>
      <c r="I43" s="64"/>
      <c r="J43" s="64"/>
      <c r="K43" s="28"/>
      <c r="L43" s="64"/>
      <c r="M43" s="64"/>
      <c r="N43" s="64"/>
      <c r="O43" s="64"/>
      <c r="P43" s="28"/>
      <c r="Q43" s="66"/>
      <c r="R43" s="66"/>
      <c r="S43" s="15" t="str">
        <f t="shared" si="0"/>
        <v/>
      </c>
      <c r="T43" s="28"/>
      <c r="U43" s="66"/>
      <c r="V43" s="66"/>
      <c r="W43" s="15" t="str">
        <f t="shared" si="1"/>
        <v/>
      </c>
      <c r="X43" s="25"/>
      <c r="Y43" s="25"/>
      <c r="Z43" s="25"/>
      <c r="AA43" s="25"/>
    </row>
    <row r="44" spans="1:27" s="29" customFormat="1" x14ac:dyDescent="0.25">
      <c r="A44" s="25"/>
      <c r="B44" s="25"/>
      <c r="C44" s="25"/>
      <c r="D44" s="25"/>
      <c r="E44" s="26">
        <v>31</v>
      </c>
      <c r="F44" s="23"/>
      <c r="G44" s="27"/>
      <c r="H44" s="63"/>
      <c r="I44" s="63"/>
      <c r="J44" s="63"/>
      <c r="K44" s="28"/>
      <c r="L44" s="63"/>
      <c r="M44" s="63"/>
      <c r="N44" s="63"/>
      <c r="O44" s="63"/>
      <c r="P44" s="28"/>
      <c r="Q44" s="65"/>
      <c r="R44" s="65"/>
      <c r="S44" s="14" t="str">
        <f t="shared" si="0"/>
        <v/>
      </c>
      <c r="T44" s="28"/>
      <c r="U44" s="65"/>
      <c r="V44" s="65"/>
      <c r="W44" s="14" t="str">
        <f t="shared" si="1"/>
        <v/>
      </c>
      <c r="X44" s="25"/>
      <c r="Y44" s="25"/>
      <c r="Z44" s="25"/>
      <c r="AA44" s="25"/>
    </row>
    <row r="45" spans="1:27" s="29" customFormat="1" x14ac:dyDescent="0.25">
      <c r="A45" s="25"/>
      <c r="B45" s="25"/>
      <c r="C45" s="25"/>
      <c r="D45" s="25"/>
      <c r="E45" s="30">
        <v>32</v>
      </c>
      <c r="F45" s="24"/>
      <c r="G45" s="27"/>
      <c r="H45" s="64"/>
      <c r="I45" s="64"/>
      <c r="J45" s="64"/>
      <c r="K45" s="28"/>
      <c r="L45" s="64"/>
      <c r="M45" s="64"/>
      <c r="N45" s="64"/>
      <c r="O45" s="64"/>
      <c r="P45" s="28"/>
      <c r="Q45" s="66"/>
      <c r="R45" s="66"/>
      <c r="S45" s="15" t="str">
        <f t="shared" si="0"/>
        <v/>
      </c>
      <c r="T45" s="28"/>
      <c r="U45" s="66"/>
      <c r="V45" s="66"/>
      <c r="W45" s="15" t="str">
        <f t="shared" si="1"/>
        <v/>
      </c>
      <c r="X45" s="25"/>
      <c r="Y45" s="25"/>
      <c r="Z45" s="25"/>
      <c r="AA45" s="25"/>
    </row>
    <row r="46" spans="1:27" s="29" customFormat="1" x14ac:dyDescent="0.25">
      <c r="A46" s="25"/>
      <c r="B46" s="25"/>
      <c r="C46" s="25"/>
      <c r="D46" s="25"/>
      <c r="E46" s="26">
        <v>33</v>
      </c>
      <c r="F46" s="23"/>
      <c r="G46" s="27"/>
      <c r="H46" s="63"/>
      <c r="I46" s="63"/>
      <c r="J46" s="63"/>
      <c r="K46" s="28"/>
      <c r="L46" s="63"/>
      <c r="M46" s="63"/>
      <c r="N46" s="63"/>
      <c r="O46" s="63"/>
      <c r="P46" s="28"/>
      <c r="Q46" s="65"/>
      <c r="R46" s="65"/>
      <c r="S46" s="14" t="str">
        <f t="shared" si="0"/>
        <v/>
      </c>
      <c r="T46" s="28"/>
      <c r="U46" s="65"/>
      <c r="V46" s="65"/>
      <c r="W46" s="14" t="str">
        <f t="shared" si="1"/>
        <v/>
      </c>
      <c r="X46" s="25"/>
      <c r="Y46" s="25"/>
      <c r="Z46" s="25"/>
      <c r="AA46" s="25"/>
    </row>
    <row r="47" spans="1:27" s="29" customFormat="1" x14ac:dyDescent="0.25">
      <c r="A47" s="25"/>
      <c r="B47" s="25"/>
      <c r="C47" s="25"/>
      <c r="D47" s="25"/>
      <c r="E47" s="30">
        <v>34</v>
      </c>
      <c r="F47" s="24"/>
      <c r="G47" s="27"/>
      <c r="H47" s="64"/>
      <c r="I47" s="64"/>
      <c r="J47" s="64"/>
      <c r="K47" s="28"/>
      <c r="L47" s="64"/>
      <c r="M47" s="64"/>
      <c r="N47" s="64"/>
      <c r="O47" s="64"/>
      <c r="P47" s="28"/>
      <c r="Q47" s="66"/>
      <c r="R47" s="66"/>
      <c r="S47" s="15" t="str">
        <f t="shared" si="0"/>
        <v/>
      </c>
      <c r="T47" s="28"/>
      <c r="U47" s="66"/>
      <c r="V47" s="66"/>
      <c r="W47" s="15" t="str">
        <f t="shared" si="1"/>
        <v/>
      </c>
      <c r="X47" s="25"/>
      <c r="Y47" s="25"/>
      <c r="Z47" s="25"/>
      <c r="AA47" s="25"/>
    </row>
    <row r="48" spans="1:27" s="29" customFormat="1" x14ac:dyDescent="0.25">
      <c r="A48" s="25"/>
      <c r="B48" s="25"/>
      <c r="C48" s="25"/>
      <c r="D48" s="25"/>
      <c r="E48" s="26">
        <v>35</v>
      </c>
      <c r="F48" s="23"/>
      <c r="G48" s="27"/>
      <c r="H48" s="63"/>
      <c r="I48" s="63"/>
      <c r="J48" s="63"/>
      <c r="K48" s="28"/>
      <c r="L48" s="63"/>
      <c r="M48" s="63"/>
      <c r="N48" s="63"/>
      <c r="O48" s="63"/>
      <c r="P48" s="28"/>
      <c r="Q48" s="65"/>
      <c r="R48" s="65"/>
      <c r="S48" s="14" t="str">
        <f t="shared" si="0"/>
        <v/>
      </c>
      <c r="T48" s="28"/>
      <c r="U48" s="65"/>
      <c r="V48" s="65"/>
      <c r="W48" s="14" t="str">
        <f t="shared" si="1"/>
        <v/>
      </c>
      <c r="X48" s="25"/>
      <c r="Y48" s="25"/>
      <c r="Z48" s="25"/>
      <c r="AA48" s="25"/>
    </row>
    <row r="49" spans="1:27" s="29" customFormat="1" x14ac:dyDescent="0.25">
      <c r="A49" s="25"/>
      <c r="B49" s="25"/>
      <c r="C49" s="25"/>
      <c r="D49" s="25"/>
      <c r="E49" s="30">
        <v>36</v>
      </c>
      <c r="F49" s="24"/>
      <c r="G49" s="27"/>
      <c r="H49" s="64"/>
      <c r="I49" s="64"/>
      <c r="J49" s="64"/>
      <c r="K49" s="28"/>
      <c r="L49" s="64"/>
      <c r="M49" s="64"/>
      <c r="N49" s="64"/>
      <c r="O49" s="64"/>
      <c r="P49" s="28"/>
      <c r="Q49" s="66"/>
      <c r="R49" s="66"/>
      <c r="S49" s="15" t="str">
        <f t="shared" si="0"/>
        <v/>
      </c>
      <c r="T49" s="28"/>
      <c r="U49" s="66"/>
      <c r="V49" s="66"/>
      <c r="W49" s="15" t="str">
        <f t="shared" si="1"/>
        <v/>
      </c>
      <c r="X49" s="25"/>
      <c r="Y49" s="25"/>
      <c r="Z49" s="25"/>
      <c r="AA49" s="25"/>
    </row>
    <row r="50" spans="1:27" s="29" customFormat="1" x14ac:dyDescent="0.25">
      <c r="A50" s="25"/>
      <c r="B50" s="25"/>
      <c r="C50" s="25"/>
      <c r="D50" s="25"/>
      <c r="E50" s="26">
        <v>37</v>
      </c>
      <c r="F50" s="23"/>
      <c r="G50" s="27"/>
      <c r="H50" s="63"/>
      <c r="I50" s="63"/>
      <c r="J50" s="63"/>
      <c r="K50" s="28"/>
      <c r="L50" s="63"/>
      <c r="M50" s="63"/>
      <c r="N50" s="63"/>
      <c r="O50" s="63"/>
      <c r="P50" s="28"/>
      <c r="Q50" s="65"/>
      <c r="R50" s="65"/>
      <c r="S50" s="14" t="str">
        <f t="shared" si="0"/>
        <v/>
      </c>
      <c r="T50" s="28"/>
      <c r="U50" s="65"/>
      <c r="V50" s="65"/>
      <c r="W50" s="14" t="str">
        <f t="shared" si="1"/>
        <v/>
      </c>
      <c r="X50" s="25"/>
      <c r="Y50" s="25"/>
      <c r="Z50" s="25"/>
      <c r="AA50" s="25"/>
    </row>
    <row r="51" spans="1:27" s="29" customFormat="1" x14ac:dyDescent="0.25">
      <c r="A51" s="25"/>
      <c r="B51" s="25"/>
      <c r="C51" s="25"/>
      <c r="D51" s="25"/>
      <c r="E51" s="30">
        <v>38</v>
      </c>
      <c r="F51" s="24"/>
      <c r="G51" s="27"/>
      <c r="H51" s="64"/>
      <c r="I51" s="64"/>
      <c r="J51" s="64"/>
      <c r="K51" s="28"/>
      <c r="L51" s="64"/>
      <c r="M51" s="64"/>
      <c r="N51" s="64"/>
      <c r="O51" s="64"/>
      <c r="P51" s="28"/>
      <c r="Q51" s="66"/>
      <c r="R51" s="66"/>
      <c r="S51" s="15" t="str">
        <f t="shared" si="0"/>
        <v/>
      </c>
      <c r="T51" s="28"/>
      <c r="U51" s="66"/>
      <c r="V51" s="66"/>
      <c r="W51" s="15" t="str">
        <f t="shared" si="1"/>
        <v/>
      </c>
      <c r="X51" s="25"/>
      <c r="Y51" s="25"/>
      <c r="Z51" s="25"/>
      <c r="AA51" s="25"/>
    </row>
    <row r="52" spans="1:27" s="29" customFormat="1" x14ac:dyDescent="0.25">
      <c r="A52" s="25"/>
      <c r="B52" s="25"/>
      <c r="C52" s="25"/>
      <c r="D52" s="25"/>
      <c r="E52" s="26">
        <v>39</v>
      </c>
      <c r="F52" s="23"/>
      <c r="G52" s="27"/>
      <c r="H52" s="63"/>
      <c r="I52" s="63"/>
      <c r="J52" s="63"/>
      <c r="K52" s="28"/>
      <c r="L52" s="63"/>
      <c r="M52" s="63"/>
      <c r="N52" s="63"/>
      <c r="O52" s="63"/>
      <c r="P52" s="28"/>
      <c r="Q52" s="65"/>
      <c r="R52" s="65"/>
      <c r="S52" s="14" t="str">
        <f t="shared" si="0"/>
        <v/>
      </c>
      <c r="T52" s="28"/>
      <c r="U52" s="65"/>
      <c r="V52" s="65"/>
      <c r="W52" s="14" t="str">
        <f t="shared" si="1"/>
        <v/>
      </c>
      <c r="X52" s="25"/>
      <c r="Y52" s="25"/>
      <c r="Z52" s="25"/>
      <c r="AA52" s="25"/>
    </row>
    <row r="53" spans="1:27" s="29" customFormat="1" x14ac:dyDescent="0.25">
      <c r="A53" s="25"/>
      <c r="B53" s="25"/>
      <c r="C53" s="25"/>
      <c r="D53" s="25"/>
      <c r="E53" s="30">
        <v>40</v>
      </c>
      <c r="F53" s="24"/>
      <c r="G53" s="27"/>
      <c r="H53" s="64"/>
      <c r="I53" s="64"/>
      <c r="J53" s="64"/>
      <c r="K53" s="28"/>
      <c r="L53" s="64"/>
      <c r="M53" s="64"/>
      <c r="N53" s="64"/>
      <c r="O53" s="64"/>
      <c r="P53" s="28"/>
      <c r="Q53" s="66"/>
      <c r="R53" s="66"/>
      <c r="S53" s="15"/>
      <c r="T53" s="28"/>
      <c r="U53" s="66"/>
      <c r="V53" s="66"/>
      <c r="W53" s="15"/>
      <c r="X53" s="25"/>
      <c r="Y53" s="25"/>
      <c r="Z53" s="25"/>
      <c r="AA53" s="25"/>
    </row>
    <row r="54" spans="1:27" s="29" customFormat="1" x14ac:dyDescent="0.25">
      <c r="A54" s="25"/>
      <c r="B54" s="25"/>
      <c r="C54" s="25"/>
      <c r="D54" s="25"/>
      <c r="E54" s="26">
        <v>41</v>
      </c>
      <c r="F54" s="23"/>
      <c r="G54" s="27"/>
      <c r="H54" s="63"/>
      <c r="I54" s="63"/>
      <c r="J54" s="63"/>
      <c r="K54" s="28"/>
      <c r="L54" s="63"/>
      <c r="M54" s="63"/>
      <c r="N54" s="63"/>
      <c r="O54" s="63"/>
      <c r="P54" s="28"/>
      <c r="Q54" s="65"/>
      <c r="R54" s="65"/>
      <c r="S54" s="14"/>
      <c r="T54" s="28"/>
      <c r="U54" s="65"/>
      <c r="V54" s="65"/>
      <c r="W54" s="14"/>
      <c r="X54" s="25"/>
      <c r="Y54" s="25"/>
      <c r="Z54" s="25"/>
      <c r="AA54" s="25"/>
    </row>
    <row r="55" spans="1:27" s="29" customFormat="1" x14ac:dyDescent="0.25">
      <c r="A55" s="25"/>
      <c r="B55" s="25"/>
      <c r="C55" s="25"/>
      <c r="D55" s="25"/>
      <c r="E55" s="30">
        <v>42</v>
      </c>
      <c r="F55" s="24"/>
      <c r="G55" s="27"/>
      <c r="H55" s="64"/>
      <c r="I55" s="64"/>
      <c r="J55" s="64"/>
      <c r="K55" s="28"/>
      <c r="L55" s="64"/>
      <c r="M55" s="64"/>
      <c r="N55" s="64"/>
      <c r="O55" s="64"/>
      <c r="P55" s="28"/>
      <c r="Q55" s="66"/>
      <c r="R55" s="66"/>
      <c r="S55" s="15"/>
      <c r="T55" s="28"/>
      <c r="U55" s="66"/>
      <c r="V55" s="66"/>
      <c r="W55" s="15"/>
      <c r="X55" s="25"/>
      <c r="Y55" s="25"/>
      <c r="Z55" s="25"/>
      <c r="AA55" s="25"/>
    </row>
    <row r="56" spans="1:27" s="29" customFormat="1" x14ac:dyDescent="0.25">
      <c r="A56" s="25"/>
      <c r="B56" s="25"/>
      <c r="C56" s="25"/>
      <c r="D56" s="25"/>
      <c r="E56" s="26">
        <v>43</v>
      </c>
      <c r="F56" s="23"/>
      <c r="G56" s="27"/>
      <c r="H56" s="63"/>
      <c r="I56" s="63"/>
      <c r="J56" s="63"/>
      <c r="K56" s="28"/>
      <c r="L56" s="63"/>
      <c r="M56" s="63"/>
      <c r="N56" s="63"/>
      <c r="O56" s="63"/>
      <c r="P56" s="28"/>
      <c r="Q56" s="65"/>
      <c r="R56" s="65"/>
      <c r="S56" s="14"/>
      <c r="T56" s="28"/>
      <c r="U56" s="65"/>
      <c r="V56" s="65"/>
      <c r="W56" s="14"/>
      <c r="X56" s="25"/>
      <c r="Y56" s="25"/>
      <c r="Z56" s="25"/>
      <c r="AA56" s="25"/>
    </row>
    <row r="57" spans="1:27" s="29" customFormat="1" x14ac:dyDescent="0.25">
      <c r="A57" s="25"/>
      <c r="B57" s="25"/>
      <c r="C57" s="25"/>
      <c r="D57" s="25"/>
      <c r="E57" s="30">
        <v>44</v>
      </c>
      <c r="F57" s="24"/>
      <c r="G57" s="27"/>
      <c r="H57" s="64"/>
      <c r="I57" s="64"/>
      <c r="J57" s="64"/>
      <c r="K57" s="28"/>
      <c r="L57" s="64"/>
      <c r="M57" s="64"/>
      <c r="N57" s="64"/>
      <c r="O57" s="64"/>
      <c r="P57" s="28"/>
      <c r="Q57" s="66"/>
      <c r="R57" s="66"/>
      <c r="S57" s="15"/>
      <c r="T57" s="28"/>
      <c r="U57" s="66"/>
      <c r="V57" s="66"/>
      <c r="W57" s="15"/>
      <c r="X57" s="25"/>
      <c r="Y57" s="25"/>
      <c r="Z57" s="25"/>
      <c r="AA57" s="25"/>
    </row>
    <row r="58" spans="1:27" s="29" customFormat="1" x14ac:dyDescent="0.25">
      <c r="A58" s="25"/>
      <c r="B58" s="25"/>
      <c r="C58" s="25"/>
      <c r="D58" s="25"/>
      <c r="E58" s="26">
        <v>45</v>
      </c>
      <c r="F58" s="23"/>
      <c r="G58" s="27"/>
      <c r="H58" s="63"/>
      <c r="I58" s="63"/>
      <c r="J58" s="63"/>
      <c r="K58" s="28"/>
      <c r="L58" s="63"/>
      <c r="M58" s="63"/>
      <c r="N58" s="63"/>
      <c r="O58" s="63"/>
      <c r="P58" s="28"/>
      <c r="Q58" s="65"/>
      <c r="R58" s="65"/>
      <c r="S58" s="14"/>
      <c r="T58" s="28"/>
      <c r="U58" s="65"/>
      <c r="V58" s="65"/>
      <c r="W58" s="14"/>
      <c r="X58" s="25"/>
      <c r="Y58" s="25"/>
      <c r="Z58" s="25"/>
      <c r="AA58" s="25"/>
    </row>
    <row r="59" spans="1:27" s="29" customFormat="1" x14ac:dyDescent="0.25">
      <c r="A59" s="25"/>
      <c r="B59" s="25"/>
      <c r="C59" s="25"/>
      <c r="D59" s="25"/>
      <c r="E59" s="30">
        <v>46</v>
      </c>
      <c r="F59" s="24"/>
      <c r="G59" s="27"/>
      <c r="H59" s="64"/>
      <c r="I59" s="64"/>
      <c r="J59" s="64"/>
      <c r="K59" s="28"/>
      <c r="L59" s="64"/>
      <c r="M59" s="64"/>
      <c r="N59" s="64"/>
      <c r="O59" s="64"/>
      <c r="P59" s="28"/>
      <c r="Q59" s="66"/>
      <c r="R59" s="66"/>
      <c r="S59" s="15"/>
      <c r="T59" s="28"/>
      <c r="U59" s="66"/>
      <c r="V59" s="66"/>
      <c r="W59" s="15"/>
      <c r="X59" s="25"/>
      <c r="Y59" s="25"/>
      <c r="Z59" s="25"/>
      <c r="AA59" s="25"/>
    </row>
    <row r="60" spans="1:27" s="29" customFormat="1" x14ac:dyDescent="0.25">
      <c r="A60" s="25"/>
      <c r="B60" s="25"/>
      <c r="C60" s="25"/>
      <c r="D60" s="25"/>
      <c r="E60" s="26">
        <v>47</v>
      </c>
      <c r="F60" s="23"/>
      <c r="G60" s="27"/>
      <c r="H60" s="63"/>
      <c r="I60" s="63"/>
      <c r="J60" s="63"/>
      <c r="K60" s="28"/>
      <c r="L60" s="63"/>
      <c r="M60" s="63"/>
      <c r="N60" s="63"/>
      <c r="O60" s="63"/>
      <c r="P60" s="28"/>
      <c r="Q60" s="65"/>
      <c r="R60" s="65"/>
      <c r="S60" s="14"/>
      <c r="T60" s="28"/>
      <c r="U60" s="65"/>
      <c r="V60" s="65"/>
      <c r="W60" s="14"/>
      <c r="X60" s="25"/>
      <c r="Y60" s="25"/>
      <c r="Z60" s="25"/>
      <c r="AA60" s="25"/>
    </row>
    <row r="61" spans="1:27" s="29" customFormat="1" x14ac:dyDescent="0.25">
      <c r="A61" s="25"/>
      <c r="B61" s="25"/>
      <c r="C61" s="25"/>
      <c r="D61" s="25"/>
      <c r="E61" s="30">
        <v>48</v>
      </c>
      <c r="F61" s="24"/>
      <c r="G61" s="27"/>
      <c r="H61" s="64"/>
      <c r="I61" s="64"/>
      <c r="J61" s="64"/>
      <c r="K61" s="28"/>
      <c r="L61" s="64"/>
      <c r="M61" s="64"/>
      <c r="N61" s="64"/>
      <c r="O61" s="64"/>
      <c r="P61" s="28"/>
      <c r="Q61" s="66"/>
      <c r="R61" s="66"/>
      <c r="S61" s="15"/>
      <c r="T61" s="28"/>
      <c r="U61" s="66"/>
      <c r="V61" s="66"/>
      <c r="W61" s="15"/>
      <c r="X61" s="25"/>
      <c r="Y61" s="25"/>
      <c r="Z61" s="25"/>
      <c r="AA61" s="25"/>
    </row>
    <row r="62" spans="1:27" s="29" customFormat="1" x14ac:dyDescent="0.25">
      <c r="A62" s="25"/>
      <c r="B62" s="25"/>
      <c r="C62" s="25"/>
      <c r="D62" s="25"/>
      <c r="E62" s="26">
        <v>49</v>
      </c>
      <c r="F62" s="23"/>
      <c r="G62" s="27"/>
      <c r="H62" s="63"/>
      <c r="I62" s="63"/>
      <c r="J62" s="63"/>
      <c r="K62" s="28"/>
      <c r="L62" s="63"/>
      <c r="M62" s="63"/>
      <c r="N62" s="63"/>
      <c r="O62" s="63"/>
      <c r="P62" s="28"/>
      <c r="Q62" s="65"/>
      <c r="R62" s="65"/>
      <c r="S62" s="14"/>
      <c r="T62" s="28"/>
      <c r="U62" s="65"/>
      <c r="V62" s="65"/>
      <c r="W62" s="14"/>
      <c r="X62" s="25"/>
      <c r="Y62" s="25"/>
      <c r="Z62" s="25"/>
      <c r="AA62" s="25"/>
    </row>
    <row r="63" spans="1:27" s="29" customFormat="1" x14ac:dyDescent="0.25">
      <c r="A63" s="25"/>
      <c r="B63" s="25"/>
      <c r="C63" s="25"/>
      <c r="D63" s="25"/>
      <c r="E63" s="30">
        <v>50</v>
      </c>
      <c r="F63" s="24"/>
      <c r="G63" s="27"/>
      <c r="H63" s="64"/>
      <c r="I63" s="64"/>
      <c r="J63" s="64"/>
      <c r="K63" s="28"/>
      <c r="L63" s="64"/>
      <c r="M63" s="64"/>
      <c r="N63" s="64"/>
      <c r="O63" s="64"/>
      <c r="P63" s="28"/>
      <c r="Q63" s="66"/>
      <c r="R63" s="66"/>
      <c r="S63" s="15"/>
      <c r="T63" s="28"/>
      <c r="U63" s="66"/>
      <c r="V63" s="66"/>
      <c r="W63" s="15"/>
      <c r="X63" s="25"/>
      <c r="Y63" s="25"/>
      <c r="Z63" s="25"/>
      <c r="AA63" s="25"/>
    </row>
    <row r="64" spans="1:27" s="29" customFormat="1" x14ac:dyDescent="0.25">
      <c r="A64" s="25"/>
      <c r="B64" s="25"/>
      <c r="C64" s="25"/>
      <c r="D64" s="25"/>
      <c r="E64" s="26">
        <v>51</v>
      </c>
      <c r="F64" s="23"/>
      <c r="G64" s="27"/>
      <c r="H64" s="63"/>
      <c r="I64" s="63"/>
      <c r="J64" s="63"/>
      <c r="K64" s="28"/>
      <c r="L64" s="63"/>
      <c r="M64" s="63"/>
      <c r="N64" s="63"/>
      <c r="O64" s="63"/>
      <c r="P64" s="28"/>
      <c r="Q64" s="65"/>
      <c r="R64" s="65"/>
      <c r="S64" s="14"/>
      <c r="T64" s="28"/>
      <c r="U64" s="65"/>
      <c r="V64" s="65"/>
      <c r="W64" s="14"/>
      <c r="X64" s="25"/>
      <c r="Y64" s="25"/>
      <c r="Z64" s="25"/>
      <c r="AA64" s="25"/>
    </row>
    <row r="65" spans="1:27" s="29" customFormat="1" x14ac:dyDescent="0.25">
      <c r="A65" s="25"/>
      <c r="B65" s="25"/>
      <c r="C65" s="25"/>
      <c r="D65" s="25"/>
      <c r="E65" s="30">
        <v>52</v>
      </c>
      <c r="F65" s="24"/>
      <c r="G65" s="27"/>
      <c r="H65" s="64"/>
      <c r="I65" s="64"/>
      <c r="J65" s="64"/>
      <c r="K65" s="28"/>
      <c r="L65" s="64"/>
      <c r="M65" s="64"/>
      <c r="N65" s="64"/>
      <c r="O65" s="64"/>
      <c r="P65" s="28"/>
      <c r="Q65" s="66"/>
      <c r="R65" s="66"/>
      <c r="S65" s="15"/>
      <c r="T65" s="28"/>
      <c r="U65" s="66"/>
      <c r="V65" s="66"/>
      <c r="W65" s="15"/>
      <c r="X65" s="25"/>
      <c r="Y65" s="25"/>
      <c r="Z65" s="25"/>
      <c r="AA65" s="25"/>
    </row>
    <row r="66" spans="1:27" s="29" customFormat="1" x14ac:dyDescent="0.25">
      <c r="A66" s="25"/>
      <c r="B66" s="25"/>
      <c r="C66" s="25"/>
      <c r="D66" s="25"/>
      <c r="E66" s="26">
        <v>53</v>
      </c>
      <c r="F66" s="23"/>
      <c r="G66" s="27"/>
      <c r="H66" s="63"/>
      <c r="I66" s="63"/>
      <c r="J66" s="63"/>
      <c r="K66" s="28"/>
      <c r="L66" s="63"/>
      <c r="M66" s="63"/>
      <c r="N66" s="63"/>
      <c r="O66" s="63"/>
      <c r="P66" s="28"/>
      <c r="Q66" s="65"/>
      <c r="R66" s="65"/>
      <c r="S66" s="14"/>
      <c r="T66" s="28"/>
      <c r="U66" s="65"/>
      <c r="V66" s="65"/>
      <c r="W66" s="14"/>
      <c r="X66" s="25"/>
      <c r="Y66" s="25"/>
      <c r="Z66" s="25"/>
      <c r="AA66" s="25"/>
    </row>
    <row r="67" spans="1:27" s="29" customFormat="1" x14ac:dyDescent="0.25">
      <c r="A67" s="25"/>
      <c r="B67" s="25"/>
      <c r="C67" s="25"/>
      <c r="D67" s="25"/>
      <c r="E67" s="30">
        <v>54</v>
      </c>
      <c r="F67" s="24"/>
      <c r="G67" s="27"/>
      <c r="H67" s="64"/>
      <c r="I67" s="64"/>
      <c r="J67" s="64"/>
      <c r="K67" s="28"/>
      <c r="L67" s="64"/>
      <c r="M67" s="64"/>
      <c r="N67" s="64"/>
      <c r="O67" s="64"/>
      <c r="P67" s="28"/>
      <c r="Q67" s="66"/>
      <c r="R67" s="66"/>
      <c r="S67" s="15"/>
      <c r="T67" s="28"/>
      <c r="U67" s="66"/>
      <c r="V67" s="66"/>
      <c r="W67" s="15"/>
      <c r="X67" s="25"/>
      <c r="Y67" s="25"/>
      <c r="Z67" s="25"/>
      <c r="AA67" s="25"/>
    </row>
    <row r="68" spans="1:27" s="29" customFormat="1" x14ac:dyDescent="0.25">
      <c r="A68" s="25"/>
      <c r="B68" s="25"/>
      <c r="C68" s="25"/>
      <c r="D68" s="25"/>
      <c r="E68" s="26">
        <v>55</v>
      </c>
      <c r="F68" s="23"/>
      <c r="G68" s="27"/>
      <c r="H68" s="63"/>
      <c r="I68" s="63"/>
      <c r="J68" s="63"/>
      <c r="K68" s="28"/>
      <c r="L68" s="63"/>
      <c r="M68" s="63"/>
      <c r="N68" s="63"/>
      <c r="O68" s="63"/>
      <c r="P68" s="28"/>
      <c r="Q68" s="65"/>
      <c r="R68" s="65"/>
      <c r="S68" s="14"/>
      <c r="T68" s="28"/>
      <c r="U68" s="65"/>
      <c r="V68" s="65"/>
      <c r="W68" s="14"/>
      <c r="X68" s="25"/>
      <c r="Y68" s="25"/>
      <c r="Z68" s="25"/>
      <c r="AA68" s="25"/>
    </row>
    <row r="69" spans="1:27" s="29" customFormat="1" x14ac:dyDescent="0.25">
      <c r="A69" s="25"/>
      <c r="B69" s="25"/>
      <c r="C69" s="25"/>
      <c r="D69" s="25"/>
      <c r="E69" s="30">
        <v>56</v>
      </c>
      <c r="F69" s="24"/>
      <c r="G69" s="27"/>
      <c r="H69" s="64"/>
      <c r="I69" s="64"/>
      <c r="J69" s="64"/>
      <c r="K69" s="28"/>
      <c r="L69" s="64"/>
      <c r="M69" s="64"/>
      <c r="N69" s="64"/>
      <c r="O69" s="64"/>
      <c r="P69" s="28"/>
      <c r="Q69" s="66"/>
      <c r="R69" s="66"/>
      <c r="S69" s="15"/>
      <c r="T69" s="28"/>
      <c r="U69" s="66"/>
      <c r="V69" s="66"/>
      <c r="W69" s="15"/>
      <c r="X69" s="25"/>
      <c r="Y69" s="25"/>
      <c r="Z69" s="25"/>
      <c r="AA69" s="25"/>
    </row>
    <row r="70" spans="1:27" s="29" customFormat="1" x14ac:dyDescent="0.25">
      <c r="A70" s="25"/>
      <c r="B70" s="25"/>
      <c r="C70" s="25"/>
      <c r="D70" s="25"/>
      <c r="E70" s="26">
        <v>57</v>
      </c>
      <c r="F70" s="23"/>
      <c r="G70" s="27"/>
      <c r="H70" s="63"/>
      <c r="I70" s="63"/>
      <c r="J70" s="63"/>
      <c r="K70" s="28"/>
      <c r="L70" s="63"/>
      <c r="M70" s="63"/>
      <c r="N70" s="63"/>
      <c r="O70" s="63"/>
      <c r="P70" s="28"/>
      <c r="Q70" s="65"/>
      <c r="R70" s="65"/>
      <c r="S70" s="14"/>
      <c r="T70" s="28"/>
      <c r="U70" s="65"/>
      <c r="V70" s="65"/>
      <c r="W70" s="14"/>
      <c r="X70" s="25"/>
      <c r="Y70" s="25"/>
      <c r="Z70" s="25"/>
      <c r="AA70" s="25"/>
    </row>
    <row r="71" spans="1:27" s="29" customFormat="1" x14ac:dyDescent="0.25">
      <c r="A71" s="25"/>
      <c r="B71" s="25"/>
      <c r="C71" s="25"/>
      <c r="D71" s="25"/>
      <c r="E71" s="30">
        <v>58</v>
      </c>
      <c r="F71" s="24"/>
      <c r="G71" s="27"/>
      <c r="H71" s="64"/>
      <c r="I71" s="64"/>
      <c r="J71" s="64"/>
      <c r="K71" s="28"/>
      <c r="L71" s="64"/>
      <c r="M71" s="64"/>
      <c r="N71" s="64"/>
      <c r="O71" s="64"/>
      <c r="P71" s="28"/>
      <c r="Q71" s="66"/>
      <c r="R71" s="66"/>
      <c r="S71" s="15"/>
      <c r="T71" s="28"/>
      <c r="U71" s="66"/>
      <c r="V71" s="66"/>
      <c r="W71" s="15"/>
      <c r="X71" s="25"/>
      <c r="Y71" s="25"/>
      <c r="Z71" s="25"/>
      <c r="AA71" s="25"/>
    </row>
    <row r="72" spans="1:27" s="29" customFormat="1" x14ac:dyDescent="0.25">
      <c r="A72" s="25"/>
      <c r="B72" s="25"/>
      <c r="C72" s="25"/>
      <c r="D72" s="25"/>
      <c r="E72" s="26">
        <v>59</v>
      </c>
      <c r="F72" s="23"/>
      <c r="G72" s="27"/>
      <c r="H72" s="63"/>
      <c r="I72" s="63"/>
      <c r="J72" s="63"/>
      <c r="K72" s="28"/>
      <c r="L72" s="63"/>
      <c r="M72" s="63"/>
      <c r="N72" s="63"/>
      <c r="O72" s="63"/>
      <c r="P72" s="28"/>
      <c r="Q72" s="65"/>
      <c r="R72" s="65"/>
      <c r="S72" s="14"/>
      <c r="T72" s="28"/>
      <c r="U72" s="65"/>
      <c r="V72" s="65"/>
      <c r="W72" s="14"/>
      <c r="X72" s="25"/>
      <c r="Y72" s="25"/>
      <c r="Z72" s="25"/>
      <c r="AA72" s="25"/>
    </row>
    <row r="73" spans="1:27" s="29" customFormat="1" x14ac:dyDescent="0.25">
      <c r="A73" s="25"/>
      <c r="B73" s="25"/>
      <c r="C73" s="25"/>
      <c r="D73" s="25"/>
      <c r="E73" s="30">
        <v>60</v>
      </c>
      <c r="F73" s="24"/>
      <c r="G73" s="27"/>
      <c r="H73" s="64"/>
      <c r="I73" s="64"/>
      <c r="J73" s="64"/>
      <c r="K73" s="28"/>
      <c r="L73" s="64"/>
      <c r="M73" s="64"/>
      <c r="N73" s="64"/>
      <c r="O73" s="64"/>
      <c r="P73" s="28"/>
      <c r="Q73" s="66"/>
      <c r="R73" s="66"/>
      <c r="S73" s="15"/>
      <c r="T73" s="28"/>
      <c r="U73" s="66"/>
      <c r="V73" s="66"/>
      <c r="W73" s="15"/>
      <c r="X73" s="25"/>
      <c r="Y73" s="25"/>
      <c r="Z73" s="25"/>
      <c r="AA73" s="25"/>
    </row>
    <row r="74" spans="1:27" ht="15" customHeight="1" x14ac:dyDescent="0.25">
      <c r="E74" s="4"/>
      <c r="F74" s="16" t="s">
        <v>27</v>
      </c>
      <c r="G74" s="3"/>
      <c r="H74" s="17">
        <f>IF(ISNUMBER(COUNTIF(H14:H73,"OK")/(COUNTA($F$14:$F$73)-COUNTIF(H14:H73,"NA"))),COUNTIF(H14:H73,"OK")/(COUNTA($F$14:$F$73)-COUNTIF(H14:H73,"NA")),"")</f>
        <v>0</v>
      </c>
      <c r="I74" s="17">
        <f>IF(ISNUMBER(COUNTIF(I14:I73,"OK")/(COUNTA($F$14:$F$73)-COUNTIF(I14:I73,"NA"))),COUNTIF(I14:I73,"OK")/(COUNTA($F$14:$F$73)-COUNTIF(I14:I73,"NA")),"")</f>
        <v>0</v>
      </c>
      <c r="J74" s="17">
        <f>IF(ISNUMBER(COUNTIF(J14:J73,"OK")/(COUNTA($F$14:$F$73)-COUNTIF(J14:J73,"NA"))),COUNTIF(J14:J73,"OK")/(COUNTA($F$14:$F$73)-COUNTIF(J14:J73,"NA")),"")</f>
        <v>0</v>
      </c>
      <c r="K74" s="18"/>
      <c r="L74" s="17">
        <f t="shared" ref="L74:O74" si="2">IF(ISNUMBER(COUNTIF(L14:L73,"OK")/(COUNTA($F$14:$F$73)-COUNTIF(L14:L73,"NA"))),COUNTIF(L14:L73,"OK")/(COUNTA($F$14:$F$73)-COUNTIF(L14:L73,"NA")),"")</f>
        <v>0</v>
      </c>
      <c r="M74" s="17">
        <f t="shared" si="2"/>
        <v>0</v>
      </c>
      <c r="N74" s="17">
        <f t="shared" si="2"/>
        <v>0</v>
      </c>
      <c r="O74" s="17">
        <f t="shared" si="2"/>
        <v>0</v>
      </c>
      <c r="P74" s="18"/>
      <c r="Q74" s="19" t="str">
        <f>IF(SUM(Q14:Q73)&lt;&gt;0,SUM(Q14:Q73),"")</f>
        <v/>
      </c>
      <c r="R74" s="19" t="str">
        <f>IF(SUM(R14:R73)&lt;&gt;0,SUM(R14:R73),"")</f>
        <v/>
      </c>
      <c r="S74" s="20" t="str">
        <f t="shared" ref="S74" si="3">IF(ISNUMBER(R74/Q74),R74/Q74,"")</f>
        <v/>
      </c>
      <c r="T74" s="18"/>
      <c r="U74" s="19" t="str">
        <f>IF(SUM(U14:U73)&lt;&gt;0,SUM(U14:U73),"")</f>
        <v/>
      </c>
      <c r="V74" s="19" t="str">
        <f>IF(SUM(V14:V73)&lt;&gt;0,SUM(V14:V73),"")</f>
        <v/>
      </c>
      <c r="W74" s="20" t="str">
        <f t="shared" si="1"/>
        <v/>
      </c>
    </row>
    <row r="75" spans="1:27" x14ac:dyDescent="0.25"/>
  </sheetData>
  <sheetProtection algorithmName="SHA-512" hashValue="6dZcL+fsCz5uYA+49NE9il9Bx7FsaFBfQpxxiLhenoQ8aGM7Bm8/e8RPC6D2z0j70ZYSSoFACH3XHbosuBtwww==" saltValue="zK92pmz50UB0thr31zMcNg==" spinCount="100000" sheet="1" objects="1" scenarios="1" insertHyperlinks="0" selectLockedCells="1"/>
  <mergeCells count="9">
    <mergeCell ref="E8:O9"/>
    <mergeCell ref="Y11:Z12"/>
    <mergeCell ref="Y17:Z17"/>
    <mergeCell ref="Y18:Z26"/>
    <mergeCell ref="E11:F13"/>
    <mergeCell ref="H11:J12"/>
    <mergeCell ref="L11:O12"/>
    <mergeCell ref="Q11:S12"/>
    <mergeCell ref="U11:W12"/>
  </mergeCells>
  <conditionalFormatting sqref="Z14:Z15 H14:J51 L14:O51">
    <cfRule type="cellIs" dxfId="13" priority="12" operator="equal">
      <formula>$Z$15</formula>
    </cfRule>
    <cfRule type="cellIs" dxfId="12" priority="13" operator="equal">
      <formula>$Z$14</formula>
    </cfRule>
  </conditionalFormatting>
  <conditionalFormatting sqref="H52:J73 L52:O73">
    <cfRule type="cellIs" dxfId="11" priority="10" operator="equal">
      <formula>$Z$15</formula>
    </cfRule>
    <cfRule type="cellIs" dxfId="10" priority="11" operator="equal">
      <formula>$Z$14</formula>
    </cfRule>
  </conditionalFormatting>
  <conditionalFormatting sqref="I13">
    <cfRule type="cellIs" dxfId="9" priority="1" operator="equal">
      <formula>"A"</formula>
    </cfRule>
    <cfRule type="cellIs" dxfId="8" priority="2" operator="equal">
      <formula>"U"</formula>
    </cfRule>
    <cfRule type="cellIs" dxfId="7" priority="3" operator="equal">
      <formula>"OK"</formula>
    </cfRule>
  </conditionalFormatting>
  <dataValidations count="3">
    <dataValidation type="list" allowBlank="1" showInputMessage="1" showErrorMessage="1" sqref="H14:J73" xr:uid="{00000000-0002-0000-0700-000000000000}">
      <formula1>$Z$14:$Z$15</formula1>
    </dataValidation>
    <dataValidation type="list" allowBlank="1" showInputMessage="1" showErrorMessage="1" sqref="L14:O73" xr:uid="{00000000-0002-0000-0700-000001000000}">
      <formula1>$Z$14</formula1>
    </dataValidation>
    <dataValidation type="whole" allowBlank="1" showInputMessage="1" showErrorMessage="1" sqref="Q14:R73 U14:V73" xr:uid="{00000000-0002-0000-0700-000002000000}">
      <formula1>0</formula1>
      <formula2>1000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8"/>
  <dimension ref="A1:AA75"/>
  <sheetViews>
    <sheetView showRowColHeaders="0" workbookViewId="0">
      <selection activeCell="H14" sqref="H14"/>
    </sheetView>
  </sheetViews>
  <sheetFormatPr defaultColWidth="0" defaultRowHeight="15" customHeight="1" zeroHeight="1" x14ac:dyDescent="0.25"/>
  <cols>
    <col min="1" max="3" width="9.140625" style="7" customWidth="1"/>
    <col min="4" max="5" width="2.7109375" style="7" customWidth="1"/>
    <col min="6" max="6" width="30.140625" style="7" bestFit="1" customWidth="1"/>
    <col min="7" max="7" width="0.85546875" style="7" customWidth="1"/>
    <col min="8" max="10" width="7.7109375" style="7" customWidth="1"/>
    <col min="11" max="11" width="0.85546875" style="7" customWidth="1"/>
    <col min="12" max="15" width="7.7109375" style="7" customWidth="1"/>
    <col min="16" max="16" width="0.85546875" style="7" customWidth="1"/>
    <col min="17" max="19" width="7.7109375" style="7" customWidth="1"/>
    <col min="20" max="20" width="0.85546875" style="7" customWidth="1"/>
    <col min="21" max="23" width="7.7109375" style="7" customWidth="1"/>
    <col min="24" max="24" width="2.7109375" style="7" customWidth="1"/>
    <col min="25" max="25" width="10.7109375" style="7" customWidth="1"/>
    <col min="26" max="26" width="9.140625" style="7" customWidth="1"/>
    <col min="27" max="27" width="2.7109375" style="7" customWidth="1"/>
    <col min="28" max="16384" width="9.140625" style="1" hidden="1"/>
  </cols>
  <sheetData>
    <row r="1" spans="1:27" ht="15" customHeigh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1"/>
      <c r="W1" s="1"/>
      <c r="X1" s="1"/>
      <c r="Y1" s="1"/>
      <c r="Z1" s="1"/>
      <c r="AA1" s="1"/>
    </row>
    <row r="2" spans="1:27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1"/>
      <c r="W2" s="1"/>
      <c r="X2" s="1"/>
      <c r="Y2" s="1"/>
      <c r="Z2" s="1"/>
      <c r="AA2" s="1"/>
    </row>
    <row r="3" spans="1:27" ht="1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1"/>
      <c r="W3" s="1"/>
      <c r="X3" s="1"/>
      <c r="Y3" s="1"/>
      <c r="Z3" s="1"/>
      <c r="AA3" s="1"/>
    </row>
    <row r="4" spans="1:27" ht="1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1"/>
      <c r="W4" s="1"/>
      <c r="X4" s="1"/>
      <c r="Y4" s="1"/>
      <c r="Z4" s="1"/>
      <c r="AA4" s="1"/>
    </row>
    <row r="5" spans="1:27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/>
    <row r="8" spans="1:27" ht="15" customHeight="1" x14ac:dyDescent="0.25">
      <c r="E8" s="134" t="s">
        <v>54</v>
      </c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 spans="1:27" ht="15" customHeight="1" x14ac:dyDescent="0.25"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</row>
    <row r="10" spans="1:27" x14ac:dyDescent="0.25"/>
    <row r="11" spans="1:27" ht="15" customHeight="1" x14ac:dyDescent="0.25">
      <c r="E11" s="122" t="s">
        <v>2</v>
      </c>
      <c r="F11" s="123"/>
      <c r="G11" s="8"/>
      <c r="H11" s="122" t="s">
        <v>25</v>
      </c>
      <c r="I11" s="135"/>
      <c r="J11" s="123"/>
      <c r="K11" s="9"/>
      <c r="L11" s="122" t="s">
        <v>26</v>
      </c>
      <c r="M11" s="135"/>
      <c r="N11" s="135"/>
      <c r="O11" s="123"/>
      <c r="P11" s="9"/>
      <c r="Q11" s="122" t="s">
        <v>45</v>
      </c>
      <c r="R11" s="135"/>
      <c r="S11" s="123"/>
      <c r="T11" s="9"/>
      <c r="U11" s="122" t="s">
        <v>46</v>
      </c>
      <c r="V11" s="135"/>
      <c r="W11" s="123"/>
      <c r="Y11" s="122" t="s">
        <v>29</v>
      </c>
      <c r="Z11" s="123"/>
    </row>
    <row r="12" spans="1:27" ht="15" customHeight="1" x14ac:dyDescent="0.25">
      <c r="E12" s="124"/>
      <c r="F12" s="125"/>
      <c r="G12" s="10"/>
      <c r="H12" s="126"/>
      <c r="I12" s="136"/>
      <c r="J12" s="127"/>
      <c r="K12" s="10"/>
      <c r="L12" s="126"/>
      <c r="M12" s="136"/>
      <c r="N12" s="136"/>
      <c r="O12" s="127"/>
      <c r="P12" s="10"/>
      <c r="Q12" s="126"/>
      <c r="R12" s="136"/>
      <c r="S12" s="127"/>
      <c r="T12" s="10"/>
      <c r="U12" s="126"/>
      <c r="V12" s="136"/>
      <c r="W12" s="127"/>
      <c r="Y12" s="126"/>
      <c r="Z12" s="127"/>
    </row>
    <row r="13" spans="1:27" ht="23.1" customHeight="1" x14ac:dyDescent="0.25">
      <c r="E13" s="126"/>
      <c r="F13" s="127"/>
      <c r="G13" s="12"/>
      <c r="H13" s="11" t="s">
        <v>13</v>
      </c>
      <c r="I13" s="91" t="s">
        <v>44</v>
      </c>
      <c r="J13" s="11" t="s">
        <v>14</v>
      </c>
      <c r="K13" s="13"/>
      <c r="L13" s="11" t="s">
        <v>15</v>
      </c>
      <c r="M13" s="11" t="s">
        <v>16</v>
      </c>
      <c r="N13" s="11" t="s">
        <v>17</v>
      </c>
      <c r="O13" s="11" t="s">
        <v>18</v>
      </c>
      <c r="P13" s="13"/>
      <c r="Q13" s="11" t="s">
        <v>0</v>
      </c>
      <c r="R13" s="11" t="s">
        <v>19</v>
      </c>
      <c r="S13" s="11" t="s">
        <v>36</v>
      </c>
      <c r="T13" s="13"/>
      <c r="U13" s="11" t="s">
        <v>0</v>
      </c>
      <c r="V13" s="11" t="s">
        <v>19</v>
      </c>
      <c r="W13" s="11" t="s">
        <v>36</v>
      </c>
      <c r="Y13" s="11" t="s">
        <v>20</v>
      </c>
      <c r="Z13" s="11" t="s">
        <v>21</v>
      </c>
    </row>
    <row r="14" spans="1:27" s="29" customFormat="1" ht="45" x14ac:dyDescent="0.25">
      <c r="A14" s="25"/>
      <c r="B14" s="25"/>
      <c r="C14" s="25"/>
      <c r="D14" s="25"/>
      <c r="E14" s="26">
        <v>1</v>
      </c>
      <c r="F14" s="23" t="s">
        <v>86</v>
      </c>
      <c r="G14" s="27"/>
      <c r="H14" s="63"/>
      <c r="I14" s="63"/>
      <c r="J14" s="63"/>
      <c r="K14" s="28"/>
      <c r="L14" s="63"/>
      <c r="M14" s="63"/>
      <c r="N14" s="63"/>
      <c r="O14" s="63"/>
      <c r="P14" s="28"/>
      <c r="Q14" s="65"/>
      <c r="R14" s="65"/>
      <c r="S14" s="14" t="str">
        <f>IF(ISNUMBER(R14/Q14),R14/Q14,"")</f>
        <v/>
      </c>
      <c r="T14" s="28"/>
      <c r="U14" s="65"/>
      <c r="V14" s="65"/>
      <c r="W14" s="14" t="str">
        <f>IF(ISNUMBER(V14/U14),V14/U14,"")</f>
        <v/>
      </c>
      <c r="X14" s="25"/>
      <c r="Y14" s="26" t="s">
        <v>23</v>
      </c>
      <c r="Z14" s="31" t="s">
        <v>22</v>
      </c>
      <c r="AA14" s="25"/>
    </row>
    <row r="15" spans="1:27" s="29" customFormat="1" ht="45" x14ac:dyDescent="0.25">
      <c r="A15" s="25"/>
      <c r="B15" s="25"/>
      <c r="C15" s="25"/>
      <c r="D15" s="25"/>
      <c r="E15" s="30">
        <v>2</v>
      </c>
      <c r="F15" s="24" t="s">
        <v>87</v>
      </c>
      <c r="G15" s="27"/>
      <c r="H15" s="64"/>
      <c r="I15" s="64"/>
      <c r="J15" s="64"/>
      <c r="K15" s="28"/>
      <c r="L15" s="64"/>
      <c r="M15" s="64"/>
      <c r="N15" s="64"/>
      <c r="O15" s="64"/>
      <c r="P15" s="28"/>
      <c r="Q15" s="66"/>
      <c r="R15" s="66"/>
      <c r="S15" s="15" t="str">
        <f t="shared" ref="S15:S52" si="0">IF(ISNUMBER(R15/Q15),R15/Q15,"")</f>
        <v/>
      </c>
      <c r="T15" s="28"/>
      <c r="U15" s="66"/>
      <c r="V15" s="66"/>
      <c r="W15" s="15" t="str">
        <f t="shared" ref="W15:W74" si="1">IF(ISNUMBER(V15/U15),V15/U15,"")</f>
        <v/>
      </c>
      <c r="X15" s="25"/>
      <c r="Y15" s="26" t="s">
        <v>42</v>
      </c>
      <c r="Z15" s="32" t="s">
        <v>41</v>
      </c>
      <c r="AA15" s="25"/>
    </row>
    <row r="16" spans="1:27" s="29" customFormat="1" ht="56.25" x14ac:dyDescent="0.25">
      <c r="A16" s="25"/>
      <c r="B16" s="25"/>
      <c r="C16" s="25"/>
      <c r="D16" s="25"/>
      <c r="E16" s="26">
        <v>3</v>
      </c>
      <c r="F16" s="23" t="s">
        <v>88</v>
      </c>
      <c r="G16" s="27"/>
      <c r="H16" s="63"/>
      <c r="I16" s="63"/>
      <c r="J16" s="63"/>
      <c r="K16" s="28"/>
      <c r="L16" s="63"/>
      <c r="M16" s="63"/>
      <c r="N16" s="63"/>
      <c r="O16" s="63"/>
      <c r="P16" s="28"/>
      <c r="Q16" s="65"/>
      <c r="R16" s="65"/>
      <c r="S16" s="14" t="str">
        <f t="shared" si="0"/>
        <v/>
      </c>
      <c r="T16" s="28"/>
      <c r="U16" s="65"/>
      <c r="V16" s="65"/>
      <c r="W16" s="14" t="str">
        <f t="shared" si="1"/>
        <v/>
      </c>
      <c r="X16" s="25"/>
      <c r="Y16" s="25"/>
      <c r="Z16" s="25"/>
      <c r="AA16" s="25"/>
    </row>
    <row r="17" spans="1:27" s="29" customFormat="1" ht="33.75" x14ac:dyDescent="0.25">
      <c r="A17" s="25"/>
      <c r="B17" s="25"/>
      <c r="C17" s="25"/>
      <c r="D17" s="25"/>
      <c r="E17" s="30">
        <v>4</v>
      </c>
      <c r="F17" s="24" t="s">
        <v>89</v>
      </c>
      <c r="G17" s="27"/>
      <c r="H17" s="64"/>
      <c r="I17" s="64"/>
      <c r="J17" s="64"/>
      <c r="K17" s="28"/>
      <c r="L17" s="64"/>
      <c r="M17" s="64"/>
      <c r="N17" s="64"/>
      <c r="O17" s="64"/>
      <c r="P17" s="28"/>
      <c r="Q17" s="66"/>
      <c r="R17" s="66"/>
      <c r="S17" s="15" t="str">
        <f t="shared" si="0"/>
        <v/>
      </c>
      <c r="T17" s="28"/>
      <c r="U17" s="66"/>
      <c r="V17" s="66"/>
      <c r="W17" s="15" t="str">
        <f t="shared" si="1"/>
        <v/>
      </c>
      <c r="X17" s="25"/>
      <c r="Y17" s="128" t="s">
        <v>12</v>
      </c>
      <c r="Z17" s="128"/>
      <c r="AA17" s="25"/>
    </row>
    <row r="18" spans="1:27" s="29" customFormat="1" x14ac:dyDescent="0.25">
      <c r="A18" s="25"/>
      <c r="B18" s="25"/>
      <c r="C18" s="25"/>
      <c r="D18" s="25"/>
      <c r="E18" s="26">
        <v>5</v>
      </c>
      <c r="F18" s="23" t="s">
        <v>90</v>
      </c>
      <c r="G18" s="27"/>
      <c r="H18" s="63"/>
      <c r="I18" s="63"/>
      <c r="J18" s="63"/>
      <c r="K18" s="28"/>
      <c r="L18" s="63"/>
      <c r="M18" s="63"/>
      <c r="N18" s="63"/>
      <c r="O18" s="63"/>
      <c r="P18" s="28"/>
      <c r="Q18" s="65"/>
      <c r="R18" s="65"/>
      <c r="S18" s="14" t="str">
        <f t="shared" si="0"/>
        <v/>
      </c>
      <c r="T18" s="28"/>
      <c r="U18" s="65"/>
      <c r="V18" s="65"/>
      <c r="W18" s="14" t="str">
        <f t="shared" si="1"/>
        <v/>
      </c>
      <c r="X18" s="25"/>
      <c r="Y18" s="129"/>
      <c r="Z18" s="129"/>
      <c r="AA18" s="25"/>
    </row>
    <row r="19" spans="1:27" s="29" customFormat="1" ht="56.25" x14ac:dyDescent="0.25">
      <c r="A19" s="25"/>
      <c r="B19" s="25"/>
      <c r="C19" s="25"/>
      <c r="D19" s="25"/>
      <c r="E19" s="30">
        <v>6</v>
      </c>
      <c r="F19" s="24" t="s">
        <v>91</v>
      </c>
      <c r="G19" s="27"/>
      <c r="H19" s="64"/>
      <c r="I19" s="64"/>
      <c r="J19" s="64"/>
      <c r="K19" s="28"/>
      <c r="L19" s="64"/>
      <c r="M19" s="64"/>
      <c r="N19" s="64"/>
      <c r="O19" s="64"/>
      <c r="P19" s="28"/>
      <c r="Q19" s="66"/>
      <c r="R19" s="66"/>
      <c r="S19" s="15" t="str">
        <f t="shared" si="0"/>
        <v/>
      </c>
      <c r="T19" s="28"/>
      <c r="U19" s="66"/>
      <c r="V19" s="66"/>
      <c r="W19" s="15" t="str">
        <f t="shared" si="1"/>
        <v/>
      </c>
      <c r="X19" s="25"/>
      <c r="Y19" s="129"/>
      <c r="Z19" s="129"/>
      <c r="AA19" s="25"/>
    </row>
    <row r="20" spans="1:27" s="29" customFormat="1" ht="33.75" x14ac:dyDescent="0.25">
      <c r="A20" s="25"/>
      <c r="B20" s="25"/>
      <c r="C20" s="25"/>
      <c r="D20" s="25"/>
      <c r="E20" s="26">
        <v>7</v>
      </c>
      <c r="F20" s="23" t="s">
        <v>92</v>
      </c>
      <c r="G20" s="27"/>
      <c r="H20" s="63"/>
      <c r="I20" s="63"/>
      <c r="J20" s="63"/>
      <c r="K20" s="28"/>
      <c r="L20" s="63"/>
      <c r="M20" s="63"/>
      <c r="N20" s="63"/>
      <c r="O20" s="63"/>
      <c r="P20" s="28"/>
      <c r="Q20" s="65"/>
      <c r="R20" s="65"/>
      <c r="S20" s="14" t="str">
        <f t="shared" si="0"/>
        <v/>
      </c>
      <c r="T20" s="28"/>
      <c r="U20" s="65"/>
      <c r="V20" s="65"/>
      <c r="W20" s="14" t="str">
        <f t="shared" si="1"/>
        <v/>
      </c>
      <c r="X20" s="25"/>
      <c r="Y20" s="129"/>
      <c r="Z20" s="129"/>
      <c r="AA20" s="25"/>
    </row>
    <row r="21" spans="1:27" s="29" customFormat="1" ht="45" x14ac:dyDescent="0.25">
      <c r="A21" s="25"/>
      <c r="B21" s="25"/>
      <c r="C21" s="25"/>
      <c r="D21" s="25"/>
      <c r="E21" s="30">
        <v>8</v>
      </c>
      <c r="F21" s="24" t="s">
        <v>93</v>
      </c>
      <c r="G21" s="27"/>
      <c r="H21" s="64"/>
      <c r="I21" s="64"/>
      <c r="J21" s="64"/>
      <c r="K21" s="28"/>
      <c r="L21" s="64"/>
      <c r="M21" s="64"/>
      <c r="N21" s="64"/>
      <c r="O21" s="64"/>
      <c r="P21" s="28"/>
      <c r="Q21" s="66"/>
      <c r="R21" s="66"/>
      <c r="S21" s="15" t="str">
        <f t="shared" si="0"/>
        <v/>
      </c>
      <c r="T21" s="28"/>
      <c r="U21" s="66"/>
      <c r="V21" s="66"/>
      <c r="W21" s="15" t="str">
        <f t="shared" si="1"/>
        <v/>
      </c>
      <c r="X21" s="25"/>
      <c r="Y21" s="129"/>
      <c r="Z21" s="129"/>
      <c r="AA21" s="25"/>
    </row>
    <row r="22" spans="1:27" s="29" customFormat="1" ht="22.5" x14ac:dyDescent="0.25">
      <c r="A22" s="25"/>
      <c r="B22" s="25"/>
      <c r="C22" s="25"/>
      <c r="D22" s="25"/>
      <c r="E22" s="26">
        <v>9</v>
      </c>
      <c r="F22" s="23" t="s">
        <v>94</v>
      </c>
      <c r="G22" s="27"/>
      <c r="H22" s="63"/>
      <c r="I22" s="63"/>
      <c r="J22" s="63"/>
      <c r="K22" s="28"/>
      <c r="L22" s="63"/>
      <c r="M22" s="63"/>
      <c r="N22" s="63"/>
      <c r="O22" s="63"/>
      <c r="P22" s="28"/>
      <c r="Q22" s="65"/>
      <c r="R22" s="65"/>
      <c r="S22" s="14" t="str">
        <f t="shared" si="0"/>
        <v/>
      </c>
      <c r="T22" s="28"/>
      <c r="U22" s="65"/>
      <c r="V22" s="65"/>
      <c r="W22" s="14" t="str">
        <f t="shared" si="1"/>
        <v/>
      </c>
      <c r="X22" s="25"/>
      <c r="Y22" s="129"/>
      <c r="Z22" s="129"/>
      <c r="AA22" s="25"/>
    </row>
    <row r="23" spans="1:27" s="29" customFormat="1" ht="45" x14ac:dyDescent="0.25">
      <c r="A23" s="25"/>
      <c r="B23" s="25"/>
      <c r="C23" s="25"/>
      <c r="D23" s="25"/>
      <c r="E23" s="30">
        <v>10</v>
      </c>
      <c r="F23" s="24" t="s">
        <v>95</v>
      </c>
      <c r="G23" s="27"/>
      <c r="H23" s="64"/>
      <c r="I23" s="64"/>
      <c r="J23" s="64"/>
      <c r="K23" s="28"/>
      <c r="L23" s="64"/>
      <c r="M23" s="64"/>
      <c r="N23" s="64"/>
      <c r="O23" s="64"/>
      <c r="P23" s="28"/>
      <c r="Q23" s="66"/>
      <c r="R23" s="66"/>
      <c r="S23" s="15" t="str">
        <f t="shared" si="0"/>
        <v/>
      </c>
      <c r="T23" s="28"/>
      <c r="U23" s="66"/>
      <c r="V23" s="66"/>
      <c r="W23" s="15" t="str">
        <f t="shared" si="1"/>
        <v/>
      </c>
      <c r="X23" s="25"/>
      <c r="Y23" s="129"/>
      <c r="Z23" s="129"/>
      <c r="AA23" s="25"/>
    </row>
    <row r="24" spans="1:27" s="29" customFormat="1" x14ac:dyDescent="0.25">
      <c r="A24" s="25"/>
      <c r="B24" s="25"/>
      <c r="C24" s="25"/>
      <c r="D24" s="25"/>
      <c r="E24" s="26">
        <v>11</v>
      </c>
      <c r="F24" s="23"/>
      <c r="G24" s="27"/>
      <c r="H24" s="63"/>
      <c r="I24" s="63"/>
      <c r="J24" s="63"/>
      <c r="K24" s="28"/>
      <c r="L24" s="63"/>
      <c r="M24" s="63"/>
      <c r="N24" s="63"/>
      <c r="O24" s="63"/>
      <c r="P24" s="28"/>
      <c r="Q24" s="65"/>
      <c r="R24" s="65"/>
      <c r="S24" s="14" t="str">
        <f t="shared" si="0"/>
        <v/>
      </c>
      <c r="T24" s="28"/>
      <c r="U24" s="65"/>
      <c r="V24" s="65"/>
      <c r="W24" s="14" t="str">
        <f t="shared" si="1"/>
        <v/>
      </c>
      <c r="X24" s="25"/>
      <c r="Y24" s="129"/>
      <c r="Z24" s="129"/>
      <c r="AA24" s="25"/>
    </row>
    <row r="25" spans="1:27" s="29" customFormat="1" x14ac:dyDescent="0.25">
      <c r="A25" s="25"/>
      <c r="B25" s="25"/>
      <c r="C25" s="25"/>
      <c r="D25" s="25"/>
      <c r="E25" s="30">
        <v>12</v>
      </c>
      <c r="F25" s="24"/>
      <c r="G25" s="27"/>
      <c r="H25" s="64"/>
      <c r="I25" s="64"/>
      <c r="J25" s="64"/>
      <c r="K25" s="28"/>
      <c r="L25" s="64"/>
      <c r="M25" s="64"/>
      <c r="N25" s="64"/>
      <c r="O25" s="64"/>
      <c r="P25" s="28"/>
      <c r="Q25" s="66"/>
      <c r="R25" s="66"/>
      <c r="S25" s="15" t="str">
        <f t="shared" si="0"/>
        <v/>
      </c>
      <c r="T25" s="28"/>
      <c r="U25" s="66"/>
      <c r="V25" s="66"/>
      <c r="W25" s="15" t="str">
        <f t="shared" si="1"/>
        <v/>
      </c>
      <c r="X25" s="25"/>
      <c r="Y25" s="129"/>
      <c r="Z25" s="129"/>
      <c r="AA25" s="25"/>
    </row>
    <row r="26" spans="1:27" s="29" customFormat="1" x14ac:dyDescent="0.25">
      <c r="A26" s="25"/>
      <c r="B26" s="25"/>
      <c r="C26" s="25"/>
      <c r="D26" s="25"/>
      <c r="E26" s="26">
        <v>13</v>
      </c>
      <c r="F26" s="23"/>
      <c r="G26" s="27"/>
      <c r="H26" s="63"/>
      <c r="I26" s="63"/>
      <c r="J26" s="63"/>
      <c r="K26" s="28"/>
      <c r="L26" s="63"/>
      <c r="M26" s="63"/>
      <c r="N26" s="63"/>
      <c r="O26" s="63"/>
      <c r="P26" s="28"/>
      <c r="Q26" s="65"/>
      <c r="R26" s="65"/>
      <c r="S26" s="14" t="str">
        <f t="shared" si="0"/>
        <v/>
      </c>
      <c r="T26" s="28"/>
      <c r="U26" s="65"/>
      <c r="V26" s="65"/>
      <c r="W26" s="14" t="str">
        <f t="shared" si="1"/>
        <v/>
      </c>
      <c r="X26" s="25"/>
      <c r="Y26" s="129"/>
      <c r="Z26" s="129"/>
      <c r="AA26" s="25"/>
    </row>
    <row r="27" spans="1:27" s="29" customFormat="1" x14ac:dyDescent="0.25">
      <c r="A27" s="25"/>
      <c r="B27" s="25"/>
      <c r="C27" s="25"/>
      <c r="D27" s="25"/>
      <c r="E27" s="30">
        <v>14</v>
      </c>
      <c r="F27" s="24"/>
      <c r="G27" s="27"/>
      <c r="H27" s="64"/>
      <c r="I27" s="64"/>
      <c r="J27" s="64"/>
      <c r="K27" s="28"/>
      <c r="L27" s="64"/>
      <c r="M27" s="64"/>
      <c r="N27" s="64"/>
      <c r="O27" s="64"/>
      <c r="P27" s="28"/>
      <c r="Q27" s="66"/>
      <c r="R27" s="66"/>
      <c r="S27" s="15" t="str">
        <f t="shared" si="0"/>
        <v/>
      </c>
      <c r="T27" s="28"/>
      <c r="U27" s="66"/>
      <c r="V27" s="66"/>
      <c r="W27" s="15" t="str">
        <f t="shared" si="1"/>
        <v/>
      </c>
      <c r="X27" s="25"/>
      <c r="Y27" s="25"/>
      <c r="Z27" s="25"/>
      <c r="AA27" s="25"/>
    </row>
    <row r="28" spans="1:27" s="29" customFormat="1" x14ac:dyDescent="0.25">
      <c r="A28" s="25"/>
      <c r="B28" s="25"/>
      <c r="C28" s="25"/>
      <c r="D28" s="25"/>
      <c r="E28" s="26">
        <v>15</v>
      </c>
      <c r="F28" s="23"/>
      <c r="G28" s="27"/>
      <c r="H28" s="63"/>
      <c r="I28" s="63"/>
      <c r="J28" s="63"/>
      <c r="K28" s="28"/>
      <c r="L28" s="63"/>
      <c r="M28" s="63"/>
      <c r="N28" s="63"/>
      <c r="O28" s="63"/>
      <c r="P28" s="28"/>
      <c r="Q28" s="65"/>
      <c r="R28" s="65"/>
      <c r="S28" s="14" t="str">
        <f t="shared" si="0"/>
        <v/>
      </c>
      <c r="T28" s="28"/>
      <c r="U28" s="65"/>
      <c r="V28" s="65"/>
      <c r="W28" s="14" t="str">
        <f t="shared" si="1"/>
        <v/>
      </c>
      <c r="X28" s="25"/>
      <c r="Y28" s="25"/>
      <c r="Z28" s="25"/>
      <c r="AA28" s="25"/>
    </row>
    <row r="29" spans="1:27" s="29" customFormat="1" x14ac:dyDescent="0.25">
      <c r="A29" s="25"/>
      <c r="B29" s="25"/>
      <c r="C29" s="25"/>
      <c r="D29" s="25"/>
      <c r="E29" s="30">
        <v>16</v>
      </c>
      <c r="F29" s="24"/>
      <c r="G29" s="27"/>
      <c r="H29" s="64"/>
      <c r="I29" s="64"/>
      <c r="J29" s="64"/>
      <c r="K29" s="28"/>
      <c r="L29" s="64"/>
      <c r="M29" s="64"/>
      <c r="N29" s="64"/>
      <c r="O29" s="64"/>
      <c r="P29" s="28"/>
      <c r="Q29" s="66"/>
      <c r="R29" s="66"/>
      <c r="S29" s="15" t="str">
        <f t="shared" si="0"/>
        <v/>
      </c>
      <c r="T29" s="28"/>
      <c r="U29" s="66"/>
      <c r="V29" s="66"/>
      <c r="W29" s="15" t="str">
        <f t="shared" si="1"/>
        <v/>
      </c>
      <c r="X29" s="25"/>
      <c r="Y29" s="25"/>
      <c r="Z29" s="25"/>
      <c r="AA29" s="25"/>
    </row>
    <row r="30" spans="1:27" s="29" customFormat="1" x14ac:dyDescent="0.25">
      <c r="A30" s="25"/>
      <c r="B30" s="25"/>
      <c r="C30" s="25"/>
      <c r="D30" s="25"/>
      <c r="E30" s="26">
        <v>17</v>
      </c>
      <c r="F30" s="23"/>
      <c r="G30" s="27"/>
      <c r="H30" s="63"/>
      <c r="I30" s="63"/>
      <c r="J30" s="63"/>
      <c r="K30" s="28"/>
      <c r="L30" s="63"/>
      <c r="M30" s="63"/>
      <c r="N30" s="63"/>
      <c r="O30" s="63"/>
      <c r="P30" s="28"/>
      <c r="Q30" s="65"/>
      <c r="R30" s="65"/>
      <c r="S30" s="14" t="str">
        <f t="shared" si="0"/>
        <v/>
      </c>
      <c r="T30" s="28"/>
      <c r="U30" s="65"/>
      <c r="V30" s="65"/>
      <c r="W30" s="14"/>
      <c r="X30" s="25"/>
      <c r="Y30" s="25"/>
      <c r="Z30" s="25"/>
      <c r="AA30" s="25"/>
    </row>
    <row r="31" spans="1:27" s="29" customFormat="1" x14ac:dyDescent="0.25">
      <c r="A31" s="25"/>
      <c r="B31" s="25"/>
      <c r="C31" s="25"/>
      <c r="D31" s="25"/>
      <c r="E31" s="30">
        <v>18</v>
      </c>
      <c r="F31" s="24"/>
      <c r="G31" s="27"/>
      <c r="H31" s="64"/>
      <c r="I31" s="64"/>
      <c r="J31" s="64"/>
      <c r="K31" s="28"/>
      <c r="L31" s="64"/>
      <c r="M31" s="64"/>
      <c r="N31" s="64"/>
      <c r="O31" s="64"/>
      <c r="P31" s="28"/>
      <c r="Q31" s="66"/>
      <c r="R31" s="66"/>
      <c r="S31" s="15" t="str">
        <f t="shared" si="0"/>
        <v/>
      </c>
      <c r="T31" s="28"/>
      <c r="U31" s="66"/>
      <c r="V31" s="66"/>
      <c r="W31" s="15"/>
      <c r="X31" s="25"/>
      <c r="Y31" s="25"/>
      <c r="Z31" s="25"/>
      <c r="AA31" s="25"/>
    </row>
    <row r="32" spans="1:27" s="29" customFormat="1" x14ac:dyDescent="0.25">
      <c r="A32" s="25"/>
      <c r="B32" s="25"/>
      <c r="C32" s="25"/>
      <c r="D32" s="25"/>
      <c r="E32" s="26">
        <v>19</v>
      </c>
      <c r="F32" s="23"/>
      <c r="G32" s="27"/>
      <c r="H32" s="63"/>
      <c r="I32" s="63"/>
      <c r="J32" s="63"/>
      <c r="K32" s="28"/>
      <c r="L32" s="63"/>
      <c r="M32" s="63"/>
      <c r="N32" s="63"/>
      <c r="O32" s="63"/>
      <c r="P32" s="28"/>
      <c r="Q32" s="65"/>
      <c r="R32" s="65"/>
      <c r="S32" s="14" t="str">
        <f t="shared" si="0"/>
        <v/>
      </c>
      <c r="T32" s="28"/>
      <c r="U32" s="65"/>
      <c r="V32" s="65"/>
      <c r="W32" s="14"/>
      <c r="X32" s="25"/>
      <c r="Y32" s="25"/>
      <c r="Z32" s="25"/>
      <c r="AA32" s="25"/>
    </row>
    <row r="33" spans="1:27" s="29" customFormat="1" x14ac:dyDescent="0.25">
      <c r="A33" s="25"/>
      <c r="B33" s="25"/>
      <c r="C33" s="25"/>
      <c r="D33" s="25"/>
      <c r="E33" s="30">
        <v>20</v>
      </c>
      <c r="F33" s="24"/>
      <c r="G33" s="27"/>
      <c r="H33" s="64"/>
      <c r="I33" s="64"/>
      <c r="J33" s="64"/>
      <c r="K33" s="28"/>
      <c r="L33" s="64"/>
      <c r="M33" s="64"/>
      <c r="N33" s="64"/>
      <c r="O33" s="64"/>
      <c r="P33" s="28"/>
      <c r="Q33" s="66"/>
      <c r="R33" s="66"/>
      <c r="S33" s="15" t="str">
        <f t="shared" si="0"/>
        <v/>
      </c>
      <c r="T33" s="28"/>
      <c r="U33" s="66"/>
      <c r="V33" s="66"/>
      <c r="W33" s="15"/>
      <c r="X33" s="25"/>
      <c r="Y33" s="25"/>
      <c r="Z33" s="25"/>
      <c r="AA33" s="25"/>
    </row>
    <row r="34" spans="1:27" s="29" customFormat="1" x14ac:dyDescent="0.25">
      <c r="A34" s="25"/>
      <c r="B34" s="25"/>
      <c r="C34" s="25"/>
      <c r="D34" s="25"/>
      <c r="E34" s="26">
        <v>21</v>
      </c>
      <c r="F34" s="23"/>
      <c r="G34" s="27"/>
      <c r="H34" s="63"/>
      <c r="I34" s="63"/>
      <c r="J34" s="63"/>
      <c r="K34" s="28"/>
      <c r="L34" s="63"/>
      <c r="M34" s="63"/>
      <c r="N34" s="63"/>
      <c r="O34" s="63"/>
      <c r="P34" s="28"/>
      <c r="Q34" s="65"/>
      <c r="R34" s="65"/>
      <c r="S34" s="14" t="str">
        <f t="shared" si="0"/>
        <v/>
      </c>
      <c r="T34" s="28"/>
      <c r="U34" s="65"/>
      <c r="V34" s="65"/>
      <c r="W34" s="14" t="str">
        <f t="shared" si="1"/>
        <v/>
      </c>
      <c r="X34" s="25"/>
      <c r="Y34" s="25"/>
      <c r="Z34" s="25"/>
      <c r="AA34" s="25"/>
    </row>
    <row r="35" spans="1:27" s="29" customFormat="1" x14ac:dyDescent="0.25">
      <c r="A35" s="25"/>
      <c r="B35" s="25"/>
      <c r="C35" s="25"/>
      <c r="D35" s="25"/>
      <c r="E35" s="30">
        <v>22</v>
      </c>
      <c r="F35" s="24"/>
      <c r="G35" s="27"/>
      <c r="H35" s="64"/>
      <c r="I35" s="64"/>
      <c r="J35" s="64"/>
      <c r="K35" s="28"/>
      <c r="L35" s="64"/>
      <c r="M35" s="64"/>
      <c r="N35" s="64"/>
      <c r="O35" s="64"/>
      <c r="P35" s="28"/>
      <c r="Q35" s="66"/>
      <c r="R35" s="66"/>
      <c r="S35" s="15" t="str">
        <f t="shared" si="0"/>
        <v/>
      </c>
      <c r="T35" s="28"/>
      <c r="U35" s="66"/>
      <c r="V35" s="66"/>
      <c r="W35" s="15" t="str">
        <f t="shared" si="1"/>
        <v/>
      </c>
      <c r="X35" s="25"/>
      <c r="Y35" s="25"/>
      <c r="Z35" s="25"/>
      <c r="AA35" s="25"/>
    </row>
    <row r="36" spans="1:27" s="29" customFormat="1" x14ac:dyDescent="0.25">
      <c r="A36" s="25"/>
      <c r="B36" s="25"/>
      <c r="C36" s="25"/>
      <c r="D36" s="25"/>
      <c r="E36" s="26">
        <v>23</v>
      </c>
      <c r="F36" s="23"/>
      <c r="G36" s="27"/>
      <c r="H36" s="63"/>
      <c r="I36" s="63"/>
      <c r="J36" s="63"/>
      <c r="K36" s="28"/>
      <c r="L36" s="63"/>
      <c r="M36" s="63"/>
      <c r="N36" s="63"/>
      <c r="O36" s="63"/>
      <c r="P36" s="28"/>
      <c r="Q36" s="65"/>
      <c r="R36" s="65"/>
      <c r="S36" s="14" t="str">
        <f t="shared" si="0"/>
        <v/>
      </c>
      <c r="T36" s="28"/>
      <c r="U36" s="65"/>
      <c r="V36" s="65"/>
      <c r="W36" s="14" t="str">
        <f t="shared" si="1"/>
        <v/>
      </c>
      <c r="X36" s="25"/>
      <c r="Y36" s="25"/>
      <c r="Z36" s="25"/>
      <c r="AA36" s="25"/>
    </row>
    <row r="37" spans="1:27" s="29" customFormat="1" x14ac:dyDescent="0.25">
      <c r="A37" s="25"/>
      <c r="B37" s="25"/>
      <c r="C37" s="25"/>
      <c r="D37" s="25"/>
      <c r="E37" s="30">
        <v>24</v>
      </c>
      <c r="F37" s="24"/>
      <c r="G37" s="27"/>
      <c r="H37" s="64"/>
      <c r="I37" s="64"/>
      <c r="J37" s="64"/>
      <c r="K37" s="28"/>
      <c r="L37" s="64"/>
      <c r="M37" s="64"/>
      <c r="N37" s="64"/>
      <c r="O37" s="64"/>
      <c r="P37" s="28"/>
      <c r="Q37" s="66"/>
      <c r="R37" s="66"/>
      <c r="S37" s="15" t="str">
        <f t="shared" si="0"/>
        <v/>
      </c>
      <c r="T37" s="28"/>
      <c r="U37" s="66"/>
      <c r="V37" s="66"/>
      <c r="W37" s="15" t="str">
        <f t="shared" si="1"/>
        <v/>
      </c>
      <c r="X37" s="25"/>
      <c r="Y37" s="25"/>
      <c r="Z37" s="25"/>
      <c r="AA37" s="25"/>
    </row>
    <row r="38" spans="1:27" s="29" customFormat="1" x14ac:dyDescent="0.25">
      <c r="A38" s="25"/>
      <c r="B38" s="25"/>
      <c r="C38" s="25"/>
      <c r="D38" s="25"/>
      <c r="E38" s="26">
        <v>25</v>
      </c>
      <c r="F38" s="23"/>
      <c r="G38" s="27"/>
      <c r="H38" s="63"/>
      <c r="I38" s="63"/>
      <c r="J38" s="63"/>
      <c r="K38" s="28"/>
      <c r="L38" s="63"/>
      <c r="M38" s="63"/>
      <c r="N38" s="63"/>
      <c r="O38" s="63"/>
      <c r="P38" s="28"/>
      <c r="Q38" s="65"/>
      <c r="R38" s="65"/>
      <c r="S38" s="14" t="str">
        <f t="shared" si="0"/>
        <v/>
      </c>
      <c r="T38" s="28"/>
      <c r="U38" s="65"/>
      <c r="V38" s="65"/>
      <c r="W38" s="14" t="str">
        <f t="shared" si="1"/>
        <v/>
      </c>
      <c r="X38" s="25"/>
      <c r="Y38" s="25"/>
      <c r="Z38" s="25"/>
      <c r="AA38" s="25"/>
    </row>
    <row r="39" spans="1:27" s="29" customFormat="1" x14ac:dyDescent="0.25">
      <c r="A39" s="25"/>
      <c r="B39" s="25"/>
      <c r="C39" s="25"/>
      <c r="D39" s="25"/>
      <c r="E39" s="30">
        <v>26</v>
      </c>
      <c r="F39" s="24"/>
      <c r="G39" s="27"/>
      <c r="H39" s="64"/>
      <c r="I39" s="64"/>
      <c r="J39" s="64"/>
      <c r="K39" s="28"/>
      <c r="L39" s="64"/>
      <c r="M39" s="64"/>
      <c r="N39" s="64"/>
      <c r="O39" s="64"/>
      <c r="P39" s="28"/>
      <c r="Q39" s="66"/>
      <c r="R39" s="66"/>
      <c r="S39" s="15" t="str">
        <f t="shared" si="0"/>
        <v/>
      </c>
      <c r="T39" s="28"/>
      <c r="U39" s="66"/>
      <c r="V39" s="66"/>
      <c r="W39" s="15" t="str">
        <f t="shared" si="1"/>
        <v/>
      </c>
      <c r="X39" s="25"/>
      <c r="Y39" s="25"/>
      <c r="Z39" s="25"/>
      <c r="AA39" s="25"/>
    </row>
    <row r="40" spans="1:27" s="29" customFormat="1" x14ac:dyDescent="0.25">
      <c r="A40" s="25"/>
      <c r="B40" s="25"/>
      <c r="C40" s="25"/>
      <c r="D40" s="25"/>
      <c r="E40" s="26">
        <v>27</v>
      </c>
      <c r="F40" s="23"/>
      <c r="G40" s="27"/>
      <c r="H40" s="63"/>
      <c r="I40" s="63"/>
      <c r="J40" s="63"/>
      <c r="K40" s="28"/>
      <c r="L40" s="63"/>
      <c r="M40" s="63"/>
      <c r="N40" s="63"/>
      <c r="O40" s="63"/>
      <c r="P40" s="28"/>
      <c r="Q40" s="65"/>
      <c r="R40" s="65"/>
      <c r="S40" s="14" t="str">
        <f t="shared" si="0"/>
        <v/>
      </c>
      <c r="T40" s="28"/>
      <c r="U40" s="65"/>
      <c r="V40" s="65"/>
      <c r="W40" s="14" t="str">
        <f t="shared" si="1"/>
        <v/>
      </c>
      <c r="X40" s="25"/>
      <c r="Y40" s="25"/>
      <c r="Z40" s="25"/>
      <c r="AA40" s="25"/>
    </row>
    <row r="41" spans="1:27" s="29" customFormat="1" x14ac:dyDescent="0.25">
      <c r="A41" s="25"/>
      <c r="B41" s="25"/>
      <c r="C41" s="25"/>
      <c r="D41" s="25"/>
      <c r="E41" s="30">
        <v>28</v>
      </c>
      <c r="F41" s="24"/>
      <c r="G41" s="27"/>
      <c r="H41" s="64"/>
      <c r="I41" s="64"/>
      <c r="J41" s="64"/>
      <c r="K41" s="28"/>
      <c r="L41" s="64"/>
      <c r="M41" s="64"/>
      <c r="N41" s="64"/>
      <c r="O41" s="64"/>
      <c r="P41" s="28"/>
      <c r="Q41" s="66"/>
      <c r="R41" s="66"/>
      <c r="S41" s="15" t="str">
        <f t="shared" si="0"/>
        <v/>
      </c>
      <c r="T41" s="28"/>
      <c r="U41" s="66"/>
      <c r="V41" s="66"/>
      <c r="W41" s="15" t="str">
        <f t="shared" si="1"/>
        <v/>
      </c>
      <c r="X41" s="25"/>
      <c r="Y41" s="25"/>
      <c r="Z41" s="25"/>
      <c r="AA41" s="25"/>
    </row>
    <row r="42" spans="1:27" s="29" customFormat="1" x14ac:dyDescent="0.25">
      <c r="A42" s="25"/>
      <c r="B42" s="25"/>
      <c r="C42" s="25"/>
      <c r="D42" s="25"/>
      <c r="E42" s="26">
        <v>29</v>
      </c>
      <c r="F42" s="23"/>
      <c r="G42" s="27"/>
      <c r="H42" s="63"/>
      <c r="I42" s="63"/>
      <c r="J42" s="63"/>
      <c r="K42" s="28"/>
      <c r="L42" s="63"/>
      <c r="M42" s="63"/>
      <c r="N42" s="63"/>
      <c r="O42" s="63"/>
      <c r="P42" s="28"/>
      <c r="Q42" s="65"/>
      <c r="R42" s="65"/>
      <c r="S42" s="14" t="str">
        <f t="shared" si="0"/>
        <v/>
      </c>
      <c r="T42" s="28"/>
      <c r="U42" s="65"/>
      <c r="V42" s="65"/>
      <c r="W42" s="14" t="str">
        <f t="shared" si="1"/>
        <v/>
      </c>
      <c r="X42" s="25"/>
      <c r="Y42" s="25"/>
      <c r="Z42" s="25"/>
      <c r="AA42" s="25"/>
    </row>
    <row r="43" spans="1:27" s="29" customFormat="1" x14ac:dyDescent="0.25">
      <c r="A43" s="25"/>
      <c r="B43" s="25"/>
      <c r="C43" s="25"/>
      <c r="D43" s="25"/>
      <c r="E43" s="30">
        <v>30</v>
      </c>
      <c r="F43" s="24"/>
      <c r="G43" s="27"/>
      <c r="H43" s="64"/>
      <c r="I43" s="64"/>
      <c r="J43" s="64"/>
      <c r="K43" s="28"/>
      <c r="L43" s="64"/>
      <c r="M43" s="64"/>
      <c r="N43" s="64"/>
      <c r="O43" s="64"/>
      <c r="P43" s="28"/>
      <c r="Q43" s="66"/>
      <c r="R43" s="66"/>
      <c r="S43" s="15" t="str">
        <f t="shared" si="0"/>
        <v/>
      </c>
      <c r="T43" s="28"/>
      <c r="U43" s="66"/>
      <c r="V43" s="66"/>
      <c r="W43" s="15" t="str">
        <f t="shared" si="1"/>
        <v/>
      </c>
      <c r="X43" s="25"/>
      <c r="Y43" s="25"/>
      <c r="Z43" s="25"/>
      <c r="AA43" s="25"/>
    </row>
    <row r="44" spans="1:27" s="29" customFormat="1" x14ac:dyDescent="0.25">
      <c r="A44" s="25"/>
      <c r="B44" s="25"/>
      <c r="C44" s="25"/>
      <c r="D44" s="25"/>
      <c r="E44" s="26">
        <v>31</v>
      </c>
      <c r="F44" s="23"/>
      <c r="G44" s="27"/>
      <c r="H44" s="63"/>
      <c r="I44" s="63"/>
      <c r="J44" s="63"/>
      <c r="K44" s="28"/>
      <c r="L44" s="63"/>
      <c r="M44" s="63"/>
      <c r="N44" s="63"/>
      <c r="O44" s="63"/>
      <c r="P44" s="28"/>
      <c r="Q44" s="65"/>
      <c r="R44" s="65"/>
      <c r="S44" s="14" t="str">
        <f t="shared" si="0"/>
        <v/>
      </c>
      <c r="T44" s="28"/>
      <c r="U44" s="65"/>
      <c r="V44" s="65"/>
      <c r="W44" s="14" t="str">
        <f t="shared" si="1"/>
        <v/>
      </c>
      <c r="X44" s="25"/>
      <c r="Y44" s="25"/>
      <c r="Z44" s="25"/>
      <c r="AA44" s="25"/>
    </row>
    <row r="45" spans="1:27" s="29" customFormat="1" x14ac:dyDescent="0.25">
      <c r="A45" s="25"/>
      <c r="B45" s="25"/>
      <c r="C45" s="25"/>
      <c r="D45" s="25"/>
      <c r="E45" s="30">
        <v>32</v>
      </c>
      <c r="F45" s="24"/>
      <c r="G45" s="27"/>
      <c r="H45" s="64"/>
      <c r="I45" s="64"/>
      <c r="J45" s="64"/>
      <c r="K45" s="28"/>
      <c r="L45" s="64"/>
      <c r="M45" s="64"/>
      <c r="N45" s="64"/>
      <c r="O45" s="64"/>
      <c r="P45" s="28"/>
      <c r="Q45" s="66"/>
      <c r="R45" s="66"/>
      <c r="S45" s="15" t="str">
        <f t="shared" si="0"/>
        <v/>
      </c>
      <c r="T45" s="28"/>
      <c r="U45" s="66"/>
      <c r="V45" s="66"/>
      <c r="W45" s="15" t="str">
        <f t="shared" si="1"/>
        <v/>
      </c>
      <c r="X45" s="25"/>
      <c r="Y45" s="25"/>
      <c r="Z45" s="25"/>
      <c r="AA45" s="25"/>
    </row>
    <row r="46" spans="1:27" s="29" customFormat="1" x14ac:dyDescent="0.25">
      <c r="A46" s="25"/>
      <c r="B46" s="25"/>
      <c r="C46" s="25"/>
      <c r="D46" s="25"/>
      <c r="E46" s="26">
        <v>33</v>
      </c>
      <c r="F46" s="23"/>
      <c r="G46" s="27"/>
      <c r="H46" s="63"/>
      <c r="I46" s="63"/>
      <c r="J46" s="63"/>
      <c r="K46" s="28"/>
      <c r="L46" s="63"/>
      <c r="M46" s="63"/>
      <c r="N46" s="63"/>
      <c r="O46" s="63"/>
      <c r="P46" s="28"/>
      <c r="Q46" s="65"/>
      <c r="R46" s="65"/>
      <c r="S46" s="14" t="str">
        <f t="shared" si="0"/>
        <v/>
      </c>
      <c r="T46" s="28"/>
      <c r="U46" s="65"/>
      <c r="V46" s="65"/>
      <c r="W46" s="14" t="str">
        <f t="shared" si="1"/>
        <v/>
      </c>
      <c r="X46" s="25"/>
      <c r="Y46" s="25"/>
      <c r="Z46" s="25"/>
      <c r="AA46" s="25"/>
    </row>
    <row r="47" spans="1:27" s="29" customFormat="1" x14ac:dyDescent="0.25">
      <c r="A47" s="25"/>
      <c r="B47" s="25"/>
      <c r="C47" s="25"/>
      <c r="D47" s="25"/>
      <c r="E47" s="30">
        <v>34</v>
      </c>
      <c r="F47" s="24"/>
      <c r="G47" s="27"/>
      <c r="H47" s="64"/>
      <c r="I47" s="64"/>
      <c r="J47" s="64"/>
      <c r="K47" s="28"/>
      <c r="L47" s="64"/>
      <c r="M47" s="64"/>
      <c r="N47" s="64"/>
      <c r="O47" s="64"/>
      <c r="P47" s="28"/>
      <c r="Q47" s="66"/>
      <c r="R47" s="66"/>
      <c r="S47" s="15" t="str">
        <f t="shared" si="0"/>
        <v/>
      </c>
      <c r="T47" s="28"/>
      <c r="U47" s="66"/>
      <c r="V47" s="66"/>
      <c r="W47" s="15" t="str">
        <f t="shared" si="1"/>
        <v/>
      </c>
      <c r="X47" s="25"/>
      <c r="Y47" s="25"/>
      <c r="Z47" s="25"/>
      <c r="AA47" s="25"/>
    </row>
    <row r="48" spans="1:27" s="29" customFormat="1" x14ac:dyDescent="0.25">
      <c r="A48" s="25"/>
      <c r="B48" s="25"/>
      <c r="C48" s="25"/>
      <c r="D48" s="25"/>
      <c r="E48" s="26">
        <v>35</v>
      </c>
      <c r="F48" s="23"/>
      <c r="G48" s="27"/>
      <c r="H48" s="63"/>
      <c r="I48" s="63"/>
      <c r="J48" s="63"/>
      <c r="K48" s="28"/>
      <c r="L48" s="63"/>
      <c r="M48" s="63"/>
      <c r="N48" s="63"/>
      <c r="O48" s="63"/>
      <c r="P48" s="28"/>
      <c r="Q48" s="65"/>
      <c r="R48" s="65"/>
      <c r="S48" s="14" t="str">
        <f t="shared" si="0"/>
        <v/>
      </c>
      <c r="T48" s="28"/>
      <c r="U48" s="65"/>
      <c r="V48" s="65"/>
      <c r="W48" s="14" t="str">
        <f t="shared" si="1"/>
        <v/>
      </c>
      <c r="X48" s="25"/>
      <c r="Y48" s="25"/>
      <c r="Z48" s="25"/>
      <c r="AA48" s="25"/>
    </row>
    <row r="49" spans="1:27" s="29" customFormat="1" x14ac:dyDescent="0.25">
      <c r="A49" s="25"/>
      <c r="B49" s="25"/>
      <c r="C49" s="25"/>
      <c r="D49" s="25"/>
      <c r="E49" s="30">
        <v>36</v>
      </c>
      <c r="F49" s="24"/>
      <c r="G49" s="27"/>
      <c r="H49" s="64"/>
      <c r="I49" s="64"/>
      <c r="J49" s="64"/>
      <c r="K49" s="28"/>
      <c r="L49" s="64"/>
      <c r="M49" s="64"/>
      <c r="N49" s="64"/>
      <c r="O49" s="64"/>
      <c r="P49" s="28"/>
      <c r="Q49" s="66"/>
      <c r="R49" s="66"/>
      <c r="S49" s="15" t="str">
        <f t="shared" si="0"/>
        <v/>
      </c>
      <c r="T49" s="28"/>
      <c r="U49" s="66"/>
      <c r="V49" s="66"/>
      <c r="W49" s="15" t="str">
        <f t="shared" si="1"/>
        <v/>
      </c>
      <c r="X49" s="25"/>
      <c r="Y49" s="25"/>
      <c r="Z49" s="25"/>
      <c r="AA49" s="25"/>
    </row>
    <row r="50" spans="1:27" s="29" customFormat="1" x14ac:dyDescent="0.25">
      <c r="A50" s="25"/>
      <c r="B50" s="25"/>
      <c r="C50" s="25"/>
      <c r="D50" s="25"/>
      <c r="E50" s="26">
        <v>37</v>
      </c>
      <c r="F50" s="23"/>
      <c r="G50" s="27"/>
      <c r="H50" s="63"/>
      <c r="I50" s="63"/>
      <c r="J50" s="63"/>
      <c r="K50" s="28"/>
      <c r="L50" s="63"/>
      <c r="M50" s="63"/>
      <c r="N50" s="63"/>
      <c r="O50" s="63"/>
      <c r="P50" s="28"/>
      <c r="Q50" s="65"/>
      <c r="R50" s="65"/>
      <c r="S50" s="14" t="str">
        <f t="shared" si="0"/>
        <v/>
      </c>
      <c r="T50" s="28"/>
      <c r="U50" s="65"/>
      <c r="V50" s="65"/>
      <c r="W50" s="14" t="str">
        <f t="shared" si="1"/>
        <v/>
      </c>
      <c r="X50" s="25"/>
      <c r="Y50" s="25"/>
      <c r="Z50" s="25"/>
      <c r="AA50" s="25"/>
    </row>
    <row r="51" spans="1:27" s="29" customFormat="1" x14ac:dyDescent="0.25">
      <c r="A51" s="25"/>
      <c r="B51" s="25"/>
      <c r="C51" s="25"/>
      <c r="D51" s="25"/>
      <c r="E51" s="30">
        <v>38</v>
      </c>
      <c r="F51" s="24"/>
      <c r="G51" s="27"/>
      <c r="H51" s="64"/>
      <c r="I51" s="64"/>
      <c r="J51" s="64"/>
      <c r="K51" s="28"/>
      <c r="L51" s="64"/>
      <c r="M51" s="64"/>
      <c r="N51" s="64"/>
      <c r="O51" s="64"/>
      <c r="P51" s="28"/>
      <c r="Q51" s="66"/>
      <c r="R51" s="66"/>
      <c r="S51" s="15" t="str">
        <f t="shared" si="0"/>
        <v/>
      </c>
      <c r="T51" s="28"/>
      <c r="U51" s="66"/>
      <c r="V51" s="66"/>
      <c r="W51" s="15" t="str">
        <f t="shared" si="1"/>
        <v/>
      </c>
      <c r="X51" s="25"/>
      <c r="Y51" s="25"/>
      <c r="Z51" s="25"/>
      <c r="AA51" s="25"/>
    </row>
    <row r="52" spans="1:27" s="29" customFormat="1" x14ac:dyDescent="0.25">
      <c r="A52" s="25"/>
      <c r="B52" s="25"/>
      <c r="C52" s="25"/>
      <c r="D52" s="25"/>
      <c r="E52" s="26">
        <v>39</v>
      </c>
      <c r="F52" s="23"/>
      <c r="G52" s="27"/>
      <c r="H52" s="63"/>
      <c r="I52" s="63"/>
      <c r="J52" s="63"/>
      <c r="K52" s="28"/>
      <c r="L52" s="63"/>
      <c r="M52" s="63"/>
      <c r="N52" s="63"/>
      <c r="O52" s="63"/>
      <c r="P52" s="28"/>
      <c r="Q52" s="65"/>
      <c r="R52" s="65"/>
      <c r="S52" s="14" t="str">
        <f t="shared" si="0"/>
        <v/>
      </c>
      <c r="T52" s="28"/>
      <c r="U52" s="65"/>
      <c r="V52" s="65"/>
      <c r="W52" s="14" t="str">
        <f t="shared" si="1"/>
        <v/>
      </c>
      <c r="X52" s="25"/>
      <c r="Y52" s="25"/>
      <c r="Z52" s="25"/>
      <c r="AA52" s="25"/>
    </row>
    <row r="53" spans="1:27" s="29" customFormat="1" x14ac:dyDescent="0.25">
      <c r="A53" s="25"/>
      <c r="B53" s="25"/>
      <c r="C53" s="25"/>
      <c r="D53" s="25"/>
      <c r="E53" s="30">
        <v>40</v>
      </c>
      <c r="F53" s="24"/>
      <c r="G53" s="27"/>
      <c r="H53" s="64"/>
      <c r="I53" s="64"/>
      <c r="J53" s="64"/>
      <c r="K53" s="28"/>
      <c r="L53" s="64"/>
      <c r="M53" s="64"/>
      <c r="N53" s="64"/>
      <c r="O53" s="64"/>
      <c r="P53" s="28"/>
      <c r="Q53" s="66"/>
      <c r="R53" s="66"/>
      <c r="S53" s="15"/>
      <c r="T53" s="28"/>
      <c r="U53" s="66"/>
      <c r="V53" s="66"/>
      <c r="W53" s="15"/>
      <c r="X53" s="25"/>
      <c r="Y53" s="25"/>
      <c r="Z53" s="25"/>
      <c r="AA53" s="25"/>
    </row>
    <row r="54" spans="1:27" s="29" customFormat="1" x14ac:dyDescent="0.25">
      <c r="A54" s="25"/>
      <c r="B54" s="25"/>
      <c r="C54" s="25"/>
      <c r="D54" s="25"/>
      <c r="E54" s="26">
        <v>41</v>
      </c>
      <c r="F54" s="23"/>
      <c r="G54" s="27"/>
      <c r="H54" s="63"/>
      <c r="I54" s="63"/>
      <c r="J54" s="63"/>
      <c r="K54" s="28"/>
      <c r="L54" s="63"/>
      <c r="M54" s="63"/>
      <c r="N54" s="63"/>
      <c r="O54" s="63"/>
      <c r="P54" s="28"/>
      <c r="Q54" s="65"/>
      <c r="R54" s="65"/>
      <c r="S54" s="14"/>
      <c r="T54" s="28"/>
      <c r="U54" s="65"/>
      <c r="V54" s="65"/>
      <c r="W54" s="14"/>
      <c r="X54" s="25"/>
      <c r="Y54" s="25"/>
      <c r="Z54" s="25"/>
      <c r="AA54" s="25"/>
    </row>
    <row r="55" spans="1:27" s="29" customFormat="1" x14ac:dyDescent="0.25">
      <c r="A55" s="25"/>
      <c r="B55" s="25"/>
      <c r="C55" s="25"/>
      <c r="D55" s="25"/>
      <c r="E55" s="30">
        <v>42</v>
      </c>
      <c r="F55" s="24"/>
      <c r="G55" s="27"/>
      <c r="H55" s="64"/>
      <c r="I55" s="64"/>
      <c r="J55" s="64"/>
      <c r="K55" s="28"/>
      <c r="L55" s="64"/>
      <c r="M55" s="64"/>
      <c r="N55" s="64"/>
      <c r="O55" s="64"/>
      <c r="P55" s="28"/>
      <c r="Q55" s="66"/>
      <c r="R55" s="66"/>
      <c r="S55" s="15"/>
      <c r="T55" s="28"/>
      <c r="U55" s="66"/>
      <c r="V55" s="66"/>
      <c r="W55" s="15"/>
      <c r="X55" s="25"/>
      <c r="Y55" s="25"/>
      <c r="Z55" s="25"/>
      <c r="AA55" s="25"/>
    </row>
    <row r="56" spans="1:27" s="29" customFormat="1" x14ac:dyDescent="0.25">
      <c r="A56" s="25"/>
      <c r="B56" s="25"/>
      <c r="C56" s="25"/>
      <c r="D56" s="25"/>
      <c r="E56" s="26">
        <v>43</v>
      </c>
      <c r="F56" s="23"/>
      <c r="G56" s="27"/>
      <c r="H56" s="63"/>
      <c r="I56" s="63"/>
      <c r="J56" s="63"/>
      <c r="K56" s="28"/>
      <c r="L56" s="63"/>
      <c r="M56" s="63"/>
      <c r="N56" s="63"/>
      <c r="O56" s="63"/>
      <c r="P56" s="28"/>
      <c r="Q56" s="65"/>
      <c r="R56" s="65"/>
      <c r="S56" s="14"/>
      <c r="T56" s="28"/>
      <c r="U56" s="65"/>
      <c r="V56" s="65"/>
      <c r="W56" s="14"/>
      <c r="X56" s="25"/>
      <c r="Y56" s="25"/>
      <c r="Z56" s="25"/>
      <c r="AA56" s="25"/>
    </row>
    <row r="57" spans="1:27" s="29" customFormat="1" x14ac:dyDescent="0.25">
      <c r="A57" s="25"/>
      <c r="B57" s="25"/>
      <c r="C57" s="25"/>
      <c r="D57" s="25"/>
      <c r="E57" s="30">
        <v>44</v>
      </c>
      <c r="F57" s="24"/>
      <c r="G57" s="27"/>
      <c r="H57" s="64"/>
      <c r="I57" s="64"/>
      <c r="J57" s="64"/>
      <c r="K57" s="28"/>
      <c r="L57" s="64"/>
      <c r="M57" s="64"/>
      <c r="N57" s="64"/>
      <c r="O57" s="64"/>
      <c r="P57" s="28"/>
      <c r="Q57" s="66"/>
      <c r="R57" s="66"/>
      <c r="S57" s="15"/>
      <c r="T57" s="28"/>
      <c r="U57" s="66"/>
      <c r="V57" s="66"/>
      <c r="W57" s="15"/>
      <c r="X57" s="25"/>
      <c r="Y57" s="25"/>
      <c r="Z57" s="25"/>
      <c r="AA57" s="25"/>
    </row>
    <row r="58" spans="1:27" s="29" customFormat="1" x14ac:dyDescent="0.25">
      <c r="A58" s="25"/>
      <c r="B58" s="25"/>
      <c r="C58" s="25"/>
      <c r="D58" s="25"/>
      <c r="E58" s="26">
        <v>45</v>
      </c>
      <c r="F58" s="23"/>
      <c r="G58" s="27"/>
      <c r="H58" s="63"/>
      <c r="I58" s="63"/>
      <c r="J58" s="63"/>
      <c r="K58" s="28"/>
      <c r="L58" s="63"/>
      <c r="M58" s="63"/>
      <c r="N58" s="63"/>
      <c r="O58" s="63"/>
      <c r="P58" s="28"/>
      <c r="Q58" s="65"/>
      <c r="R58" s="65"/>
      <c r="S58" s="14"/>
      <c r="T58" s="28"/>
      <c r="U58" s="65"/>
      <c r="V58" s="65"/>
      <c r="W58" s="14"/>
      <c r="X58" s="25"/>
      <c r="Y58" s="25"/>
      <c r="Z58" s="25"/>
      <c r="AA58" s="25"/>
    </row>
    <row r="59" spans="1:27" s="29" customFormat="1" x14ac:dyDescent="0.25">
      <c r="A59" s="25"/>
      <c r="B59" s="25"/>
      <c r="C59" s="25"/>
      <c r="D59" s="25"/>
      <c r="E59" s="30">
        <v>46</v>
      </c>
      <c r="F59" s="24"/>
      <c r="G59" s="27"/>
      <c r="H59" s="64"/>
      <c r="I59" s="64"/>
      <c r="J59" s="64"/>
      <c r="K59" s="28"/>
      <c r="L59" s="64"/>
      <c r="M59" s="64"/>
      <c r="N59" s="64"/>
      <c r="O59" s="64"/>
      <c r="P59" s="28"/>
      <c r="Q59" s="66"/>
      <c r="R59" s="66"/>
      <c r="S59" s="15"/>
      <c r="T59" s="28"/>
      <c r="U59" s="66"/>
      <c r="V59" s="66"/>
      <c r="W59" s="15"/>
      <c r="X59" s="25"/>
      <c r="Y59" s="25"/>
      <c r="Z59" s="25"/>
      <c r="AA59" s="25"/>
    </row>
    <row r="60" spans="1:27" s="29" customFormat="1" x14ac:dyDescent="0.25">
      <c r="A60" s="25"/>
      <c r="B60" s="25"/>
      <c r="C60" s="25"/>
      <c r="D60" s="25"/>
      <c r="E60" s="26">
        <v>47</v>
      </c>
      <c r="F60" s="23"/>
      <c r="G60" s="27"/>
      <c r="H60" s="63"/>
      <c r="I60" s="63"/>
      <c r="J60" s="63"/>
      <c r="K60" s="28"/>
      <c r="L60" s="63"/>
      <c r="M60" s="63"/>
      <c r="N60" s="63"/>
      <c r="O60" s="63"/>
      <c r="P60" s="28"/>
      <c r="Q60" s="65"/>
      <c r="R60" s="65"/>
      <c r="S60" s="14"/>
      <c r="T60" s="28"/>
      <c r="U60" s="65"/>
      <c r="V60" s="65"/>
      <c r="W60" s="14"/>
      <c r="X60" s="25"/>
      <c r="Y60" s="25"/>
      <c r="Z60" s="25"/>
      <c r="AA60" s="25"/>
    </row>
    <row r="61" spans="1:27" s="29" customFormat="1" x14ac:dyDescent="0.25">
      <c r="A61" s="25"/>
      <c r="B61" s="25"/>
      <c r="C61" s="25"/>
      <c r="D61" s="25"/>
      <c r="E61" s="30">
        <v>48</v>
      </c>
      <c r="F61" s="24"/>
      <c r="G61" s="27"/>
      <c r="H61" s="64"/>
      <c r="I61" s="64"/>
      <c r="J61" s="64"/>
      <c r="K61" s="28"/>
      <c r="L61" s="64"/>
      <c r="M61" s="64"/>
      <c r="N61" s="64"/>
      <c r="O61" s="64"/>
      <c r="P61" s="28"/>
      <c r="Q61" s="66"/>
      <c r="R61" s="66"/>
      <c r="S61" s="15"/>
      <c r="T61" s="28"/>
      <c r="U61" s="66"/>
      <c r="V61" s="66"/>
      <c r="W61" s="15"/>
      <c r="X61" s="25"/>
      <c r="Y61" s="25"/>
      <c r="Z61" s="25"/>
      <c r="AA61" s="25"/>
    </row>
    <row r="62" spans="1:27" s="29" customFormat="1" x14ac:dyDescent="0.25">
      <c r="A62" s="25"/>
      <c r="B62" s="25"/>
      <c r="C62" s="25"/>
      <c r="D62" s="25"/>
      <c r="E62" s="26">
        <v>49</v>
      </c>
      <c r="F62" s="23"/>
      <c r="G62" s="27"/>
      <c r="H62" s="63"/>
      <c r="I62" s="63"/>
      <c r="J62" s="63"/>
      <c r="K62" s="28"/>
      <c r="L62" s="63"/>
      <c r="M62" s="63"/>
      <c r="N62" s="63"/>
      <c r="O62" s="63"/>
      <c r="P62" s="28"/>
      <c r="Q62" s="65"/>
      <c r="R62" s="65"/>
      <c r="S62" s="14"/>
      <c r="T62" s="28"/>
      <c r="U62" s="65"/>
      <c r="V62" s="65"/>
      <c r="W62" s="14"/>
      <c r="X62" s="25"/>
      <c r="Y62" s="25"/>
      <c r="Z62" s="25"/>
      <c r="AA62" s="25"/>
    </row>
    <row r="63" spans="1:27" s="29" customFormat="1" x14ac:dyDescent="0.25">
      <c r="A63" s="25"/>
      <c r="B63" s="25"/>
      <c r="C63" s="25"/>
      <c r="D63" s="25"/>
      <c r="E63" s="30">
        <v>50</v>
      </c>
      <c r="F63" s="24"/>
      <c r="G63" s="27"/>
      <c r="H63" s="64"/>
      <c r="I63" s="64"/>
      <c r="J63" s="64"/>
      <c r="K63" s="28"/>
      <c r="L63" s="64"/>
      <c r="M63" s="64"/>
      <c r="N63" s="64"/>
      <c r="O63" s="64"/>
      <c r="P63" s="28"/>
      <c r="Q63" s="66"/>
      <c r="R63" s="66"/>
      <c r="S63" s="15"/>
      <c r="T63" s="28"/>
      <c r="U63" s="66"/>
      <c r="V63" s="66"/>
      <c r="W63" s="15"/>
      <c r="X63" s="25"/>
      <c r="Y63" s="25"/>
      <c r="Z63" s="25"/>
      <c r="AA63" s="25"/>
    </row>
    <row r="64" spans="1:27" s="29" customFormat="1" x14ac:dyDescent="0.25">
      <c r="A64" s="25"/>
      <c r="B64" s="25"/>
      <c r="C64" s="25"/>
      <c r="D64" s="25"/>
      <c r="E64" s="26">
        <v>51</v>
      </c>
      <c r="F64" s="23"/>
      <c r="G64" s="27"/>
      <c r="H64" s="63"/>
      <c r="I64" s="63"/>
      <c r="J64" s="63"/>
      <c r="K64" s="28"/>
      <c r="L64" s="63"/>
      <c r="M64" s="63"/>
      <c r="N64" s="63"/>
      <c r="O64" s="63"/>
      <c r="P64" s="28"/>
      <c r="Q64" s="65"/>
      <c r="R64" s="65"/>
      <c r="S64" s="14"/>
      <c r="T64" s="28"/>
      <c r="U64" s="65"/>
      <c r="V64" s="65"/>
      <c r="W64" s="14"/>
      <c r="X64" s="25"/>
      <c r="Y64" s="25"/>
      <c r="Z64" s="25"/>
      <c r="AA64" s="25"/>
    </row>
    <row r="65" spans="1:27" s="29" customFormat="1" x14ac:dyDescent="0.25">
      <c r="A65" s="25"/>
      <c r="B65" s="25"/>
      <c r="C65" s="25"/>
      <c r="D65" s="25"/>
      <c r="E65" s="30">
        <v>52</v>
      </c>
      <c r="F65" s="24"/>
      <c r="G65" s="27"/>
      <c r="H65" s="64"/>
      <c r="I65" s="64"/>
      <c r="J65" s="64"/>
      <c r="K65" s="28"/>
      <c r="L65" s="64"/>
      <c r="M65" s="64"/>
      <c r="N65" s="64"/>
      <c r="O65" s="64"/>
      <c r="P65" s="28"/>
      <c r="Q65" s="66"/>
      <c r="R65" s="66"/>
      <c r="S65" s="15"/>
      <c r="T65" s="28"/>
      <c r="U65" s="66"/>
      <c r="V65" s="66"/>
      <c r="W65" s="15"/>
      <c r="X65" s="25"/>
      <c r="Y65" s="25"/>
      <c r="Z65" s="25"/>
      <c r="AA65" s="25"/>
    </row>
    <row r="66" spans="1:27" s="29" customFormat="1" x14ac:dyDescent="0.25">
      <c r="A66" s="25"/>
      <c r="B66" s="25"/>
      <c r="C66" s="25"/>
      <c r="D66" s="25"/>
      <c r="E66" s="26">
        <v>53</v>
      </c>
      <c r="F66" s="23"/>
      <c r="G66" s="27"/>
      <c r="H66" s="63"/>
      <c r="I66" s="63"/>
      <c r="J66" s="63"/>
      <c r="K66" s="28"/>
      <c r="L66" s="63"/>
      <c r="M66" s="63"/>
      <c r="N66" s="63"/>
      <c r="O66" s="63"/>
      <c r="P66" s="28"/>
      <c r="Q66" s="65"/>
      <c r="R66" s="65"/>
      <c r="S66" s="14"/>
      <c r="T66" s="28"/>
      <c r="U66" s="65"/>
      <c r="V66" s="65"/>
      <c r="W66" s="14"/>
      <c r="X66" s="25"/>
      <c r="Y66" s="25"/>
      <c r="Z66" s="25"/>
      <c r="AA66" s="25"/>
    </row>
    <row r="67" spans="1:27" s="29" customFormat="1" x14ac:dyDescent="0.25">
      <c r="A67" s="25"/>
      <c r="B67" s="25"/>
      <c r="C67" s="25"/>
      <c r="D67" s="25"/>
      <c r="E67" s="30">
        <v>54</v>
      </c>
      <c r="F67" s="24"/>
      <c r="G67" s="27"/>
      <c r="H67" s="64"/>
      <c r="I67" s="64"/>
      <c r="J67" s="64"/>
      <c r="K67" s="28"/>
      <c r="L67" s="64"/>
      <c r="M67" s="64"/>
      <c r="N67" s="64"/>
      <c r="O67" s="64"/>
      <c r="P67" s="28"/>
      <c r="Q67" s="66"/>
      <c r="R67" s="66"/>
      <c r="S67" s="15"/>
      <c r="T67" s="28"/>
      <c r="U67" s="66"/>
      <c r="V67" s="66"/>
      <c r="W67" s="15"/>
      <c r="X67" s="25"/>
      <c r="Y67" s="25"/>
      <c r="Z67" s="25"/>
      <c r="AA67" s="25"/>
    </row>
    <row r="68" spans="1:27" s="29" customFormat="1" x14ac:dyDescent="0.25">
      <c r="A68" s="25"/>
      <c r="B68" s="25"/>
      <c r="C68" s="25"/>
      <c r="D68" s="25"/>
      <c r="E68" s="26">
        <v>55</v>
      </c>
      <c r="F68" s="23"/>
      <c r="G68" s="27"/>
      <c r="H68" s="63"/>
      <c r="I68" s="63"/>
      <c r="J68" s="63"/>
      <c r="K68" s="28"/>
      <c r="L68" s="63"/>
      <c r="M68" s="63"/>
      <c r="N68" s="63"/>
      <c r="O68" s="63"/>
      <c r="P68" s="28"/>
      <c r="Q68" s="65"/>
      <c r="R68" s="65"/>
      <c r="S68" s="14"/>
      <c r="T68" s="28"/>
      <c r="U68" s="65"/>
      <c r="V68" s="65"/>
      <c r="W68" s="14"/>
      <c r="X68" s="25"/>
      <c r="Y68" s="25"/>
      <c r="Z68" s="25"/>
      <c r="AA68" s="25"/>
    </row>
    <row r="69" spans="1:27" s="29" customFormat="1" x14ac:dyDescent="0.25">
      <c r="A69" s="25"/>
      <c r="B69" s="25"/>
      <c r="C69" s="25"/>
      <c r="D69" s="25"/>
      <c r="E69" s="30">
        <v>56</v>
      </c>
      <c r="F69" s="24"/>
      <c r="G69" s="27"/>
      <c r="H69" s="64"/>
      <c r="I69" s="64"/>
      <c r="J69" s="64"/>
      <c r="K69" s="28"/>
      <c r="L69" s="64"/>
      <c r="M69" s="64"/>
      <c r="N69" s="64"/>
      <c r="O69" s="64"/>
      <c r="P69" s="28"/>
      <c r="Q69" s="66"/>
      <c r="R69" s="66"/>
      <c r="S69" s="15"/>
      <c r="T69" s="28"/>
      <c r="U69" s="66"/>
      <c r="V69" s="66"/>
      <c r="W69" s="15"/>
      <c r="X69" s="25"/>
      <c r="Y69" s="25"/>
      <c r="Z69" s="25"/>
      <c r="AA69" s="25"/>
    </row>
    <row r="70" spans="1:27" s="29" customFormat="1" x14ac:dyDescent="0.25">
      <c r="A70" s="25"/>
      <c r="B70" s="25"/>
      <c r="C70" s="25"/>
      <c r="D70" s="25"/>
      <c r="E70" s="26">
        <v>57</v>
      </c>
      <c r="F70" s="23"/>
      <c r="G70" s="27"/>
      <c r="H70" s="63"/>
      <c r="I70" s="63"/>
      <c r="J70" s="63"/>
      <c r="K70" s="28"/>
      <c r="L70" s="63"/>
      <c r="M70" s="63"/>
      <c r="N70" s="63"/>
      <c r="O70" s="63"/>
      <c r="P70" s="28"/>
      <c r="Q70" s="65"/>
      <c r="R70" s="65"/>
      <c r="S70" s="14"/>
      <c r="T70" s="28"/>
      <c r="U70" s="65"/>
      <c r="V70" s="65"/>
      <c r="W70" s="14"/>
      <c r="X70" s="25"/>
      <c r="Y70" s="25"/>
      <c r="Z70" s="25"/>
      <c r="AA70" s="25"/>
    </row>
    <row r="71" spans="1:27" s="29" customFormat="1" x14ac:dyDescent="0.25">
      <c r="A71" s="25"/>
      <c r="B71" s="25"/>
      <c r="C71" s="25"/>
      <c r="D71" s="25"/>
      <c r="E71" s="30">
        <v>58</v>
      </c>
      <c r="F71" s="24"/>
      <c r="G71" s="27"/>
      <c r="H71" s="64"/>
      <c r="I71" s="64"/>
      <c r="J71" s="64"/>
      <c r="K71" s="28"/>
      <c r="L71" s="64"/>
      <c r="M71" s="64"/>
      <c r="N71" s="64"/>
      <c r="O71" s="64"/>
      <c r="P71" s="28"/>
      <c r="Q71" s="66"/>
      <c r="R71" s="66"/>
      <c r="S71" s="15"/>
      <c r="T71" s="28"/>
      <c r="U71" s="66"/>
      <c r="V71" s="66"/>
      <c r="W71" s="15"/>
      <c r="X71" s="25"/>
      <c r="Y71" s="25"/>
      <c r="Z71" s="25"/>
      <c r="AA71" s="25"/>
    </row>
    <row r="72" spans="1:27" s="29" customFormat="1" x14ac:dyDescent="0.25">
      <c r="A72" s="25"/>
      <c r="B72" s="25"/>
      <c r="C72" s="25"/>
      <c r="D72" s="25"/>
      <c r="E72" s="26">
        <v>59</v>
      </c>
      <c r="F72" s="23"/>
      <c r="G72" s="27"/>
      <c r="H72" s="63"/>
      <c r="I72" s="63"/>
      <c r="J72" s="63"/>
      <c r="K72" s="28"/>
      <c r="L72" s="63"/>
      <c r="M72" s="63"/>
      <c r="N72" s="63"/>
      <c r="O72" s="63"/>
      <c r="P72" s="28"/>
      <c r="Q72" s="65"/>
      <c r="R72" s="65"/>
      <c r="S72" s="14"/>
      <c r="T72" s="28"/>
      <c r="U72" s="65"/>
      <c r="V72" s="65"/>
      <c r="W72" s="14"/>
      <c r="X72" s="25"/>
      <c r="Y72" s="25"/>
      <c r="Z72" s="25"/>
      <c r="AA72" s="25"/>
    </row>
    <row r="73" spans="1:27" s="29" customFormat="1" x14ac:dyDescent="0.25">
      <c r="A73" s="25"/>
      <c r="B73" s="25"/>
      <c r="C73" s="25"/>
      <c r="D73" s="25"/>
      <c r="E73" s="30">
        <v>60</v>
      </c>
      <c r="F73" s="24"/>
      <c r="G73" s="27"/>
      <c r="H73" s="64"/>
      <c r="I73" s="64"/>
      <c r="J73" s="64"/>
      <c r="K73" s="28"/>
      <c r="L73" s="64"/>
      <c r="M73" s="64"/>
      <c r="N73" s="64"/>
      <c r="O73" s="64"/>
      <c r="P73" s="28"/>
      <c r="Q73" s="66"/>
      <c r="R73" s="66"/>
      <c r="S73" s="15"/>
      <c r="T73" s="28"/>
      <c r="U73" s="66"/>
      <c r="V73" s="66"/>
      <c r="W73" s="15"/>
      <c r="X73" s="25"/>
      <c r="Y73" s="25"/>
      <c r="Z73" s="25"/>
      <c r="AA73" s="25"/>
    </row>
    <row r="74" spans="1:27" ht="15" customHeight="1" x14ac:dyDescent="0.25">
      <c r="E74" s="4"/>
      <c r="F74" s="16" t="s">
        <v>27</v>
      </c>
      <c r="G74" s="3"/>
      <c r="H74" s="17">
        <f>IF(ISNUMBER(COUNTIF(H14:H73,"OK")/(COUNTA($F$14:$F$73)-COUNTIF(H14:H73,"NA"))),COUNTIF(H14:H73,"OK")/(COUNTA($F$14:$F$73)-COUNTIF(H14:H73,"NA")),"")</f>
        <v>0</v>
      </c>
      <c r="I74" s="17">
        <f>IF(ISNUMBER(COUNTIF(I14:I73,"OK")/(COUNTA($F$14:$F$73)-COUNTIF(I14:I73,"NA"))),COUNTIF(I14:I73,"OK")/(COUNTA($F$14:$F$73)-COUNTIF(I14:I73,"NA")),"")</f>
        <v>0</v>
      </c>
      <c r="J74" s="17">
        <f>IF(ISNUMBER(COUNTIF(J14:J73,"OK")/(COUNTA($F$14:$F$73)-COUNTIF(J14:J73,"NA"))),COUNTIF(J14:J73,"OK")/(COUNTA($F$14:$F$73)-COUNTIF(J14:J73,"NA")),"")</f>
        <v>0</v>
      </c>
      <c r="K74" s="18"/>
      <c r="L74" s="17">
        <f t="shared" ref="L74:O74" si="2">IF(ISNUMBER(COUNTIF(L14:L73,"OK")/(COUNTA($F$14:$F$73)-COUNTIF(L14:L73,"NA"))),COUNTIF(L14:L73,"OK")/(COUNTA($F$14:$F$73)-COUNTIF(L14:L73,"NA")),"")</f>
        <v>0</v>
      </c>
      <c r="M74" s="17">
        <f t="shared" si="2"/>
        <v>0</v>
      </c>
      <c r="N74" s="17">
        <f t="shared" si="2"/>
        <v>0</v>
      </c>
      <c r="O74" s="17">
        <f t="shared" si="2"/>
        <v>0</v>
      </c>
      <c r="P74" s="18"/>
      <c r="Q74" s="19" t="str">
        <f>IF(SUM(Q14:Q73)&lt;&gt;0,SUM(Q14:Q73),"")</f>
        <v/>
      </c>
      <c r="R74" s="19" t="str">
        <f>IF(SUM(R14:R73)&lt;&gt;0,SUM(R14:R73),"")</f>
        <v/>
      </c>
      <c r="S74" s="20" t="str">
        <f t="shared" ref="S74" si="3">IF(ISNUMBER(R74/Q74),R74/Q74,"")</f>
        <v/>
      </c>
      <c r="T74" s="18"/>
      <c r="U74" s="19" t="str">
        <f>IF(SUM(U14:U73)&lt;&gt;0,SUM(U14:U73),"")</f>
        <v/>
      </c>
      <c r="V74" s="19" t="str">
        <f>IF(SUM(V14:V73)&lt;&gt;0,SUM(V14:V73),"")</f>
        <v/>
      </c>
      <c r="W74" s="20" t="str">
        <f t="shared" si="1"/>
        <v/>
      </c>
    </row>
    <row r="75" spans="1:27" x14ac:dyDescent="0.25"/>
  </sheetData>
  <sheetProtection algorithmName="SHA-512" hashValue="ImSDLI3c1PP9l7QemFrnRjnTuTbTcZUsmLs3cA382Ib+6KJN3+vtMaim8XnIuFbT0twJwrudH0LZh0eyZsy8BQ==" saltValue="H4L07Lm+TLIICc38CYZftw==" spinCount="100000" sheet="1" objects="1" scenarios="1" insertHyperlinks="0" selectLockedCells="1"/>
  <mergeCells count="9">
    <mergeCell ref="E8:O9"/>
    <mergeCell ref="Y11:Z12"/>
    <mergeCell ref="Y17:Z17"/>
    <mergeCell ref="Y18:Z26"/>
    <mergeCell ref="E11:F13"/>
    <mergeCell ref="H11:J12"/>
    <mergeCell ref="L11:O12"/>
    <mergeCell ref="Q11:S12"/>
    <mergeCell ref="U11:W12"/>
  </mergeCells>
  <conditionalFormatting sqref="Z14:Z15 H14:J51 L14:O51">
    <cfRule type="cellIs" dxfId="6" priority="9" operator="equal">
      <formula>$Z$15</formula>
    </cfRule>
    <cfRule type="cellIs" dxfId="5" priority="10" operator="equal">
      <formula>$Z$14</formula>
    </cfRule>
  </conditionalFormatting>
  <conditionalFormatting sqref="H52:J73 L52:O73">
    <cfRule type="cellIs" dxfId="4" priority="7" operator="equal">
      <formula>$Z$15</formula>
    </cfRule>
    <cfRule type="cellIs" dxfId="3" priority="8" operator="equal">
      <formula>$Z$14</formula>
    </cfRule>
  </conditionalFormatting>
  <conditionalFormatting sqref="I13">
    <cfRule type="cellIs" dxfId="2" priority="1" operator="equal">
      <formula>"A"</formula>
    </cfRule>
    <cfRule type="cellIs" dxfId="1" priority="2" operator="equal">
      <formula>"U"</formula>
    </cfRule>
    <cfRule type="cellIs" dxfId="0" priority="3" operator="equal">
      <formula>"OK"</formula>
    </cfRule>
  </conditionalFormatting>
  <dataValidations count="3">
    <dataValidation type="whole" allowBlank="1" showInputMessage="1" showErrorMessage="1" sqref="Q14:R73 U14:V73" xr:uid="{00000000-0002-0000-0800-000000000000}">
      <formula1>0</formula1>
      <formula2>1000</formula2>
    </dataValidation>
    <dataValidation type="list" allowBlank="1" showInputMessage="1" showErrorMessage="1" sqref="L14:O73" xr:uid="{00000000-0002-0000-0800-000001000000}">
      <formula1>$Z$14</formula1>
    </dataValidation>
    <dataValidation type="list" allowBlank="1" showInputMessage="1" showErrorMessage="1" sqref="H14:J73" xr:uid="{00000000-0002-0000-0800-000002000000}">
      <formula1>$Z$14:$Z$15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Capa</vt:lpstr>
      <vt:lpstr>Concurso</vt:lpstr>
      <vt:lpstr>Disciplinas</vt:lpstr>
      <vt:lpstr>Estatísticas</vt:lpstr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de Paula</dc:creator>
  <cp:lastModifiedBy>Augusto</cp:lastModifiedBy>
  <dcterms:created xsi:type="dcterms:W3CDTF">2018-02-16T16:23:18Z</dcterms:created>
  <dcterms:modified xsi:type="dcterms:W3CDTF">2021-07-20T15:24:50Z</dcterms:modified>
</cp:coreProperties>
</file>