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afal\Desktop\pamsi_project\lab_2\"/>
    </mc:Choice>
  </mc:AlternateContent>
  <xr:revisionPtr revIDLastSave="0" documentId="13_ncr:1_{0C4B100F-AA60-4AC4-8DCC-308DDA990D32}" xr6:coauthVersionLast="45" xr6:coauthVersionMax="45" xr10:uidLastSave="{00000000-0000-0000-0000-000000000000}"/>
  <bookViews>
    <workbookView xWindow="-19320" yWindow="-1935" windowWidth="19440" windowHeight="15150" activeTab="2" xr2:uid="{00000000-000D-0000-FFFF-FFFF00000000}"/>
  </bookViews>
  <sheets>
    <sheet name="List" sheetId="1" r:id="rId1"/>
    <sheet name="Matrix" sheetId="2" r:id="rId2"/>
    <sheet name="All" sheetId="3" r:id="rId3"/>
  </sheets>
  <externalReferences>
    <externalReference r:id="rId4"/>
  </externalReferences>
  <definedNames>
    <definedName name="results" localSheetId="0">List!$A$1:$D$20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H2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BC08CE-2486-47FA-80A6-E832AD3A012A}" name="results" type="6" refreshedVersion="6" background="1" saveData="1">
    <textPr codePage="1257" sourceFile="C:\Users\rafal\Desktop\pamsi_project\lab_2\results.csv" decimal=",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<sst xmlns="http://schemas.openxmlformats.org/spreadsheetml/2006/main" count="52" uniqueCount="8">
  <si>
    <t>List</t>
  </si>
  <si>
    <t>Matrix</t>
  </si>
  <si>
    <t>Liczba wierzchołków</t>
  </si>
  <si>
    <t>Gęstość grafu [%]</t>
  </si>
  <si>
    <t>Wykresy dla parametru w postaci gęstości grafu</t>
  </si>
  <si>
    <t>Czas [ms]</t>
  </si>
  <si>
    <t>Czas Lista [ms]</t>
  </si>
  <si>
    <t>Czas Macierz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</si>
</sst>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6" formatCode="0.00000"/>
    <numFmt numFmtId="168" formatCode="0.0000000"/>
    <numFmt numFmtId="170" formatCode="0.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164" fontId="0" fillId="0" borderId="0" xfId="0" applyNumberFormat="1"/>
    <xf numFmtId="166" fontId="0" fillId="0" borderId="0" xfId="0" applyNumberFormat="1"/>
    <xf numFmtId="168" fontId="0" fillId="0" borderId="0" xfId="0" applyNumberFormat="1"/>
    <xf numFmtId="170" fontId="0" fillId="0" borderId="0" xfId="0" applyNumberFormat="1"/>
    <xf numFmtId="0" fontId="3" fillId="0" borderId="1" xfId="0" applyFont="1" applyBorder="1"/>
    <xf numFmtId="9" fontId="0" fillId="0" borderId="0" xfId="1" applyFont="1"/>
    <xf numFmtId="0" fontId="0" fillId="0" borderId="0" xfId="0" applyAlignment="1">
      <alignment wrapText="1"/>
    </xf>
    <xf numFmtId="0" fontId="2" fillId="2" borderId="0" xfId="2"/>
    <xf numFmtId="9" fontId="2" fillId="2" borderId="0" xfId="2" applyNumberFormat="1"/>
    <xf numFmtId="166" fontId="2" fillId="2" borderId="0" xfId="2" applyNumberFormat="1"/>
    <xf numFmtId="164" fontId="2" fillId="2" borderId="0" xfId="2" applyNumberFormat="1"/>
  </cellXfs>
  <cellStyles count="3">
    <cellStyle name="Neutralny" xfId="2" builtinId="28"/>
    <cellStyle name="Normalny" xfId="0" builtinId="0"/>
    <cellStyle name="Procentowy" xfId="1" builtinId="5"/>
  </cellStyles>
  <dxfs count="2">
    <dxf>
      <numFmt numFmtId="166" formatCode="0.00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Wykresy dla parametru w postaci gęstości grafu</a:t>
            </a:r>
            <a:r>
              <a:rPr lang="pl-PL" sz="1400" b="0" i="0" u="none" strike="noStrike" baseline="0"/>
              <a:t>  - Lista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List!$H$2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(List!$G$2,List!$G$6,List!$G$10,List!$G$14,List!$G$18)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(List!$I$2,List!$I$6,List!$I$10,List!$I$14,List!$I$18)</c:f>
              <c:numCache>
                <c:formatCode>0.000</c:formatCode>
                <c:ptCount val="5"/>
                <c:pt idx="0">
                  <c:v>6.6930000000000002E-3</c:v>
                </c:pt>
                <c:pt idx="1">
                  <c:v>0.14601499999999998</c:v>
                </c:pt>
                <c:pt idx="2">
                  <c:v>0.57214500000000001</c:v>
                </c:pt>
                <c:pt idx="3">
                  <c:v>15.6998</c:v>
                </c:pt>
                <c:pt idx="4">
                  <c:v>77.533299999999997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9-458C-A6E9-A01C23D33C0F}"/>
            </c:ext>
          </c:extLst>
        </c:ser>
        <c:ser>
          <c:idx val="1"/>
          <c:order val="1"/>
          <c:tx>
            <c:strRef>
              <c:f>List!$H$3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(List!$G$3,List!$G$7,List!$G$11,List!$G$15,List!$G$19)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(List!$I$3,List!$I$7,List!$I$11,List!$I$15,List!$I$19)</c:f>
              <c:numCache>
                <c:formatCode>0.000</c:formatCode>
                <c:ptCount val="5"/>
                <c:pt idx="0">
                  <c:v>6.8560000000000001E-3</c:v>
                </c:pt>
                <c:pt idx="1">
                  <c:v>0.14708000000000002</c:v>
                </c:pt>
                <c:pt idx="2">
                  <c:v>0.57608700000000002</c:v>
                </c:pt>
                <c:pt idx="3">
                  <c:v>17.727599999999999</c:v>
                </c:pt>
                <c:pt idx="4">
                  <c:v>83.29010000000001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9-458C-A6E9-A01C23D33C0F}"/>
            </c:ext>
          </c:extLst>
        </c:ser>
        <c:ser>
          <c:idx val="2"/>
          <c:order val="2"/>
          <c:tx>
            <c:strRef>
              <c:f>List!$H$4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(List!$G$4,List!$G$8,List!$G$12,List!$G$16,List!$G$20)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(List!$I$4,List!$I$8,List!$I$12,List!$I$16,List!$I$20)</c:f>
              <c:numCache>
                <c:formatCode>0.000</c:formatCode>
                <c:ptCount val="5"/>
                <c:pt idx="0">
                  <c:v>6.9589999999999999E-3</c:v>
                </c:pt>
                <c:pt idx="1">
                  <c:v>0.14563400000000001</c:v>
                </c:pt>
                <c:pt idx="2">
                  <c:v>0.58228100000000005</c:v>
                </c:pt>
                <c:pt idx="3">
                  <c:v>17.064699999999998</c:v>
                </c:pt>
                <c:pt idx="4">
                  <c:v>80.433099999999996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19-458C-A6E9-A01C23D33C0F}"/>
            </c:ext>
          </c:extLst>
        </c:ser>
        <c:ser>
          <c:idx val="3"/>
          <c:order val="3"/>
          <c:tx>
            <c:strRef>
              <c:f>List!$H$5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(List!$G$5,List!$G$9,List!$G$13,List!$G$17,List!$G$21)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(List!$I$5,List!$I$9,List!$I$13,List!$I$17,List!$I$21)</c:f>
              <c:numCache>
                <c:formatCode>0.000</c:formatCode>
                <c:ptCount val="5"/>
                <c:pt idx="0">
                  <c:v>6.9509999999999997E-3</c:v>
                </c:pt>
                <c:pt idx="1">
                  <c:v>0.141538</c:v>
                </c:pt>
                <c:pt idx="2">
                  <c:v>0.58389399999999991</c:v>
                </c:pt>
                <c:pt idx="3">
                  <c:v>16.7377</c:v>
                </c:pt>
                <c:pt idx="4">
                  <c:v>80.311400000000006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19-458C-A6E9-A01C23D33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97120"/>
        <c:axId val="378202368"/>
      </c:scatterChart>
      <c:valAx>
        <c:axId val="3781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202368"/>
        <c:crosses val="autoZero"/>
        <c:crossBetween val="midCat"/>
      </c:valAx>
      <c:valAx>
        <c:axId val="378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19712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Wykresy dla parametru w postaci gęstości grafu</a:t>
            </a:r>
            <a:r>
              <a:rPr lang="pl-PL" sz="1400" b="0" i="0" u="none" strike="noStrike" baseline="0"/>
              <a:t>  - Lista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Matrix!$H$2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(Matrix!$G$2,Matrix!$G$6,Matrix!$G$10,Matrix!$G$14,Matrix!$G$18)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(Matrix!$I$2,Matrix!$I$6,Matrix!$I$10,Matrix!$I$14,Matrix!$I$18)</c:f>
              <c:numCache>
                <c:formatCode>0.00000</c:formatCode>
                <c:ptCount val="5"/>
                <c:pt idx="0">
                  <c:v>1.4844999999999999E-2</c:v>
                </c:pt>
                <c:pt idx="1">
                  <c:v>0.34178799999999998</c:v>
                </c:pt>
                <c:pt idx="2">
                  <c:v>1.6456500000000001</c:v>
                </c:pt>
                <c:pt idx="3">
                  <c:v>42.9602</c:v>
                </c:pt>
                <c:pt idx="4">
                  <c:v>159.08199999999999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B1-4599-80FA-819BFA6E65E4}"/>
            </c:ext>
          </c:extLst>
        </c:ser>
        <c:ser>
          <c:idx val="1"/>
          <c:order val="1"/>
          <c:tx>
            <c:strRef>
              <c:f>Matrix!$H$3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(Matrix!$G$3,Matrix!$G$7,Matrix!$G$11,Matrix!$G$15,Matrix!$G$19)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(Matrix!$I$3,Matrix!$I$7,Matrix!$I$11,Matrix!$I$15,Matrix!$I$19)</c:f>
              <c:numCache>
                <c:formatCode>0.00000</c:formatCode>
                <c:ptCount val="5"/>
                <c:pt idx="0">
                  <c:v>1.5193E-2</c:v>
                </c:pt>
                <c:pt idx="1">
                  <c:v>0.34368099999999996</c:v>
                </c:pt>
                <c:pt idx="2">
                  <c:v>1.8229599999999999</c:v>
                </c:pt>
                <c:pt idx="3">
                  <c:v>41.703299999999999</c:v>
                </c:pt>
                <c:pt idx="4">
                  <c:v>161.43199999999999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B1-4599-80FA-819BFA6E65E4}"/>
            </c:ext>
          </c:extLst>
        </c:ser>
        <c:ser>
          <c:idx val="2"/>
          <c:order val="2"/>
          <c:tx>
            <c:strRef>
              <c:f>Matrix!$H$4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(Matrix!$G$4,Matrix!$G$8,Matrix!$G$12,Matrix!$G$16,Matrix!$G$20)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(Matrix!$I$4,Matrix!$I$8,Matrix!$I$12,Matrix!$I$16,Matrix!$I$20)</c:f>
              <c:numCache>
                <c:formatCode>0.00000</c:formatCode>
                <c:ptCount val="5"/>
                <c:pt idx="0">
                  <c:v>1.4939999999999998E-2</c:v>
                </c:pt>
                <c:pt idx="1">
                  <c:v>0.341503</c:v>
                </c:pt>
                <c:pt idx="2">
                  <c:v>1.6960199999999999</c:v>
                </c:pt>
                <c:pt idx="3">
                  <c:v>43.350100000000005</c:v>
                </c:pt>
                <c:pt idx="4">
                  <c:v>166.69400000000002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B1-4599-80FA-819BFA6E65E4}"/>
            </c:ext>
          </c:extLst>
        </c:ser>
        <c:ser>
          <c:idx val="3"/>
          <c:order val="3"/>
          <c:tx>
            <c:strRef>
              <c:f>Matrix!$H$5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(Matrix!$G$5,Matrix!$G$9,Matrix!$G$13,Matrix!$G$17,Matrix!$G$21)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(Matrix!$I$5,Matrix!$I$9,Matrix!$I$13,Matrix!$I$17,Matrix!$I$21)</c:f>
              <c:numCache>
                <c:formatCode>0.00000</c:formatCode>
                <c:ptCount val="5"/>
                <c:pt idx="0">
                  <c:v>1.5159000000000001E-2</c:v>
                </c:pt>
                <c:pt idx="1">
                  <c:v>0.34241199999999999</c:v>
                </c:pt>
                <c:pt idx="2">
                  <c:v>1.3943700000000001</c:v>
                </c:pt>
                <c:pt idx="3">
                  <c:v>42.721899999999998</c:v>
                </c:pt>
                <c:pt idx="4">
                  <c:v>151.33099999999999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B1-4599-80FA-819BFA6E6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97120"/>
        <c:axId val="378202368"/>
      </c:scatterChart>
      <c:valAx>
        <c:axId val="3781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202368"/>
        <c:crosses val="autoZero"/>
        <c:crossBetween val="midCat"/>
      </c:valAx>
      <c:valAx>
        <c:axId val="378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19712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437029</xdr:colOff>
      <xdr:row>21</xdr:row>
      <xdr:rowOff>526677</xdr:rowOff>
    </xdr:from>
    <xdr:to>
      <xdr:col>12</xdr:col>
      <xdr:colOff>422639</xdr:colOff>
      <xdr:row>43</xdr:row>
      <xdr:rowOff>112059</xdr:rowOff>
    </xdr:to>
    <xdr:graphicFrame macro="">
      <xdr:nvGraphicFramePr>
        <xdr:cNvPr id="4" name="Wykres 2">
          <a:extLst>
            <a:ext uri="{FF2B5EF4-FFF2-40B4-BE49-F238E27FC236}">
              <a16:creationId xmlns:a16="http://schemas.microsoft.com/office/drawing/2014/main" id="{33EA24E9-E854-45BD-8403-DE0F543C3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22</xdr:row>
      <xdr:rowOff>38100</xdr:rowOff>
    </xdr:from>
    <xdr:to>
      <xdr:col>12</xdr:col>
      <xdr:colOff>324028</xdr:colOff>
      <xdr:row>44</xdr:row>
      <xdr:rowOff>38100</xdr:rowOff>
    </xdr:to>
    <xdr:graphicFrame macro="">
      <xdr:nvGraphicFramePr>
        <xdr:cNvPr id="4" name="Wykres 2">
          <a:extLst>
            <a:ext uri="{FF2B5EF4-FFF2-40B4-BE49-F238E27FC236}">
              <a16:creationId xmlns:a16="http://schemas.microsoft.com/office/drawing/2014/main" id="{15C7AE1F-A259-44DC-B448-48353589E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l/Desktop/pamsi_project/lab_1/wykresy_sortowan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geSort"/>
      <sheetName val="QuickSort"/>
      <sheetName val="IntroSort"/>
      <sheetName val="Sum"/>
    </sheetNames>
    <sheetDataSet>
      <sheetData sheetId="0" refreshError="1"/>
      <sheetData sheetId="1" refreshError="1"/>
      <sheetData sheetId="2">
        <row r="10">
          <cell r="B10">
            <v>10000</v>
          </cell>
          <cell r="C10">
            <v>50000</v>
          </cell>
          <cell r="D10">
            <v>100000</v>
          </cell>
          <cell r="E10">
            <v>500000</v>
          </cell>
          <cell r="F10">
            <v>1000000</v>
          </cell>
        </row>
        <row r="12">
          <cell r="B12">
            <v>1.0650709999999999</v>
          </cell>
          <cell r="C12">
            <v>6.0281553333333333</v>
          </cell>
          <cell r="D12">
            <v>12.343729666666666</v>
          </cell>
          <cell r="E12">
            <v>64.433149</v>
          </cell>
          <cell r="F12">
            <v>131.56365433333335</v>
          </cell>
        </row>
        <row r="13">
          <cell r="B13">
            <v>1.1341789999999998</v>
          </cell>
          <cell r="C13">
            <v>5.912191</v>
          </cell>
          <cell r="D13">
            <v>12.651254333333332</v>
          </cell>
          <cell r="E13">
            <v>64.743204000000006</v>
          </cell>
          <cell r="F13">
            <v>130.91487066666667</v>
          </cell>
        </row>
        <row r="14">
          <cell r="B14">
            <v>1.4369703333333332</v>
          </cell>
          <cell r="C14">
            <v>8.4742499999999996</v>
          </cell>
          <cell r="D14">
            <v>17.659411333333335</v>
          </cell>
          <cell r="E14">
            <v>106.65638233333334</v>
          </cell>
          <cell r="F14">
            <v>224.03955199999999</v>
          </cell>
        </row>
        <row r="15">
          <cell r="B15">
            <v>1.0518886666666667</v>
          </cell>
          <cell r="C15">
            <v>5.6231046666666664</v>
          </cell>
          <cell r="D15">
            <v>11.589331999999999</v>
          </cell>
          <cell r="E15">
            <v>59.386561666666665</v>
          </cell>
          <cell r="F15">
            <v>122.89872333333334</v>
          </cell>
        </row>
        <row r="16">
          <cell r="B16">
            <v>1.0435936666666665</v>
          </cell>
          <cell r="C16">
            <v>5.5711676666666667</v>
          </cell>
          <cell r="D16">
            <v>11.031162333333333</v>
          </cell>
          <cell r="E16">
            <v>58.963068999999997</v>
          </cell>
          <cell r="F16">
            <v>119.09187066666665</v>
          </cell>
        </row>
        <row r="17">
          <cell r="B17">
            <v>0.91692266666666677</v>
          </cell>
          <cell r="C17">
            <v>4.873771333333333</v>
          </cell>
          <cell r="D17">
            <v>10.010019333333332</v>
          </cell>
          <cell r="E17">
            <v>50.076872000000002</v>
          </cell>
          <cell r="F17">
            <v>86.679268666666658</v>
          </cell>
        </row>
        <row r="18">
          <cell r="B18">
            <v>0.76686466666666675</v>
          </cell>
          <cell r="C18">
            <v>3.7938913333333333</v>
          </cell>
          <cell r="D18">
            <v>7.7937863333333333</v>
          </cell>
          <cell r="E18">
            <v>42.107301</v>
          </cell>
          <cell r="F18">
            <v>85.658725666666669</v>
          </cell>
        </row>
        <row r="19">
          <cell r="B19">
            <v>0.71386800000000006</v>
          </cell>
          <cell r="C19">
            <v>3.628995666666667</v>
          </cell>
          <cell r="D19">
            <v>7.9578193333333331</v>
          </cell>
          <cell r="E19">
            <v>38.935034333333334</v>
          </cell>
          <cell r="F19">
            <v>79.323288000000005</v>
          </cell>
        </row>
      </sheetData>
      <sheetData sheetId="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5CF8A033-172D-4A6D-AB30-A6256C5AF77C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C49A92-DB79-4468-85E5-12824B74A4B6}" name="Tabela13" displayName="Tabela13" ref="G1:I21" totalsRowShown="0">
  <autoFilter ref="G1:I21" xr:uid="{3787C71E-8BF3-4B1E-BD86-45959CACF2A6}">
    <filterColumn colId="0" hiddenButton="1"/>
    <filterColumn colId="1" hiddenButton="1"/>
    <filterColumn colId="2" hiddenButton="1"/>
  </autoFilter>
  <tableColumns count="3">
    <tableColumn id="1" xr3:uid="{C624D1FD-2634-49F9-93DE-B56154BDECD5}" name="Liczba wierzchołków">
      <calculatedColumnFormula>B1</calculatedColumnFormula>
    </tableColumn>
    <tableColumn id="2" xr3:uid="{DF107FD9-465D-423D-B04A-C3EC8131C5C2}" name="Gęstość grafu [%]" dataCellStyle="Procentowy">
      <calculatedColumnFormula>C1</calculatedColumnFormula>
    </tableColumn>
    <tableColumn id="3" xr3:uid="{F616EB20-57E7-49A1-8D59-A8605A94741A}" name="Czas [ms]" dataDxfId="1">
      <calculatedColumnFormula>D1*1000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BA5BD5-FF1F-4F41-9715-17FBAC0C95E3}" name="Tabela1" displayName="Tabela1" ref="G1:I21" totalsRowShown="0">
  <autoFilter ref="G1:I21" xr:uid="{080C72CB-BB23-460B-AAA3-E5A432EAFAF2}">
    <filterColumn colId="0" hiddenButton="1"/>
    <filterColumn colId="1" hiddenButton="1"/>
    <filterColumn colId="2" hiddenButton="1"/>
  </autoFilter>
  <tableColumns count="3">
    <tableColumn id="1" xr3:uid="{27932513-CD9E-46B5-BC1B-CCC4AC535D2D}" name="Liczba wierzchołków">
      <calculatedColumnFormula>B1</calculatedColumnFormula>
    </tableColumn>
    <tableColumn id="2" xr3:uid="{7DD81357-19BE-420A-9E9C-7BA555FD93C0}" name="Gęstość grafu [%]" dataCellStyle="Procentowy">
      <calculatedColumnFormula>C1</calculatedColumnFormula>
    </tableColumn>
    <tableColumn id="3" xr3:uid="{D0044488-32BE-49D5-9806-C6447B1FD9FA}" name="Czas [ms]" dataDxfId="0">
      <calculatedColumnFormula>D1*1000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zoomScale="85" zoomScaleNormal="85" workbookViewId="0">
      <selection activeCell="G1" sqref="G1:I1"/>
    </sheetView>
  </sheetViews>
  <sheetFormatPr defaultRowHeight="15" x14ac:dyDescent="0.25"/>
  <cols>
    <col min="1" max="1" width="21.42578125" customWidth="1"/>
    <col min="2" max="2" width="8.28515625" customWidth="1"/>
    <col min="3" max="3" width="5.5703125" bestFit="1" customWidth="1"/>
    <col min="4" max="4" width="16.28515625" style="5" customWidth="1"/>
    <col min="7" max="7" width="19.28515625" bestFit="1" customWidth="1"/>
    <col min="8" max="8" width="16.5703125" bestFit="1" customWidth="1"/>
    <col min="9" max="9" width="14.7109375" bestFit="1" customWidth="1"/>
    <col min="13" max="13" width="9.7109375" bestFit="1" customWidth="1"/>
  </cols>
  <sheetData>
    <row r="1" spans="1:13" x14ac:dyDescent="0.25">
      <c r="A1" t="s">
        <v>0</v>
      </c>
      <c r="B1">
        <v>10</v>
      </c>
      <c r="C1" s="1">
        <v>0.25</v>
      </c>
      <c r="D1" s="5">
        <v>6.6930000000000001E-6</v>
      </c>
      <c r="G1" t="s">
        <v>2</v>
      </c>
      <c r="H1" t="s">
        <v>3</v>
      </c>
      <c r="I1" t="s">
        <v>5</v>
      </c>
    </row>
    <row r="2" spans="1:13" x14ac:dyDescent="0.25">
      <c r="A2" t="s">
        <v>0</v>
      </c>
      <c r="B2">
        <v>10</v>
      </c>
      <c r="C2" s="1">
        <v>0.5</v>
      </c>
      <c r="D2" s="5">
        <v>6.8560000000000001E-6</v>
      </c>
      <c r="G2" s="9">
        <f>B1</f>
        <v>10</v>
      </c>
      <c r="H2" s="10">
        <f>C1</f>
        <v>0.25</v>
      </c>
      <c r="I2" s="12">
        <f t="shared" ref="I2:I4" si="0">D1*1000</f>
        <v>6.6930000000000002E-3</v>
      </c>
    </row>
    <row r="3" spans="1:13" x14ac:dyDescent="0.25">
      <c r="A3" t="s">
        <v>0</v>
      </c>
      <c r="B3">
        <v>10</v>
      </c>
      <c r="C3" s="1">
        <v>0.75</v>
      </c>
      <c r="D3" s="5">
        <v>6.9589999999999998E-6</v>
      </c>
      <c r="G3">
        <f>B2</f>
        <v>10</v>
      </c>
      <c r="H3" s="7">
        <f>C2</f>
        <v>0.5</v>
      </c>
      <c r="I3" s="2">
        <f t="shared" si="0"/>
        <v>6.8560000000000001E-3</v>
      </c>
    </row>
    <row r="4" spans="1:13" x14ac:dyDescent="0.25">
      <c r="A4" t="s">
        <v>0</v>
      </c>
      <c r="B4">
        <v>10</v>
      </c>
      <c r="C4" s="1">
        <v>1</v>
      </c>
      <c r="D4" s="5">
        <v>6.951E-6</v>
      </c>
      <c r="G4">
        <f>B3</f>
        <v>10</v>
      </c>
      <c r="H4" s="7">
        <f>C3</f>
        <v>0.75</v>
      </c>
      <c r="I4" s="2">
        <f t="shared" si="0"/>
        <v>6.9589999999999999E-3</v>
      </c>
    </row>
    <row r="5" spans="1:13" x14ac:dyDescent="0.25">
      <c r="A5" t="s">
        <v>0</v>
      </c>
      <c r="B5">
        <v>50</v>
      </c>
      <c r="C5" s="1">
        <v>0.25</v>
      </c>
      <c r="D5" s="5">
        <v>1.4601499999999999E-4</v>
      </c>
      <c r="G5">
        <f>B4</f>
        <v>10</v>
      </c>
      <c r="H5" s="7">
        <f>C4</f>
        <v>1</v>
      </c>
      <c r="I5" s="2">
        <f>D4*1000</f>
        <v>6.9509999999999997E-3</v>
      </c>
    </row>
    <row r="6" spans="1:13" x14ac:dyDescent="0.25">
      <c r="A6" t="s">
        <v>0</v>
      </c>
      <c r="B6">
        <v>50</v>
      </c>
      <c r="C6" s="1">
        <v>0.5</v>
      </c>
      <c r="D6" s="5">
        <v>1.4708000000000001E-4</v>
      </c>
      <c r="G6" s="9">
        <f>B5</f>
        <v>50</v>
      </c>
      <c r="H6" s="10">
        <f>C5</f>
        <v>0.25</v>
      </c>
      <c r="I6" s="12">
        <f>D5*1000</f>
        <v>0.14601499999999998</v>
      </c>
    </row>
    <row r="7" spans="1:13" x14ac:dyDescent="0.25">
      <c r="A7" t="s">
        <v>0</v>
      </c>
      <c r="B7">
        <v>50</v>
      </c>
      <c r="C7" s="1">
        <v>0.75</v>
      </c>
      <c r="D7" s="5">
        <v>1.4563400000000001E-4</v>
      </c>
      <c r="G7">
        <f>B6</f>
        <v>50</v>
      </c>
      <c r="H7" s="7">
        <f>C6</f>
        <v>0.5</v>
      </c>
      <c r="I7" s="2">
        <f>D6*1000</f>
        <v>0.14708000000000002</v>
      </c>
      <c r="L7" s="1"/>
      <c r="M7" s="4"/>
    </row>
    <row r="8" spans="1:13" x14ac:dyDescent="0.25">
      <c r="A8" t="s">
        <v>0</v>
      </c>
      <c r="B8">
        <v>50</v>
      </c>
      <c r="C8" s="1">
        <v>1</v>
      </c>
      <c r="D8" s="5">
        <v>1.41538E-4</v>
      </c>
      <c r="G8">
        <f>B7</f>
        <v>50</v>
      </c>
      <c r="H8" s="7">
        <f>C7</f>
        <v>0.75</v>
      </c>
      <c r="I8" s="2">
        <f>D7*1000</f>
        <v>0.14563400000000001</v>
      </c>
    </row>
    <row r="9" spans="1:13" x14ac:dyDescent="0.25">
      <c r="A9" t="s">
        <v>0</v>
      </c>
      <c r="B9">
        <v>100</v>
      </c>
      <c r="C9" s="1">
        <v>0.25</v>
      </c>
      <c r="D9" s="5">
        <v>5.7214500000000003E-4</v>
      </c>
      <c r="G9">
        <f>B8</f>
        <v>50</v>
      </c>
      <c r="H9" s="7">
        <f>C8</f>
        <v>1</v>
      </c>
      <c r="I9" s="2">
        <f>D8*1000</f>
        <v>0.141538</v>
      </c>
    </row>
    <row r="10" spans="1:13" x14ac:dyDescent="0.25">
      <c r="A10" t="s">
        <v>0</v>
      </c>
      <c r="B10">
        <v>100</v>
      </c>
      <c r="C10" s="1">
        <v>0.5</v>
      </c>
      <c r="D10" s="5">
        <v>5.7608699999999997E-4</v>
      </c>
      <c r="G10" s="9">
        <f>B9</f>
        <v>100</v>
      </c>
      <c r="H10" s="10">
        <f>C9</f>
        <v>0.25</v>
      </c>
      <c r="I10" s="12">
        <f>D9*1000</f>
        <v>0.57214500000000001</v>
      </c>
    </row>
    <row r="11" spans="1:13" x14ac:dyDescent="0.25">
      <c r="A11" t="s">
        <v>0</v>
      </c>
      <c r="B11">
        <v>100</v>
      </c>
      <c r="C11" s="1">
        <v>0.75</v>
      </c>
      <c r="D11" s="5">
        <v>5.8228100000000003E-4</v>
      </c>
      <c r="G11">
        <f>B10</f>
        <v>100</v>
      </c>
      <c r="H11" s="7">
        <f>C10</f>
        <v>0.5</v>
      </c>
      <c r="I11" s="2">
        <f>D10*1000</f>
        <v>0.57608700000000002</v>
      </c>
    </row>
    <row r="12" spans="1:13" x14ac:dyDescent="0.25">
      <c r="A12" t="s">
        <v>0</v>
      </c>
      <c r="B12">
        <v>100</v>
      </c>
      <c r="C12" s="1">
        <v>1</v>
      </c>
      <c r="D12" s="5">
        <v>5.8389399999999995E-4</v>
      </c>
      <c r="G12">
        <f>B11</f>
        <v>100</v>
      </c>
      <c r="H12" s="7">
        <f>C11</f>
        <v>0.75</v>
      </c>
      <c r="I12" s="2">
        <f>D11*1000</f>
        <v>0.58228100000000005</v>
      </c>
    </row>
    <row r="13" spans="1:13" x14ac:dyDescent="0.25">
      <c r="A13" t="s">
        <v>0</v>
      </c>
      <c r="B13">
        <v>500</v>
      </c>
      <c r="C13" s="1">
        <v>0.25</v>
      </c>
      <c r="D13" s="5">
        <v>1.56998E-2</v>
      </c>
      <c r="G13">
        <f>B12</f>
        <v>100</v>
      </c>
      <c r="H13" s="7">
        <f>C12</f>
        <v>1</v>
      </c>
      <c r="I13" s="2">
        <f>D12*1000</f>
        <v>0.58389399999999991</v>
      </c>
      <c r="L13" s="1"/>
      <c r="M13" s="4"/>
    </row>
    <row r="14" spans="1:13" x14ac:dyDescent="0.25">
      <c r="A14" t="s">
        <v>0</v>
      </c>
      <c r="B14">
        <v>500</v>
      </c>
      <c r="C14" s="1">
        <v>0.5</v>
      </c>
      <c r="D14" s="5">
        <v>1.77276E-2</v>
      </c>
      <c r="G14" s="9">
        <f>B13</f>
        <v>500</v>
      </c>
      <c r="H14" s="10">
        <f>C13</f>
        <v>0.25</v>
      </c>
      <c r="I14" s="12">
        <f>D13*1000</f>
        <v>15.6998</v>
      </c>
    </row>
    <row r="15" spans="1:13" x14ac:dyDescent="0.25">
      <c r="A15" t="s">
        <v>0</v>
      </c>
      <c r="B15">
        <v>500</v>
      </c>
      <c r="C15" s="1">
        <v>0.75</v>
      </c>
      <c r="D15" s="5">
        <v>1.7064699999999999E-2</v>
      </c>
      <c r="G15">
        <f>B14</f>
        <v>500</v>
      </c>
      <c r="H15" s="7">
        <f>C14</f>
        <v>0.5</v>
      </c>
      <c r="I15" s="2">
        <f>D14*1000</f>
        <v>17.727599999999999</v>
      </c>
    </row>
    <row r="16" spans="1:13" x14ac:dyDescent="0.25">
      <c r="A16" t="s">
        <v>0</v>
      </c>
      <c r="B16">
        <v>500</v>
      </c>
      <c r="C16" s="1">
        <v>1</v>
      </c>
      <c r="D16" s="5">
        <v>1.6737700000000001E-2</v>
      </c>
      <c r="G16">
        <f>B15</f>
        <v>500</v>
      </c>
      <c r="H16" s="7">
        <f>C15</f>
        <v>0.75</v>
      </c>
      <c r="I16" s="2">
        <f>D15*1000</f>
        <v>17.064699999999998</v>
      </c>
    </row>
    <row r="17" spans="1:13" x14ac:dyDescent="0.25">
      <c r="A17" t="s">
        <v>0</v>
      </c>
      <c r="B17">
        <v>1000</v>
      </c>
      <c r="C17" s="1">
        <v>0.25</v>
      </c>
      <c r="D17" s="5">
        <v>7.7533299999999999E-2</v>
      </c>
      <c r="G17">
        <f>B16</f>
        <v>500</v>
      </c>
      <c r="H17" s="7">
        <f>C16</f>
        <v>1</v>
      </c>
      <c r="I17" s="2">
        <f>D16*1000</f>
        <v>16.7377</v>
      </c>
    </row>
    <row r="18" spans="1:13" x14ac:dyDescent="0.25">
      <c r="A18" t="s">
        <v>0</v>
      </c>
      <c r="B18">
        <v>1000</v>
      </c>
      <c r="C18" s="1">
        <v>0.5</v>
      </c>
      <c r="D18" s="5">
        <v>8.3290100000000006E-2</v>
      </c>
      <c r="G18" s="9">
        <f>B17</f>
        <v>1000</v>
      </c>
      <c r="H18" s="10">
        <f>C17</f>
        <v>0.25</v>
      </c>
      <c r="I18" s="12">
        <f>D17*1000</f>
        <v>77.533299999999997</v>
      </c>
    </row>
    <row r="19" spans="1:13" x14ac:dyDescent="0.25">
      <c r="A19" t="s">
        <v>0</v>
      </c>
      <c r="B19">
        <v>1000</v>
      </c>
      <c r="C19" s="1">
        <v>0.75</v>
      </c>
      <c r="D19" s="5">
        <v>8.0433099999999993E-2</v>
      </c>
      <c r="G19">
        <f>B18</f>
        <v>1000</v>
      </c>
      <c r="H19" s="7">
        <f>C18</f>
        <v>0.5</v>
      </c>
      <c r="I19" s="2">
        <f>D18*1000</f>
        <v>83.29010000000001</v>
      </c>
      <c r="L19" s="1"/>
      <c r="M19" s="4"/>
    </row>
    <row r="20" spans="1:13" x14ac:dyDescent="0.25">
      <c r="A20" t="s">
        <v>0</v>
      </c>
      <c r="B20">
        <v>1000</v>
      </c>
      <c r="C20" s="1">
        <v>1</v>
      </c>
      <c r="D20" s="5">
        <v>8.0311400000000005E-2</v>
      </c>
      <c r="G20">
        <f>B19</f>
        <v>1000</v>
      </c>
      <c r="H20" s="7">
        <f>C19</f>
        <v>0.75</v>
      </c>
      <c r="I20" s="2">
        <f>D19*1000</f>
        <v>80.433099999999996</v>
      </c>
    </row>
    <row r="21" spans="1:13" x14ac:dyDescent="0.25">
      <c r="G21">
        <f>B20</f>
        <v>1000</v>
      </c>
      <c r="H21" s="7">
        <f>C20</f>
        <v>1</v>
      </c>
      <c r="I21" s="2">
        <f>D20*1000</f>
        <v>80.311400000000006</v>
      </c>
    </row>
    <row r="22" spans="1:13" ht="48" customHeight="1" x14ac:dyDescent="0.25">
      <c r="A22" s="8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6603-16BC-4E8E-A8B7-3BBC51E3E998}">
  <dimension ref="A1:I24"/>
  <sheetViews>
    <sheetView zoomScale="85" zoomScaleNormal="85" workbookViewId="0">
      <selection activeCell="J9" sqref="J9"/>
    </sheetView>
  </sheetViews>
  <sheetFormatPr defaultRowHeight="15" x14ac:dyDescent="0.25"/>
  <cols>
    <col min="1" max="1" width="43.7109375" bestFit="1" customWidth="1"/>
    <col min="4" max="4" width="11.5703125" bestFit="1" customWidth="1"/>
    <col min="7" max="7" width="19.28515625" bestFit="1" customWidth="1"/>
    <col min="8" max="8" width="16.5703125" bestFit="1" customWidth="1"/>
    <col min="9" max="9" width="13.7109375" bestFit="1" customWidth="1"/>
  </cols>
  <sheetData>
    <row r="1" spans="1:9" x14ac:dyDescent="0.25">
      <c r="A1" t="s">
        <v>1</v>
      </c>
      <c r="B1">
        <v>10</v>
      </c>
      <c r="C1" s="1">
        <v>0.25</v>
      </c>
      <c r="D1" s="5">
        <v>1.4844999999999999E-5</v>
      </c>
      <c r="G1" t="s">
        <v>2</v>
      </c>
      <c r="H1" t="s">
        <v>3</v>
      </c>
      <c r="I1" t="s">
        <v>5</v>
      </c>
    </row>
    <row r="2" spans="1:9" x14ac:dyDescent="0.25">
      <c r="A2" t="s">
        <v>1</v>
      </c>
      <c r="B2">
        <v>10</v>
      </c>
      <c r="C2" s="1">
        <v>0.5</v>
      </c>
      <c r="D2" s="5">
        <v>1.5193E-5</v>
      </c>
      <c r="G2" s="9">
        <f>B1</f>
        <v>10</v>
      </c>
      <c r="H2" s="10">
        <f>C1</f>
        <v>0.25</v>
      </c>
      <c r="I2" s="11">
        <f t="shared" ref="I2:I21" si="0">D1*1000</f>
        <v>1.4844999999999999E-2</v>
      </c>
    </row>
    <row r="3" spans="1:9" x14ac:dyDescent="0.25">
      <c r="A3" t="s">
        <v>1</v>
      </c>
      <c r="B3">
        <v>10</v>
      </c>
      <c r="C3" s="1">
        <v>0.75</v>
      </c>
      <c r="D3" s="5">
        <v>1.4939999999999999E-5</v>
      </c>
      <c r="G3">
        <f>B2</f>
        <v>10</v>
      </c>
      <c r="H3" s="7">
        <f>C2</f>
        <v>0.5</v>
      </c>
      <c r="I3" s="3">
        <f t="shared" si="0"/>
        <v>1.5193E-2</v>
      </c>
    </row>
    <row r="4" spans="1:9" x14ac:dyDescent="0.25">
      <c r="A4" t="s">
        <v>1</v>
      </c>
      <c r="B4">
        <v>10</v>
      </c>
      <c r="C4" s="1">
        <v>1</v>
      </c>
      <c r="D4" s="5">
        <v>1.5159E-5</v>
      </c>
      <c r="G4">
        <f>B3</f>
        <v>10</v>
      </c>
      <c r="H4" s="7">
        <f>C3</f>
        <v>0.75</v>
      </c>
      <c r="I4" s="3">
        <f t="shared" si="0"/>
        <v>1.4939999999999998E-2</v>
      </c>
    </row>
    <row r="5" spans="1:9" x14ac:dyDescent="0.25">
      <c r="A5" t="s">
        <v>1</v>
      </c>
      <c r="B5">
        <v>50</v>
      </c>
      <c r="C5" s="1">
        <v>0.25</v>
      </c>
      <c r="D5" s="5">
        <v>3.4178799999999999E-4</v>
      </c>
      <c r="G5">
        <f>B4</f>
        <v>10</v>
      </c>
      <c r="H5" s="7">
        <f>C4</f>
        <v>1</v>
      </c>
      <c r="I5" s="3">
        <f t="shared" si="0"/>
        <v>1.5159000000000001E-2</v>
      </c>
    </row>
    <row r="6" spans="1:9" x14ac:dyDescent="0.25">
      <c r="A6" t="s">
        <v>1</v>
      </c>
      <c r="B6">
        <v>50</v>
      </c>
      <c r="C6" s="1">
        <v>0.5</v>
      </c>
      <c r="D6" s="5">
        <v>3.4368099999999998E-4</v>
      </c>
      <c r="G6" s="9">
        <f>B5</f>
        <v>50</v>
      </c>
      <c r="H6" s="10">
        <f>C5</f>
        <v>0.25</v>
      </c>
      <c r="I6" s="11">
        <f t="shared" si="0"/>
        <v>0.34178799999999998</v>
      </c>
    </row>
    <row r="7" spans="1:9" x14ac:dyDescent="0.25">
      <c r="A7" t="s">
        <v>1</v>
      </c>
      <c r="B7">
        <v>50</v>
      </c>
      <c r="C7" s="1">
        <v>0.75</v>
      </c>
      <c r="D7" s="5">
        <v>3.41503E-4</v>
      </c>
      <c r="G7">
        <f>B6</f>
        <v>50</v>
      </c>
      <c r="H7" s="7">
        <f>C6</f>
        <v>0.5</v>
      </c>
      <c r="I7" s="3">
        <f t="shared" si="0"/>
        <v>0.34368099999999996</v>
      </c>
    </row>
    <row r="8" spans="1:9" x14ac:dyDescent="0.25">
      <c r="A8" t="s">
        <v>1</v>
      </c>
      <c r="B8">
        <v>50</v>
      </c>
      <c r="C8" s="1">
        <v>1</v>
      </c>
      <c r="D8" s="5">
        <v>3.42412E-4</v>
      </c>
      <c r="G8">
        <f>B7</f>
        <v>50</v>
      </c>
      <c r="H8" s="7">
        <f>C7</f>
        <v>0.75</v>
      </c>
      <c r="I8" s="3">
        <f t="shared" si="0"/>
        <v>0.341503</v>
      </c>
    </row>
    <row r="9" spans="1:9" x14ac:dyDescent="0.25">
      <c r="A9" t="s">
        <v>1</v>
      </c>
      <c r="B9">
        <v>100</v>
      </c>
      <c r="C9" s="1">
        <v>0.25</v>
      </c>
      <c r="D9" s="5">
        <v>1.64565E-3</v>
      </c>
      <c r="G9">
        <f>B8</f>
        <v>50</v>
      </c>
      <c r="H9" s="7">
        <f>C8</f>
        <v>1</v>
      </c>
      <c r="I9" s="3">
        <f t="shared" si="0"/>
        <v>0.34241199999999999</v>
      </c>
    </row>
    <row r="10" spans="1:9" x14ac:dyDescent="0.25">
      <c r="A10" t="s">
        <v>1</v>
      </c>
      <c r="B10">
        <v>100</v>
      </c>
      <c r="C10" s="1">
        <v>0.5</v>
      </c>
      <c r="D10" s="5">
        <v>1.82296E-3</v>
      </c>
      <c r="G10" s="9">
        <f>B9</f>
        <v>100</v>
      </c>
      <c r="H10" s="10">
        <f>C9</f>
        <v>0.25</v>
      </c>
      <c r="I10" s="11">
        <f t="shared" si="0"/>
        <v>1.6456500000000001</v>
      </c>
    </row>
    <row r="11" spans="1:9" x14ac:dyDescent="0.25">
      <c r="A11" t="s">
        <v>1</v>
      </c>
      <c r="B11">
        <v>100</v>
      </c>
      <c r="C11" s="1">
        <v>0.75</v>
      </c>
      <c r="D11" s="5">
        <v>1.6960199999999999E-3</v>
      </c>
      <c r="G11">
        <f>B10</f>
        <v>100</v>
      </c>
      <c r="H11" s="7">
        <f>C10</f>
        <v>0.5</v>
      </c>
      <c r="I11" s="3">
        <f t="shared" si="0"/>
        <v>1.8229599999999999</v>
      </c>
    </row>
    <row r="12" spans="1:9" x14ac:dyDescent="0.25">
      <c r="A12" t="s">
        <v>1</v>
      </c>
      <c r="B12">
        <v>100</v>
      </c>
      <c r="C12" s="1">
        <v>1</v>
      </c>
      <c r="D12" s="5">
        <v>1.39437E-3</v>
      </c>
      <c r="G12">
        <f>B11</f>
        <v>100</v>
      </c>
      <c r="H12" s="7">
        <f>C11</f>
        <v>0.75</v>
      </c>
      <c r="I12" s="3">
        <f t="shared" si="0"/>
        <v>1.6960199999999999</v>
      </c>
    </row>
    <row r="13" spans="1:9" x14ac:dyDescent="0.25">
      <c r="A13" t="s">
        <v>1</v>
      </c>
      <c r="B13">
        <v>500</v>
      </c>
      <c r="C13" s="1">
        <v>0.25</v>
      </c>
      <c r="D13" s="5">
        <v>4.2960199999999997E-2</v>
      </c>
      <c r="G13">
        <f>B12</f>
        <v>100</v>
      </c>
      <c r="H13" s="7">
        <f>C12</f>
        <v>1</v>
      </c>
      <c r="I13" s="3">
        <f t="shared" si="0"/>
        <v>1.3943700000000001</v>
      </c>
    </row>
    <row r="14" spans="1:9" x14ac:dyDescent="0.25">
      <c r="A14" t="s">
        <v>1</v>
      </c>
      <c r="B14">
        <v>500</v>
      </c>
      <c r="C14" s="1">
        <v>0.5</v>
      </c>
      <c r="D14" s="5">
        <v>4.1703299999999999E-2</v>
      </c>
      <c r="G14" s="9">
        <f>B13</f>
        <v>500</v>
      </c>
      <c r="H14" s="10">
        <f>C13</f>
        <v>0.25</v>
      </c>
      <c r="I14" s="11">
        <f t="shared" si="0"/>
        <v>42.9602</v>
      </c>
    </row>
    <row r="15" spans="1:9" x14ac:dyDescent="0.25">
      <c r="A15" t="s">
        <v>1</v>
      </c>
      <c r="B15">
        <v>500</v>
      </c>
      <c r="C15" s="1">
        <v>0.75</v>
      </c>
      <c r="D15" s="5">
        <v>4.3350100000000003E-2</v>
      </c>
      <c r="G15">
        <f>B14</f>
        <v>500</v>
      </c>
      <c r="H15" s="7">
        <f>C14</f>
        <v>0.5</v>
      </c>
      <c r="I15" s="3">
        <f t="shared" si="0"/>
        <v>41.703299999999999</v>
      </c>
    </row>
    <row r="16" spans="1:9" x14ac:dyDescent="0.25">
      <c r="A16" t="s">
        <v>1</v>
      </c>
      <c r="B16">
        <v>500</v>
      </c>
      <c r="C16" s="1">
        <v>1</v>
      </c>
      <c r="D16" s="5">
        <v>4.27219E-2</v>
      </c>
      <c r="G16">
        <f>B15</f>
        <v>500</v>
      </c>
      <c r="H16" s="7">
        <f>C15</f>
        <v>0.75</v>
      </c>
      <c r="I16" s="3">
        <f t="shared" si="0"/>
        <v>43.350100000000005</v>
      </c>
    </row>
    <row r="17" spans="1:9" x14ac:dyDescent="0.25">
      <c r="A17" t="s">
        <v>1</v>
      </c>
      <c r="B17">
        <v>1000</v>
      </c>
      <c r="C17" s="1">
        <v>0.25</v>
      </c>
      <c r="D17" s="5">
        <v>0.159082</v>
      </c>
      <c r="G17">
        <f>B16</f>
        <v>500</v>
      </c>
      <c r="H17" s="7">
        <f>C16</f>
        <v>1</v>
      </c>
      <c r="I17" s="3">
        <f t="shared" si="0"/>
        <v>42.721899999999998</v>
      </c>
    </row>
    <row r="18" spans="1:9" x14ac:dyDescent="0.25">
      <c r="A18" t="s">
        <v>1</v>
      </c>
      <c r="B18">
        <v>1000</v>
      </c>
      <c r="C18" s="1">
        <v>0.5</v>
      </c>
      <c r="D18" s="5">
        <v>0.16143199999999999</v>
      </c>
      <c r="G18" s="9">
        <f>B17</f>
        <v>1000</v>
      </c>
      <c r="H18" s="10">
        <f>C17</f>
        <v>0.25</v>
      </c>
      <c r="I18" s="11">
        <f t="shared" si="0"/>
        <v>159.08199999999999</v>
      </c>
    </row>
    <row r="19" spans="1:9" x14ac:dyDescent="0.25">
      <c r="A19" t="s">
        <v>1</v>
      </c>
      <c r="B19">
        <v>1000</v>
      </c>
      <c r="C19" s="1">
        <v>0.75</v>
      </c>
      <c r="D19" s="5">
        <v>0.16669400000000001</v>
      </c>
      <c r="G19">
        <f>B18</f>
        <v>1000</v>
      </c>
      <c r="H19" s="7">
        <f>C18</f>
        <v>0.5</v>
      </c>
      <c r="I19" s="3">
        <f t="shared" si="0"/>
        <v>161.43199999999999</v>
      </c>
    </row>
    <row r="20" spans="1:9" x14ac:dyDescent="0.25">
      <c r="A20" t="s">
        <v>1</v>
      </c>
      <c r="B20">
        <v>1000</v>
      </c>
      <c r="C20" s="1">
        <v>1</v>
      </c>
      <c r="D20" s="5">
        <v>0.15133099999999999</v>
      </c>
      <c r="G20">
        <f>B19</f>
        <v>1000</v>
      </c>
      <c r="H20" s="7">
        <f>C19</f>
        <v>0.75</v>
      </c>
      <c r="I20" s="3">
        <f t="shared" si="0"/>
        <v>166.69400000000002</v>
      </c>
    </row>
    <row r="21" spans="1:9" x14ac:dyDescent="0.25">
      <c r="G21">
        <f>B20</f>
        <v>1000</v>
      </c>
      <c r="H21" s="7">
        <f>C20</f>
        <v>1</v>
      </c>
      <c r="I21" s="3">
        <f t="shared" si="0"/>
        <v>151.33099999999999</v>
      </c>
    </row>
    <row r="24" spans="1:9" x14ac:dyDescent="0.25">
      <c r="A24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CBD6-C70B-4F74-BD6E-23CFE1F62C3B}">
  <dimension ref="A1:D21"/>
  <sheetViews>
    <sheetView tabSelected="1" workbookViewId="0">
      <selection activeCell="D22" sqref="D22"/>
    </sheetView>
  </sheetViews>
  <sheetFormatPr defaultRowHeight="15" x14ac:dyDescent="0.25"/>
  <cols>
    <col min="1" max="1" width="19.28515625" bestFit="1" customWidth="1"/>
    <col min="2" max="2" width="16.5703125" bestFit="1" customWidth="1"/>
    <col min="3" max="3" width="13.85546875" bestFit="1" customWidth="1"/>
    <col min="4" max="4" width="16.85546875" bestFit="1" customWidth="1"/>
  </cols>
  <sheetData>
    <row r="1" spans="1:4" ht="15.75" thickBot="1" x14ac:dyDescent="0.3">
      <c r="A1" s="6" t="s">
        <v>2</v>
      </c>
      <c r="B1" s="6" t="s">
        <v>3</v>
      </c>
      <c r="C1" s="6" t="s">
        <v>6</v>
      </c>
      <c r="D1" s="6" t="s">
        <v>7</v>
      </c>
    </row>
    <row r="2" spans="1:4" x14ac:dyDescent="0.25">
      <c r="A2">
        <v>10</v>
      </c>
      <c r="B2">
        <v>0.25</v>
      </c>
      <c r="C2">
        <f>List!D1</f>
        <v>6.6930000000000001E-6</v>
      </c>
      <c r="D2">
        <f>Matrix!D1</f>
        <v>1.4844999999999999E-5</v>
      </c>
    </row>
    <row r="3" spans="1:4" x14ac:dyDescent="0.25">
      <c r="A3">
        <v>10</v>
      </c>
      <c r="B3">
        <v>0.5</v>
      </c>
      <c r="C3">
        <f>List!D2</f>
        <v>6.8560000000000001E-6</v>
      </c>
      <c r="D3">
        <f>Matrix!D2</f>
        <v>1.5193E-5</v>
      </c>
    </row>
    <row r="4" spans="1:4" x14ac:dyDescent="0.25">
      <c r="A4">
        <v>10</v>
      </c>
      <c r="B4">
        <v>0.75</v>
      </c>
      <c r="C4">
        <f>List!D3</f>
        <v>6.9589999999999998E-6</v>
      </c>
      <c r="D4">
        <f>Matrix!D3</f>
        <v>1.4939999999999999E-5</v>
      </c>
    </row>
    <row r="5" spans="1:4" x14ac:dyDescent="0.25">
      <c r="A5">
        <v>10</v>
      </c>
      <c r="B5">
        <v>1</v>
      </c>
      <c r="C5">
        <f>List!D4</f>
        <v>6.951E-6</v>
      </c>
      <c r="D5">
        <f>Matrix!D4</f>
        <v>1.5159E-5</v>
      </c>
    </row>
    <row r="6" spans="1:4" x14ac:dyDescent="0.25">
      <c r="A6">
        <v>50</v>
      </c>
      <c r="B6">
        <v>0.25</v>
      </c>
      <c r="C6">
        <f>List!D5</f>
        <v>1.4601499999999999E-4</v>
      </c>
      <c r="D6">
        <f>Matrix!D5</f>
        <v>3.4178799999999999E-4</v>
      </c>
    </row>
    <row r="7" spans="1:4" x14ac:dyDescent="0.25">
      <c r="A7">
        <v>50</v>
      </c>
      <c r="B7">
        <v>0.5</v>
      </c>
      <c r="C7">
        <f>List!D6</f>
        <v>1.4708000000000001E-4</v>
      </c>
      <c r="D7">
        <f>Matrix!D6</f>
        <v>3.4368099999999998E-4</v>
      </c>
    </row>
    <row r="8" spans="1:4" x14ac:dyDescent="0.25">
      <c r="A8">
        <v>50</v>
      </c>
      <c r="B8">
        <v>0.75</v>
      </c>
      <c r="C8">
        <f>List!D7</f>
        <v>1.4563400000000001E-4</v>
      </c>
      <c r="D8">
        <f>Matrix!D7</f>
        <v>3.41503E-4</v>
      </c>
    </row>
    <row r="9" spans="1:4" x14ac:dyDescent="0.25">
      <c r="A9">
        <v>50</v>
      </c>
      <c r="B9">
        <v>1</v>
      </c>
      <c r="C9">
        <f>List!D8</f>
        <v>1.41538E-4</v>
      </c>
      <c r="D9">
        <f>Matrix!D8</f>
        <v>3.42412E-4</v>
      </c>
    </row>
    <row r="10" spans="1:4" x14ac:dyDescent="0.25">
      <c r="A10">
        <v>100</v>
      </c>
      <c r="B10">
        <v>0.25</v>
      </c>
      <c r="C10">
        <f>List!D9</f>
        <v>5.7214500000000003E-4</v>
      </c>
      <c r="D10">
        <f>Matrix!D9</f>
        <v>1.64565E-3</v>
      </c>
    </row>
    <row r="11" spans="1:4" x14ac:dyDescent="0.25">
      <c r="A11">
        <v>100</v>
      </c>
      <c r="B11">
        <v>0.5</v>
      </c>
      <c r="C11">
        <f>List!D10</f>
        <v>5.7608699999999997E-4</v>
      </c>
      <c r="D11">
        <f>Matrix!D10</f>
        <v>1.82296E-3</v>
      </c>
    </row>
    <row r="12" spans="1:4" x14ac:dyDescent="0.25">
      <c r="A12">
        <v>100</v>
      </c>
      <c r="B12">
        <v>0.75</v>
      </c>
      <c r="C12">
        <f>List!D11</f>
        <v>5.8228100000000003E-4</v>
      </c>
      <c r="D12">
        <f>Matrix!D11</f>
        <v>1.6960199999999999E-3</v>
      </c>
    </row>
    <row r="13" spans="1:4" x14ac:dyDescent="0.25">
      <c r="A13">
        <v>100</v>
      </c>
      <c r="B13">
        <v>1</v>
      </c>
      <c r="C13">
        <f>List!D12</f>
        <v>5.8389399999999995E-4</v>
      </c>
      <c r="D13">
        <f>Matrix!D12</f>
        <v>1.39437E-3</v>
      </c>
    </row>
    <row r="14" spans="1:4" x14ac:dyDescent="0.25">
      <c r="A14">
        <v>500</v>
      </c>
      <c r="B14">
        <v>0.25</v>
      </c>
      <c r="C14">
        <f>List!D13</f>
        <v>1.56998E-2</v>
      </c>
      <c r="D14">
        <f>Matrix!D13</f>
        <v>4.2960199999999997E-2</v>
      </c>
    </row>
    <row r="15" spans="1:4" x14ac:dyDescent="0.25">
      <c r="A15">
        <v>500</v>
      </c>
      <c r="B15">
        <v>0.5</v>
      </c>
      <c r="C15">
        <f>List!D14</f>
        <v>1.77276E-2</v>
      </c>
      <c r="D15">
        <f>Matrix!D14</f>
        <v>4.1703299999999999E-2</v>
      </c>
    </row>
    <row r="16" spans="1:4" x14ac:dyDescent="0.25">
      <c r="A16">
        <v>500</v>
      </c>
      <c r="B16">
        <v>0.75</v>
      </c>
      <c r="C16">
        <f>List!D15</f>
        <v>1.7064699999999999E-2</v>
      </c>
      <c r="D16">
        <f>Matrix!D15</f>
        <v>4.3350100000000003E-2</v>
      </c>
    </row>
    <row r="17" spans="1:4" x14ac:dyDescent="0.25">
      <c r="A17">
        <v>500</v>
      </c>
      <c r="B17">
        <v>1</v>
      </c>
      <c r="C17">
        <f>List!D16</f>
        <v>1.6737700000000001E-2</v>
      </c>
      <c r="D17">
        <f>Matrix!D16</f>
        <v>4.27219E-2</v>
      </c>
    </row>
    <row r="18" spans="1:4" x14ac:dyDescent="0.25">
      <c r="A18">
        <v>1000</v>
      </c>
      <c r="B18">
        <v>0.25</v>
      </c>
      <c r="C18">
        <f>List!D17</f>
        <v>7.7533299999999999E-2</v>
      </c>
      <c r="D18">
        <f>Matrix!D17</f>
        <v>0.159082</v>
      </c>
    </row>
    <row r="19" spans="1:4" x14ac:dyDescent="0.25">
      <c r="A19">
        <v>1000</v>
      </c>
      <c r="B19">
        <v>0.5</v>
      </c>
      <c r="C19">
        <f>List!D18</f>
        <v>8.3290100000000006E-2</v>
      </c>
      <c r="D19">
        <f>Matrix!D18</f>
        <v>0.16143199999999999</v>
      </c>
    </row>
    <row r="20" spans="1:4" x14ac:dyDescent="0.25">
      <c r="A20">
        <v>1000</v>
      </c>
      <c r="B20">
        <v>0.75</v>
      </c>
      <c r="C20">
        <f>List!D19</f>
        <v>8.0433099999999993E-2</v>
      </c>
      <c r="D20">
        <f>Matrix!D19</f>
        <v>0.16669400000000001</v>
      </c>
    </row>
    <row r="21" spans="1:4" x14ac:dyDescent="0.25">
      <c r="A21">
        <v>1000</v>
      </c>
      <c r="B21">
        <v>1</v>
      </c>
      <c r="C21">
        <f>List!D20</f>
        <v>8.0311400000000005E-2</v>
      </c>
      <c r="D21">
        <f>Matrix!D20</f>
        <v>0.15133099999999999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List</vt:lpstr>
      <vt:lpstr>Matrix</vt:lpstr>
      <vt:lpstr>All</vt:lpstr>
      <vt:lpstr>List!results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Rzewucki</dc:creator>
  <cp:lastModifiedBy>Rafał Rzewucki</cp:lastModifiedBy>
  <dcterms:created xsi:type="dcterms:W3CDTF">2015-06-05T18:17:20Z</dcterms:created>
  <dcterms:modified xsi:type="dcterms:W3CDTF">2020-04-21T18:13:44Z</dcterms:modified>
</cp:coreProperties>
</file>