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Desktop\pamsi_project\lab_1\"/>
    </mc:Choice>
  </mc:AlternateContent>
  <xr:revisionPtr revIDLastSave="0" documentId="13_ncr:1_{0AD789C8-0E41-4BC1-8F62-BB147943C64E}" xr6:coauthVersionLast="45" xr6:coauthVersionMax="45" xr10:uidLastSave="{00000000-0000-0000-0000-000000000000}"/>
  <bookViews>
    <workbookView xWindow="-120" yWindow="-120" windowWidth="20730" windowHeight="11310" activeTab="3" xr2:uid="{193C264F-0A33-4F56-AA73-DF66CD6C9338}"/>
  </bookViews>
  <sheets>
    <sheet name="MergeSort" sheetId="6" r:id="rId1"/>
    <sheet name="QuickSort" sheetId="1" r:id="rId2"/>
    <sheet name="IntroSort" sheetId="3" r:id="rId3"/>
    <sheet name="Sum" sheetId="9" r:id="rId4"/>
  </sheets>
  <externalReferences>
    <externalReference r:id="rId5"/>
  </externalReferences>
  <definedNames>
    <definedName name="IntroSort_1" localSheetId="2">IntroSort!$A$1:$G$9</definedName>
    <definedName name="MergeSort_1" localSheetId="0">MergeSort!$A$1:$G$9</definedName>
    <definedName name="QuickSort" localSheetId="1">QuickSort!$A$1:$G$9</definedName>
    <definedName name="QuickSort_3" localSheetId="2">IntroSort!$M$1:$S$9</definedName>
    <definedName name="QuickSort_3" localSheetId="0">MergeSort!$M$1:$S$9</definedName>
    <definedName name="QuickSort_3" localSheetId="1">QuickSort!$M$1:$S$9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9" l="1"/>
  <c r="P2" i="9"/>
  <c r="Q2" i="9"/>
  <c r="R2" i="9"/>
  <c r="O3" i="9"/>
  <c r="P3" i="9"/>
  <c r="Q3" i="9"/>
  <c r="R3" i="9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M3" i="9"/>
  <c r="N3" i="9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2" i="9"/>
  <c r="N2" i="9"/>
  <c r="G3" i="9"/>
  <c r="H3" i="9"/>
  <c r="I3" i="9"/>
  <c r="J3" i="9"/>
  <c r="K3" i="9"/>
  <c r="L3" i="9"/>
  <c r="G4" i="9"/>
  <c r="H4" i="9"/>
  <c r="I4" i="9"/>
  <c r="J4" i="9"/>
  <c r="K4" i="9"/>
  <c r="L4" i="9"/>
  <c r="G5" i="9"/>
  <c r="H5" i="9"/>
  <c r="I5" i="9"/>
  <c r="J5" i="9"/>
  <c r="K5" i="9"/>
  <c r="L5" i="9"/>
  <c r="G6" i="9"/>
  <c r="H6" i="9"/>
  <c r="I6" i="9"/>
  <c r="J6" i="9"/>
  <c r="K6" i="9"/>
  <c r="L6" i="9"/>
  <c r="G7" i="9"/>
  <c r="H7" i="9"/>
  <c r="I7" i="9"/>
  <c r="J7" i="9"/>
  <c r="K7" i="9"/>
  <c r="L7" i="9"/>
  <c r="G8" i="9"/>
  <c r="H8" i="9"/>
  <c r="I8" i="9"/>
  <c r="J8" i="9"/>
  <c r="K8" i="9"/>
  <c r="L8" i="9"/>
  <c r="G9" i="9"/>
  <c r="H9" i="9"/>
  <c r="I9" i="9"/>
  <c r="J9" i="9"/>
  <c r="K9" i="9"/>
  <c r="L9" i="9"/>
  <c r="G10" i="9"/>
  <c r="H10" i="9"/>
  <c r="I10" i="9"/>
  <c r="J10" i="9"/>
  <c r="K10" i="9"/>
  <c r="L10" i="9"/>
  <c r="L2" i="9"/>
  <c r="H2" i="9"/>
  <c r="I2" i="9"/>
  <c r="J2" i="9"/>
  <c r="K2" i="9"/>
  <c r="G2" i="9"/>
  <c r="A3" i="9"/>
  <c r="B3" i="9"/>
  <c r="C3" i="9"/>
  <c r="D3" i="9"/>
  <c r="E3" i="9"/>
  <c r="F3" i="9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F2" i="9"/>
  <c r="B2" i="9"/>
  <c r="C2" i="9"/>
  <c r="D2" i="9"/>
  <c r="E2" i="9"/>
  <c r="A2" i="9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B20" i="6" l="1"/>
  <c r="C20" i="6"/>
  <c r="D20" i="6"/>
  <c r="E20" i="6"/>
  <c r="F20" i="6"/>
  <c r="C20" i="3"/>
  <c r="F20" i="3"/>
  <c r="E20" i="3"/>
  <c r="D20" i="3"/>
  <c r="B20" i="3"/>
  <c r="B19" i="1" l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C19" i="1"/>
  <c r="D19" i="1"/>
  <c r="E19" i="1"/>
  <c r="F19" i="1"/>
  <c r="C12" i="1"/>
  <c r="C20" i="1" s="1"/>
  <c r="D12" i="1"/>
  <c r="D20" i="1" s="1"/>
  <c r="E12" i="1"/>
  <c r="E20" i="1" s="1"/>
  <c r="F12" i="1"/>
  <c r="F20" i="1" s="1"/>
  <c r="B12" i="1"/>
  <c r="B20" i="1" s="1"/>
  <c r="B11" i="1"/>
  <c r="C11" i="1"/>
  <c r="D11" i="1"/>
  <c r="E11" i="1"/>
  <c r="F11" i="1"/>
  <c r="A18" i="1"/>
  <c r="A19" i="1"/>
  <c r="A12" i="1"/>
  <c r="A13" i="1"/>
  <c r="A14" i="1"/>
  <c r="A15" i="1"/>
  <c r="A16" i="1"/>
  <c r="A17" i="1"/>
  <c r="A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802EA6-6438-4789-AF2C-7908C8AB96A7}" name="IntroSort_1" type="6" refreshedVersion="6" background="1" saveData="1">
    <textPr codePage="852" sourceFile="C:\Users\rafal\Desktop\pamsi_project\lab_1\data\IntroSort_1.csv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2" xr16:uid="{E5E338F5-E839-4D87-AD64-12E4D9F912B7}" name="MergeSort_1" type="6" refreshedVersion="6" background="1" saveData="1">
    <textPr codePage="852" sourceFile="C:\Users\rafal\Desktop\pamsi_project\lab_1\data\MergeSort_1.csv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3" xr16:uid="{285ECF66-3143-4DB5-824A-B892CDC0E289}" name="QuickSort" type="6" refreshedVersion="6" background="1" saveData="1">
    <textPr codePage="852" sourceFile="C:\Users\rafal\Desktop\pamsi_project\lab_1\QuickSort.csv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  <connection id="4" xr16:uid="{0709BE9A-B9E6-4324-BAC3-EAE016C54263}" name="QuickSort_3" type="6" refreshedVersion="6" background="1" saveData="1">
    <textPr codePage="852" sourceFile="C:\Users\rafal\Desktop\pamsi_project\lab_1\data\QuickSort_3.csv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5" xr16:uid="{65A7A930-EF8F-49B0-B37A-E2DB5CAEDBD8}" name="QuickSort_31" type="6" refreshedVersion="6" background="1" saveData="1">
    <textPr codePage="852" sourceFile="C:\Users\rafal\Desktop\pamsi_project\lab_1\data\QuickSort_3.csv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6" xr16:uid="{0E7AFF94-22EC-490C-8246-7F35A15F63EE}" name="QuickSort_311" type="6" refreshedVersion="6" background="1" saveData="1">
    <textPr codePage="852" sourceFile="C:\Users\rafal\Desktop\pamsi_project\lab_1\data\QuickSort_3.csv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7" xr16:uid="{D51B4913-8129-4650-8456-05DBCBEDC1A6}" keepAlive="1" name="Zapytanie — IntroSort_2" description="Połączenie z zapytaniem „IntroSort_2” w skoroszycie." type="5" refreshedVersion="6" background="1" saveData="1">
    <dbPr connection="Provider=Microsoft.Mashup.OleDb.1;Data Source=$Workbook$;Location=IntroSort_2;Extended Properties=&quot;&quot;" command="SELECT * FROM [IntroSort_2]"/>
  </connection>
  <connection id="8" xr16:uid="{4ADCBD7F-4A90-47AE-9A72-A26518A367EC}" keepAlive="1" name="Zapytanie — IntroSort_3" description="Połączenie z zapytaniem „IntroSort_3” w skoroszycie." type="5" refreshedVersion="6" background="1" saveData="1">
    <dbPr connection="Provider=Microsoft.Mashup.OleDb.1;Data Source=$Workbook$;Location=IntroSort_3;Extended Properties=&quot;&quot;" command="SELECT * FROM [IntroSort_3]"/>
  </connection>
  <connection id="9" xr16:uid="{3AD53243-91D3-432E-B867-7B048904AED9}" keepAlive="1" name="Zapytanie — MergeSort_2" description="Połączenie z zapytaniem „MergeSort_2” w skoroszycie." type="5" refreshedVersion="6" background="1" saveData="1">
    <dbPr connection="Provider=Microsoft.Mashup.OleDb.1;Data Source=$Workbook$;Location=MergeSort_2;Extended Properties=&quot;&quot;" command="SELECT * FROM [MergeSort_2]"/>
  </connection>
  <connection id="10" xr16:uid="{708A7E6D-4026-4B86-8CDA-B7650E16A951}" keepAlive="1" name="Zapytanie — MergeSort_3" description="Połączenie z zapytaniem „MergeSort_3” w skoroszycie." type="5" refreshedVersion="6" background="1" saveData="1">
    <dbPr connection="Provider=Microsoft.Mashup.OleDb.1;Data Source=$Workbook$;Location=MergeSort_3;Extended Properties=&quot;&quot;" command="SELECT * FROM [MergeSort_3]"/>
  </connection>
  <connection id="11" xr16:uid="{D0F7B7D4-7E17-4FB2-954B-5865951B4A2B}" keepAlive="1" name="Zapytanie — QuickSort_2" description="Połączenie z zapytaniem „QuickSort_2” w skoroszycie." type="5" refreshedVersion="6" background="1" saveData="1">
    <dbPr connection="Provider=Microsoft.Mashup.OleDb.1;Data Source=$Workbook$;Location=QuickSort_2;Extended Properties=&quot;&quot;" command="SELECT * FROM [QuickSort_2]"/>
  </connection>
</connections>
</file>

<file path=xl/sharedStrings.xml><?xml version="1.0" encoding="utf-8"?>
<sst xmlns="http://schemas.openxmlformats.org/spreadsheetml/2006/main" count="132" uniqueCount="19">
  <si>
    <t>sortType</t>
  </si>
  <si>
    <t>A</t>
  </si>
  <si>
    <t>B</t>
  </si>
  <si>
    <t>C</t>
  </si>
  <si>
    <t>D</t>
  </si>
  <si>
    <t>E</t>
  </si>
  <si>
    <t>All random</t>
  </si>
  <si>
    <t>All sorted reverse</t>
  </si>
  <si>
    <t>First 0,000000 sorted</t>
  </si>
  <si>
    <t>First 25,000000 sorted</t>
  </si>
  <si>
    <t>First 50,000000 sorted</t>
  </si>
  <si>
    <t>First 75,000000 sorted</t>
  </si>
  <si>
    <t>First 95,000000 sorted</t>
  </si>
  <si>
    <t>First 99,000000 sorted</t>
  </si>
  <si>
    <t>First 99,699997 sorted</t>
  </si>
  <si>
    <t>Średnio</t>
  </si>
  <si>
    <t>QuickSort</t>
  </si>
  <si>
    <t>IntroSort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</si>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</sst>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6">
    <xf numFmtId="0" fontId="0" fillId="0" borderId="0" xfId="0"/>
    <xf numFmtId="49" fontId="1" fillId="2" borderId="0" xfId="1" applyNumberFormat="1"/>
    <xf numFmtId="0" fontId="1" fillId="2" borderId="0" xfId="1"/>
    <xf numFmtId="0" fontId="1" fillId="4" borderId="1" xfId="3" applyNumberFormat="1" applyBorder="1"/>
    <xf numFmtId="0" fontId="1" fillId="4" borderId="2" xfId="3" applyNumberFormat="1" applyBorder="1"/>
    <xf numFmtId="0" fontId="1" fillId="5" borderId="0" xfId="4"/>
    <xf numFmtId="2" fontId="1" fillId="2" borderId="0" xfId="1" applyNumberFormat="1"/>
    <xf numFmtId="2" fontId="1" fillId="4" borderId="2" xfId="3" applyNumberFormat="1" applyBorder="1"/>
    <xf numFmtId="2" fontId="1" fillId="5" borderId="0" xfId="4" applyNumberFormat="1"/>
    <xf numFmtId="49" fontId="2" fillId="3" borderId="3" xfId="2" applyNumberFormat="1" applyBorder="1"/>
    <xf numFmtId="0" fontId="2" fillId="3" borderId="1" xfId="2" applyNumberFormat="1" applyBorder="1"/>
    <xf numFmtId="0" fontId="2" fillId="3" borderId="2" xfId="2" applyNumberFormat="1" applyBorder="1"/>
    <xf numFmtId="0" fontId="1" fillId="5" borderId="1" xfId="4" applyNumberFormat="1" applyBorder="1"/>
    <xf numFmtId="0" fontId="1" fillId="5" borderId="2" xfId="4" applyNumberFormat="1" applyBorder="1"/>
    <xf numFmtId="1" fontId="2" fillId="3" borderId="3" xfId="2" applyNumberFormat="1" applyBorder="1"/>
    <xf numFmtId="1" fontId="2" fillId="3" borderId="4" xfId="2" applyNumberFormat="1" applyBorder="1"/>
    <xf numFmtId="1" fontId="1" fillId="2" borderId="0" xfId="1" applyNumberFormat="1"/>
    <xf numFmtId="0" fontId="1" fillId="4" borderId="0" xfId="3" applyAlignment="1">
      <alignment horizontal="center"/>
    </xf>
    <xf numFmtId="49" fontId="1" fillId="4" borderId="0" xfId="3" applyNumberFormat="1"/>
    <xf numFmtId="0" fontId="1" fillId="7" borderId="0" xfId="6" applyAlignment="1">
      <alignment horizontal="center"/>
    </xf>
    <xf numFmtId="49" fontId="1" fillId="7" borderId="0" xfId="6" applyNumberFormat="1"/>
    <xf numFmtId="0" fontId="1" fillId="6" borderId="0" xfId="5" applyAlignment="1">
      <alignment horizontal="center"/>
    </xf>
    <xf numFmtId="49" fontId="1" fillId="6" borderId="0" xfId="5" applyNumberFormat="1"/>
    <xf numFmtId="2" fontId="1" fillId="4" borderId="0" xfId="3" applyNumberFormat="1"/>
    <xf numFmtId="2" fontId="1" fillId="7" borderId="0" xfId="6" applyNumberFormat="1"/>
    <xf numFmtId="2" fontId="1" fillId="6" borderId="0" xfId="5" applyNumberFormat="1"/>
  </cellXfs>
  <cellStyles count="7">
    <cellStyle name="20% — akcent 1" xfId="1" builtinId="30"/>
    <cellStyle name="40% — akcent 1" xfId="3" builtinId="31"/>
    <cellStyle name="40% — akcent 4" xfId="5" builtinId="43"/>
    <cellStyle name="40% — akcent 6" xfId="6" builtinId="51"/>
    <cellStyle name="60% — akcent 1" xfId="4" builtinId="32"/>
    <cellStyle name="Akcent 1" xfId="2" builtinId="29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scalanie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0%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MergeSort!$B$12:$F$12</c:f>
              <c:numCache>
                <c:formatCode>0</c:formatCode>
                <c:ptCount val="5"/>
                <c:pt idx="0">
                  <c:v>0.61854833333333337</c:v>
                </c:pt>
                <c:pt idx="1">
                  <c:v>3.758291666666667</c:v>
                </c:pt>
                <c:pt idx="2">
                  <c:v>7.9942666666666673</c:v>
                </c:pt>
                <c:pt idx="3">
                  <c:v>43.722904000000007</c:v>
                </c:pt>
                <c:pt idx="4">
                  <c:v>90.610094666666669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02-4D32-904A-0379102710AB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MergeSort!$B$13:$F$13</c:f>
              <c:numCache>
                <c:formatCode>0</c:formatCode>
                <c:ptCount val="5"/>
                <c:pt idx="0">
                  <c:v>0.63475300000000001</c:v>
                </c:pt>
                <c:pt idx="1">
                  <c:v>3.688571</c:v>
                </c:pt>
                <c:pt idx="2">
                  <c:v>7.7438543333333341</c:v>
                </c:pt>
                <c:pt idx="3">
                  <c:v>42.465480333333339</c:v>
                </c:pt>
                <c:pt idx="4">
                  <c:v>88.230794666666668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02-4D32-904A-0379102710AB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MergeSort!$B$14:$F$14</c:f>
              <c:numCache>
                <c:formatCode>0</c:formatCode>
                <c:ptCount val="5"/>
                <c:pt idx="0">
                  <c:v>0.63137933333333329</c:v>
                </c:pt>
                <c:pt idx="1">
                  <c:v>3.6083563333333331</c:v>
                </c:pt>
                <c:pt idx="2">
                  <c:v>7.3461846666666659</c:v>
                </c:pt>
                <c:pt idx="3">
                  <c:v>40.594620333333332</c:v>
                </c:pt>
                <c:pt idx="4">
                  <c:v>85.755941000000007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02-4D32-904A-0379102710AB}"/>
            </c:ext>
          </c:extLst>
        </c:ser>
        <c:ser>
          <c:idx val="3"/>
          <c:order val="3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MergeSort!$B$15:$F$15</c:f>
              <c:numCache>
                <c:formatCode>0</c:formatCode>
                <c:ptCount val="5"/>
                <c:pt idx="0">
                  <c:v>0.57715433333333321</c:v>
                </c:pt>
                <c:pt idx="1">
                  <c:v>3.356402333333333</c:v>
                </c:pt>
                <c:pt idx="2">
                  <c:v>7.0507086666666661</c:v>
                </c:pt>
                <c:pt idx="3">
                  <c:v>38.481935</c:v>
                </c:pt>
                <c:pt idx="4">
                  <c:v>81.30621166666667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02-4D32-904A-0379102710AB}"/>
            </c:ext>
          </c:extLst>
        </c:ser>
        <c:ser>
          <c:idx val="4"/>
          <c:order val="4"/>
          <c:tx>
            <c:v>95%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MergeSort!$B$10:$F$10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MergeSort!$B$16:$F$16</c:f>
              <c:numCache>
                <c:formatCode>0</c:formatCode>
                <c:ptCount val="5"/>
                <c:pt idx="0">
                  <c:v>0.54838133333333339</c:v>
                </c:pt>
                <c:pt idx="1">
                  <c:v>3.1773140000000004</c:v>
                </c:pt>
                <c:pt idx="2">
                  <c:v>6.7279366666666673</c:v>
                </c:pt>
                <c:pt idx="3">
                  <c:v>37.394252999999999</c:v>
                </c:pt>
                <c:pt idx="4">
                  <c:v>77.720987333333326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02-4D32-904A-0379102710AB}"/>
            </c:ext>
          </c:extLst>
        </c:ser>
        <c:ser>
          <c:idx val="5"/>
          <c:order val="5"/>
          <c:tx>
            <c:v>99%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MergeSort!$B$10:$F$10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MergeSort!$B$17:$F$17</c:f>
              <c:numCache>
                <c:formatCode>0</c:formatCode>
                <c:ptCount val="5"/>
                <c:pt idx="0">
                  <c:v>0.55549266666666675</c:v>
                </c:pt>
                <c:pt idx="1">
                  <c:v>3.0797913333333331</c:v>
                </c:pt>
                <c:pt idx="2">
                  <c:v>6.4255733333333325</c:v>
                </c:pt>
                <c:pt idx="3">
                  <c:v>36.528050333333333</c:v>
                </c:pt>
                <c:pt idx="4">
                  <c:v>77.038059333333322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02-4D32-904A-0379102710AB}"/>
            </c:ext>
          </c:extLst>
        </c:ser>
        <c:ser>
          <c:idx val="6"/>
          <c:order val="6"/>
          <c:tx>
            <c:v>99,70%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MergeSort!$B$10:$F$10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MergeSort!$B$18:$F$18</c:f>
              <c:numCache>
                <c:formatCode>0</c:formatCode>
                <c:ptCount val="5"/>
                <c:pt idx="0">
                  <c:v>0.55574733333333326</c:v>
                </c:pt>
                <c:pt idx="1">
                  <c:v>3.2188539999999999</c:v>
                </c:pt>
                <c:pt idx="2">
                  <c:v>6.6947763333333334</c:v>
                </c:pt>
                <c:pt idx="3">
                  <c:v>36.556247333333332</c:v>
                </c:pt>
                <c:pt idx="4">
                  <c:v>74.890614333333346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02-4D32-904A-0379102710AB}"/>
            </c:ext>
          </c:extLst>
        </c:ser>
        <c:ser>
          <c:idx val="7"/>
          <c:order val="7"/>
          <c:tx>
            <c:v>100% odwrotnie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MergeSort!$B$10:$F$10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MergeSort!$B$19:$F$19</c:f>
              <c:numCache>
                <c:formatCode>0</c:formatCode>
                <c:ptCount val="5"/>
                <c:pt idx="0">
                  <c:v>0.52430399999999999</c:v>
                </c:pt>
                <c:pt idx="1">
                  <c:v>3.1543236666666665</c:v>
                </c:pt>
                <c:pt idx="2">
                  <c:v>6.5903833333333326</c:v>
                </c:pt>
                <c:pt idx="3">
                  <c:v>36.013292666666672</c:v>
                </c:pt>
                <c:pt idx="4">
                  <c:v>71.563928666666655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02-4D32-904A-03791027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Porównanie dla </a:t>
            </a:r>
            <a:r>
              <a:rPr lang="pl-PL"/>
              <a:t>99,7%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szybkie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Sum!$B$11:$F$11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Sum!$B$9:$F$9</c:f>
              <c:numCache>
                <c:formatCode>0.00</c:formatCode>
                <c:ptCount val="5"/>
                <c:pt idx="0">
                  <c:v>0.265959</c:v>
                </c:pt>
                <c:pt idx="1">
                  <c:v>1.5795423333333334</c:v>
                </c:pt>
                <c:pt idx="2">
                  <c:v>3.1687429999999996</c:v>
                </c:pt>
                <c:pt idx="3">
                  <c:v>18.263088</c:v>
                </c:pt>
                <c:pt idx="4">
                  <c:v>39.408982666666667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B-4A86-B985-79EA804B6A6A}"/>
            </c:ext>
          </c:extLst>
        </c:ser>
        <c:ser>
          <c:idx val="2"/>
          <c:order val="1"/>
          <c:tx>
            <c:v>scalanie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Sum!$N$9:$R$9</c:f>
              <c:numCache>
                <c:formatCode>0.00</c:formatCode>
                <c:ptCount val="5"/>
                <c:pt idx="0">
                  <c:v>0.55574733333333326</c:v>
                </c:pt>
                <c:pt idx="1">
                  <c:v>3.2188539999999999</c:v>
                </c:pt>
                <c:pt idx="2">
                  <c:v>6.6947763333333334</c:v>
                </c:pt>
                <c:pt idx="3">
                  <c:v>36.556247333333332</c:v>
                </c:pt>
                <c:pt idx="4">
                  <c:v>74.890614333333346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B-4A86-B985-79EA804B6A6A}"/>
            </c:ext>
          </c:extLst>
        </c:ser>
        <c:ser>
          <c:idx val="1"/>
          <c:order val="2"/>
          <c:tx>
            <c:v>introspektywne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Sum!$H$9:$L$9</c:f>
              <c:numCache>
                <c:formatCode>0.00</c:formatCode>
                <c:ptCount val="5"/>
                <c:pt idx="0">
                  <c:v>0.76686466666666675</c:v>
                </c:pt>
                <c:pt idx="1">
                  <c:v>3.7938913333333333</c:v>
                </c:pt>
                <c:pt idx="2">
                  <c:v>7.7937863333333333</c:v>
                </c:pt>
                <c:pt idx="3">
                  <c:v>42.107301</c:v>
                </c:pt>
                <c:pt idx="4">
                  <c:v>85.658725666666669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B-4A86-B985-79EA804B6A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027224"/>
        <c:axId val="981073912"/>
      </c:barChart>
      <c:catAx>
        <c:axId val="47402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073912"/>
        <c:crosses val="autoZero"/>
        <c:auto val="1"/>
        <c:lblAlgn val="ctr"/>
        <c:lblOffset val="100"/>
        <c:noMultiLvlLbl val="0"/>
      </c:catAx>
      <c:valAx>
        <c:axId val="9810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2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Porównanie dla </a:t>
            </a:r>
            <a:r>
              <a:rPr lang="pl-PL"/>
              <a:t>100% posortowanych odwrotnie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szybkie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Sum!$B$11:$F$11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Sum!$B$10:$F$10</c:f>
              <c:numCache>
                <c:formatCode>0.00</c:formatCode>
                <c:ptCount val="5"/>
                <c:pt idx="0">
                  <c:v>0.21001</c:v>
                </c:pt>
                <c:pt idx="1">
                  <c:v>1.2276499999999999</c:v>
                </c:pt>
                <c:pt idx="2">
                  <c:v>2.5645890000000002</c:v>
                </c:pt>
                <c:pt idx="3">
                  <c:v>13.795077666666666</c:v>
                </c:pt>
                <c:pt idx="4">
                  <c:v>28.825824999999998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6-49E9-ADC1-4CEC6A898BEA}"/>
            </c:ext>
          </c:extLst>
        </c:ser>
        <c:ser>
          <c:idx val="2"/>
          <c:order val="1"/>
          <c:tx>
            <c:v>scalanie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Sum!$N$10:$R$10</c:f>
              <c:numCache>
                <c:formatCode>0.00</c:formatCode>
                <c:ptCount val="5"/>
                <c:pt idx="0">
                  <c:v>0.52430399999999999</c:v>
                </c:pt>
                <c:pt idx="1">
                  <c:v>3.1543236666666665</c:v>
                </c:pt>
                <c:pt idx="2">
                  <c:v>6.5903833333333326</c:v>
                </c:pt>
                <c:pt idx="3">
                  <c:v>36.013292666666672</c:v>
                </c:pt>
                <c:pt idx="4">
                  <c:v>71.563928666666655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6-49E9-ADC1-4CEC6A898BEA}"/>
            </c:ext>
          </c:extLst>
        </c:ser>
        <c:ser>
          <c:idx val="1"/>
          <c:order val="2"/>
          <c:tx>
            <c:v>introspektywne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Sum!$H$10:$L$10</c:f>
              <c:numCache>
                <c:formatCode>0.00</c:formatCode>
                <c:ptCount val="5"/>
                <c:pt idx="0">
                  <c:v>0.71386800000000006</c:v>
                </c:pt>
                <c:pt idx="1">
                  <c:v>3.628995666666667</c:v>
                </c:pt>
                <c:pt idx="2">
                  <c:v>7.9578193333333331</c:v>
                </c:pt>
                <c:pt idx="3">
                  <c:v>38.935034333333334</c:v>
                </c:pt>
                <c:pt idx="4">
                  <c:v>79.323288000000005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6-49E9-ADC1-4CEC6A898B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027224"/>
        <c:axId val="981073912"/>
      </c:barChart>
      <c:catAx>
        <c:axId val="47402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073912"/>
        <c:crosses val="autoZero"/>
        <c:auto val="1"/>
        <c:lblAlgn val="ctr"/>
        <c:lblOffset val="100"/>
        <c:noMultiLvlLbl val="0"/>
      </c:catAx>
      <c:valAx>
        <c:axId val="9810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2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0%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QuickSort!$B$12:$F$12</c:f>
              <c:numCache>
                <c:formatCode>0</c:formatCode>
                <c:ptCount val="5"/>
                <c:pt idx="0">
                  <c:v>0.43954899999999997</c:v>
                </c:pt>
                <c:pt idx="1">
                  <c:v>2.7669403333333329</c:v>
                </c:pt>
                <c:pt idx="2">
                  <c:v>5.6331003333333323</c:v>
                </c:pt>
                <c:pt idx="3">
                  <c:v>31.294019000000002</c:v>
                </c:pt>
                <c:pt idx="4">
                  <c:v>66.348405333333332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D-4FC1-B605-2CC072C30D4B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QuickSort!$B$13:$F$13</c:f>
              <c:numCache>
                <c:formatCode>0</c:formatCode>
                <c:ptCount val="5"/>
                <c:pt idx="0">
                  <c:v>0.43174166666666663</c:v>
                </c:pt>
                <c:pt idx="1">
                  <c:v>2.7339543333333332</c:v>
                </c:pt>
                <c:pt idx="2">
                  <c:v>5.4612043333333338</c:v>
                </c:pt>
                <c:pt idx="3">
                  <c:v>31.065523000000002</c:v>
                </c:pt>
                <c:pt idx="4">
                  <c:v>65.721288666666666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D-4FC1-B605-2CC072C30D4B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QuickSort!$B$14:$F$14</c:f>
              <c:numCache>
                <c:formatCode>0</c:formatCode>
                <c:ptCount val="5"/>
                <c:pt idx="0">
                  <c:v>0.49125966666666665</c:v>
                </c:pt>
                <c:pt idx="1">
                  <c:v>3.4661803333333339</c:v>
                </c:pt>
                <c:pt idx="2">
                  <c:v>8.7588740000000005</c:v>
                </c:pt>
                <c:pt idx="3">
                  <c:v>67.124621333333337</c:v>
                </c:pt>
                <c:pt idx="4">
                  <c:v>166.41038833333334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D-4FC1-B605-2CC072C30D4B}"/>
            </c:ext>
          </c:extLst>
        </c:ser>
        <c:ser>
          <c:idx val="7"/>
          <c:order val="3"/>
          <c:tx>
            <c:v>75%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QuickSort!$B$10:$F$10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QuickSort!$B$15:$F$15</c:f>
              <c:numCache>
                <c:formatCode>0</c:formatCode>
                <c:ptCount val="5"/>
                <c:pt idx="0">
                  <c:v>0.37621633333333332</c:v>
                </c:pt>
                <c:pt idx="1">
                  <c:v>2.1972580000000002</c:v>
                </c:pt>
                <c:pt idx="2">
                  <c:v>4.7537146666666663</c:v>
                </c:pt>
                <c:pt idx="3">
                  <c:v>27.354984333333334</c:v>
                </c:pt>
                <c:pt idx="4">
                  <c:v>56.955379666666659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D-4FC1-B605-2CC072C30D4B}"/>
            </c:ext>
          </c:extLst>
        </c:ser>
        <c:ser>
          <c:idx val="3"/>
          <c:order val="4"/>
          <c:tx>
            <c:v>95%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QuickSort!$B$16:$F$16</c:f>
              <c:numCache>
                <c:formatCode>0</c:formatCode>
                <c:ptCount val="5"/>
                <c:pt idx="0">
                  <c:v>0.321579</c:v>
                </c:pt>
                <c:pt idx="1">
                  <c:v>1.8564999999999998</c:v>
                </c:pt>
                <c:pt idx="2">
                  <c:v>3.9818936666666667</c:v>
                </c:pt>
                <c:pt idx="3">
                  <c:v>24.560930666666668</c:v>
                </c:pt>
                <c:pt idx="4">
                  <c:v>50.822097666666672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D-4FC1-B605-2CC072C30D4B}"/>
            </c:ext>
          </c:extLst>
        </c:ser>
        <c:ser>
          <c:idx val="4"/>
          <c:order val="5"/>
          <c:tx>
            <c:v>99%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QuickSort!$B$10:$F$10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QuickSort!$B$17:$F$17</c:f>
              <c:numCache>
                <c:formatCode>0</c:formatCode>
                <c:ptCount val="5"/>
                <c:pt idx="0">
                  <c:v>0.25681799999999999</c:v>
                </c:pt>
                <c:pt idx="1">
                  <c:v>1.622044</c:v>
                </c:pt>
                <c:pt idx="2">
                  <c:v>3.6122259999999997</c:v>
                </c:pt>
                <c:pt idx="3">
                  <c:v>20.291307333333336</c:v>
                </c:pt>
                <c:pt idx="4">
                  <c:v>43.883933666666671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ED-4FC1-B605-2CC072C30D4B}"/>
            </c:ext>
          </c:extLst>
        </c:ser>
        <c:ser>
          <c:idx val="5"/>
          <c:order val="6"/>
          <c:tx>
            <c:v>99,70%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QuickSort!$B$10:$F$10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QuickSort!$B$18:$F$18</c:f>
              <c:numCache>
                <c:formatCode>0</c:formatCode>
                <c:ptCount val="5"/>
                <c:pt idx="0">
                  <c:v>0.265959</c:v>
                </c:pt>
                <c:pt idx="1">
                  <c:v>1.5795423333333334</c:v>
                </c:pt>
                <c:pt idx="2">
                  <c:v>3.1687429999999996</c:v>
                </c:pt>
                <c:pt idx="3">
                  <c:v>18.263088</c:v>
                </c:pt>
                <c:pt idx="4">
                  <c:v>39.408982666666667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ED-4FC1-B605-2CC072C30D4B}"/>
            </c:ext>
          </c:extLst>
        </c:ser>
        <c:ser>
          <c:idx val="6"/>
          <c:order val="7"/>
          <c:tx>
            <c:v>100% odwrotnie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QuickSort!$B$10:$F$10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QuickSort!$B$19:$F$19</c:f>
              <c:numCache>
                <c:formatCode>0</c:formatCode>
                <c:ptCount val="5"/>
                <c:pt idx="0">
                  <c:v>0.21001</c:v>
                </c:pt>
                <c:pt idx="1">
                  <c:v>1.2276499999999999</c:v>
                </c:pt>
                <c:pt idx="2">
                  <c:v>2.5645890000000002</c:v>
                </c:pt>
                <c:pt idx="3">
                  <c:v>13.795077666666666</c:v>
                </c:pt>
                <c:pt idx="4">
                  <c:v>28.825824999999998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ED-4FC1-B605-2CC072C3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introspektywne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0%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IntroSort!$B$12:$F$12</c:f>
              <c:numCache>
                <c:formatCode>0</c:formatCode>
                <c:ptCount val="5"/>
                <c:pt idx="0">
                  <c:v>1.0650709999999999</c:v>
                </c:pt>
                <c:pt idx="1">
                  <c:v>6.0281553333333333</c:v>
                </c:pt>
                <c:pt idx="2">
                  <c:v>12.343729666666666</c:v>
                </c:pt>
                <c:pt idx="3">
                  <c:v>64.433149</c:v>
                </c:pt>
                <c:pt idx="4">
                  <c:v>131.56365433333335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E1-4CD4-A690-59658BB70E74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IntroSort!$B$10:$F$10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IntroSort!$B$13:$F$13</c:f>
              <c:numCache>
                <c:formatCode>0</c:formatCode>
                <c:ptCount val="5"/>
                <c:pt idx="0">
                  <c:v>1.1341789999999998</c:v>
                </c:pt>
                <c:pt idx="1">
                  <c:v>5.912191</c:v>
                </c:pt>
                <c:pt idx="2">
                  <c:v>12.651254333333332</c:v>
                </c:pt>
                <c:pt idx="3">
                  <c:v>64.743204000000006</c:v>
                </c:pt>
                <c:pt idx="4">
                  <c:v>130.91487066666667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E1-4CD4-A690-59658BB70E74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IntroSort!$B$10:$F$10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IntroSort!$B$14:$F$14</c:f>
              <c:numCache>
                <c:formatCode>0</c:formatCode>
                <c:ptCount val="5"/>
                <c:pt idx="0">
                  <c:v>1.4369703333333332</c:v>
                </c:pt>
                <c:pt idx="1">
                  <c:v>8.4742499999999996</c:v>
                </c:pt>
                <c:pt idx="2">
                  <c:v>17.659411333333335</c:v>
                </c:pt>
                <c:pt idx="3">
                  <c:v>106.65638233333334</c:v>
                </c:pt>
                <c:pt idx="4">
                  <c:v>224.03955199999999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E1-4CD4-A690-59658BB70E74}"/>
            </c:ext>
          </c:extLst>
        </c:ser>
        <c:ser>
          <c:idx val="3"/>
          <c:order val="3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IntroSort!$B$10:$F$10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IntroSort!$B$15:$F$15</c:f>
              <c:numCache>
                <c:formatCode>0</c:formatCode>
                <c:ptCount val="5"/>
                <c:pt idx="0">
                  <c:v>1.0518886666666667</c:v>
                </c:pt>
                <c:pt idx="1">
                  <c:v>5.6231046666666664</c:v>
                </c:pt>
                <c:pt idx="2">
                  <c:v>11.589331999999999</c:v>
                </c:pt>
                <c:pt idx="3">
                  <c:v>59.386561666666665</c:v>
                </c:pt>
                <c:pt idx="4">
                  <c:v>122.89872333333334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E1-4CD4-A690-59658BB70E74}"/>
            </c:ext>
          </c:extLst>
        </c:ser>
        <c:ser>
          <c:idx val="4"/>
          <c:order val="4"/>
          <c:tx>
            <c:v>95%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IntroSort!$B$10:$F$10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IntroSort!$B$16:$F$16</c:f>
              <c:numCache>
                <c:formatCode>0</c:formatCode>
                <c:ptCount val="5"/>
                <c:pt idx="0">
                  <c:v>1.0435936666666665</c:v>
                </c:pt>
                <c:pt idx="1">
                  <c:v>5.5711676666666667</c:v>
                </c:pt>
                <c:pt idx="2">
                  <c:v>11.031162333333333</c:v>
                </c:pt>
                <c:pt idx="3">
                  <c:v>58.963068999999997</c:v>
                </c:pt>
                <c:pt idx="4">
                  <c:v>119.09187066666665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E1-4CD4-A690-59658BB70E74}"/>
            </c:ext>
          </c:extLst>
        </c:ser>
        <c:ser>
          <c:idx val="5"/>
          <c:order val="5"/>
          <c:tx>
            <c:v>99%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IntroSort!$B$10:$F$10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IntroSort!$B$17:$F$17</c:f>
              <c:numCache>
                <c:formatCode>0</c:formatCode>
                <c:ptCount val="5"/>
                <c:pt idx="0">
                  <c:v>0.91692266666666677</c:v>
                </c:pt>
                <c:pt idx="1">
                  <c:v>4.873771333333333</c:v>
                </c:pt>
                <c:pt idx="2">
                  <c:v>10.010019333333332</c:v>
                </c:pt>
                <c:pt idx="3">
                  <c:v>50.076872000000002</c:v>
                </c:pt>
                <c:pt idx="4">
                  <c:v>86.679268666666658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E1-4CD4-A690-59658BB70E74}"/>
            </c:ext>
          </c:extLst>
        </c:ser>
        <c:ser>
          <c:idx val="6"/>
          <c:order val="6"/>
          <c:tx>
            <c:v>99,70%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IntroSort!$B$10:$F$10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IntroSort!$B$18:$F$18</c:f>
              <c:numCache>
                <c:formatCode>0</c:formatCode>
                <c:ptCount val="5"/>
                <c:pt idx="0">
                  <c:v>0.76686466666666675</c:v>
                </c:pt>
                <c:pt idx="1">
                  <c:v>3.7938913333333333</c:v>
                </c:pt>
                <c:pt idx="2">
                  <c:v>7.7937863333333333</c:v>
                </c:pt>
                <c:pt idx="3">
                  <c:v>42.107301</c:v>
                </c:pt>
                <c:pt idx="4">
                  <c:v>85.658725666666669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E1-4CD4-A690-59658BB70E74}"/>
            </c:ext>
          </c:extLst>
        </c:ser>
        <c:ser>
          <c:idx val="7"/>
          <c:order val="7"/>
          <c:tx>
            <c:v>100% odwrotnie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IntroSort!$B$10:$F$10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IntroSort!$B$19:$F$19</c:f>
              <c:numCache>
                <c:formatCode>0</c:formatCode>
                <c:ptCount val="5"/>
                <c:pt idx="0">
                  <c:v>0.71386800000000006</c:v>
                </c:pt>
                <c:pt idx="1">
                  <c:v>3.628995666666667</c:v>
                </c:pt>
                <c:pt idx="2">
                  <c:v>7.9578193333333331</c:v>
                </c:pt>
                <c:pt idx="3">
                  <c:v>38.935034333333334</c:v>
                </c:pt>
                <c:pt idx="4">
                  <c:v>79.323288000000005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E1-4CD4-A690-59658BB7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dla 0%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szybkie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Sum!$B$11:$F$11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Sum!$B$3:$F$3</c:f>
              <c:numCache>
                <c:formatCode>0.00</c:formatCode>
                <c:ptCount val="5"/>
                <c:pt idx="0">
                  <c:v>0.43954899999999997</c:v>
                </c:pt>
                <c:pt idx="1">
                  <c:v>2.7669403333333329</c:v>
                </c:pt>
                <c:pt idx="2">
                  <c:v>5.6331003333333323</c:v>
                </c:pt>
                <c:pt idx="3">
                  <c:v>31.294019000000002</c:v>
                </c:pt>
                <c:pt idx="4">
                  <c:v>66.348405333333332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A-49CC-B60A-A7E6347B3D15}"/>
            </c:ext>
          </c:extLst>
        </c:ser>
        <c:ser>
          <c:idx val="2"/>
          <c:order val="1"/>
          <c:tx>
            <c:v>scalanie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Sum!$N$3:$R$3</c:f>
              <c:numCache>
                <c:formatCode>0.00</c:formatCode>
                <c:ptCount val="5"/>
                <c:pt idx="0">
                  <c:v>0.61854833333333337</c:v>
                </c:pt>
                <c:pt idx="1">
                  <c:v>3.758291666666667</c:v>
                </c:pt>
                <c:pt idx="2">
                  <c:v>7.9942666666666673</c:v>
                </c:pt>
                <c:pt idx="3">
                  <c:v>43.722904000000007</c:v>
                </c:pt>
                <c:pt idx="4">
                  <c:v>90.610094666666669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A-49CC-B60A-A7E6347B3D15}"/>
            </c:ext>
          </c:extLst>
        </c:ser>
        <c:ser>
          <c:idx val="1"/>
          <c:order val="2"/>
          <c:tx>
            <c:v>introspektywne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Sum!$H$3:$L$3</c:f>
              <c:numCache>
                <c:formatCode>0.00</c:formatCode>
                <c:ptCount val="5"/>
                <c:pt idx="0">
                  <c:v>1.0650709999999999</c:v>
                </c:pt>
                <c:pt idx="1">
                  <c:v>6.0281553333333333</c:v>
                </c:pt>
                <c:pt idx="2">
                  <c:v>12.343729666666666</c:v>
                </c:pt>
                <c:pt idx="3">
                  <c:v>64.433149</c:v>
                </c:pt>
                <c:pt idx="4">
                  <c:v>131.56365433333335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A-49CC-B60A-A7E6347B3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027224"/>
        <c:axId val="981073912"/>
      </c:barChart>
      <c:catAx>
        <c:axId val="47402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073912"/>
        <c:crosses val="autoZero"/>
        <c:auto val="1"/>
        <c:lblAlgn val="ctr"/>
        <c:lblOffset val="100"/>
        <c:noMultiLvlLbl val="0"/>
      </c:catAx>
      <c:valAx>
        <c:axId val="9810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2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Porównanie dla </a:t>
            </a:r>
            <a:r>
              <a:rPr lang="pl-PL"/>
              <a:t>25%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szybkie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Sum!$B$11:$F$11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Sum!$B$4:$F$4</c:f>
              <c:numCache>
                <c:formatCode>0.00</c:formatCode>
                <c:ptCount val="5"/>
                <c:pt idx="0">
                  <c:v>0.43174166666666663</c:v>
                </c:pt>
                <c:pt idx="1">
                  <c:v>2.7339543333333332</c:v>
                </c:pt>
                <c:pt idx="2">
                  <c:v>5.4612043333333338</c:v>
                </c:pt>
                <c:pt idx="3">
                  <c:v>31.065523000000002</c:v>
                </c:pt>
                <c:pt idx="4">
                  <c:v>65.721288666666666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559-BC25-41F06B028B27}"/>
            </c:ext>
          </c:extLst>
        </c:ser>
        <c:ser>
          <c:idx val="2"/>
          <c:order val="1"/>
          <c:tx>
            <c:v>scalanie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Sum!$N$4:$R$4</c:f>
              <c:numCache>
                <c:formatCode>0.00</c:formatCode>
                <c:ptCount val="5"/>
                <c:pt idx="0">
                  <c:v>0.63475300000000001</c:v>
                </c:pt>
                <c:pt idx="1">
                  <c:v>3.688571</c:v>
                </c:pt>
                <c:pt idx="2">
                  <c:v>7.7438543333333341</c:v>
                </c:pt>
                <c:pt idx="3">
                  <c:v>42.465480333333339</c:v>
                </c:pt>
                <c:pt idx="4">
                  <c:v>88.230794666666668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559-BC25-41F06B028B27}"/>
            </c:ext>
          </c:extLst>
        </c:ser>
        <c:ser>
          <c:idx val="1"/>
          <c:order val="2"/>
          <c:tx>
            <c:v>introspektywne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Sum!$H$4:$L$4</c:f>
              <c:numCache>
                <c:formatCode>0.00</c:formatCode>
                <c:ptCount val="5"/>
                <c:pt idx="0">
                  <c:v>1.1341789999999998</c:v>
                </c:pt>
                <c:pt idx="1">
                  <c:v>5.912191</c:v>
                </c:pt>
                <c:pt idx="2">
                  <c:v>12.651254333333332</c:v>
                </c:pt>
                <c:pt idx="3">
                  <c:v>64.743204000000006</c:v>
                </c:pt>
                <c:pt idx="4">
                  <c:v>130.91487066666667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C-4559-BC25-41F06B028B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027224"/>
        <c:axId val="981073912"/>
      </c:barChart>
      <c:catAx>
        <c:axId val="47402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073912"/>
        <c:crosses val="autoZero"/>
        <c:auto val="1"/>
        <c:lblAlgn val="ctr"/>
        <c:lblOffset val="100"/>
        <c:noMultiLvlLbl val="0"/>
      </c:catAx>
      <c:valAx>
        <c:axId val="9810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2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Porównanie dla </a:t>
            </a:r>
            <a:r>
              <a:rPr lang="pl-PL"/>
              <a:t>50%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szybkie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Sum!$B$11:$F$11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Sum!$B$5:$F$5</c:f>
              <c:numCache>
                <c:formatCode>0.00</c:formatCode>
                <c:ptCount val="5"/>
                <c:pt idx="0">
                  <c:v>0.49125966666666665</c:v>
                </c:pt>
                <c:pt idx="1">
                  <c:v>3.4661803333333339</c:v>
                </c:pt>
                <c:pt idx="2">
                  <c:v>8.7588740000000005</c:v>
                </c:pt>
                <c:pt idx="3">
                  <c:v>67.124621333333337</c:v>
                </c:pt>
                <c:pt idx="4">
                  <c:v>166.41038833333334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4-49F2-A1B0-19788C888F00}"/>
            </c:ext>
          </c:extLst>
        </c:ser>
        <c:ser>
          <c:idx val="2"/>
          <c:order val="1"/>
          <c:tx>
            <c:v>scalanie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Sum!$N$5:$R$5</c:f>
              <c:numCache>
                <c:formatCode>0.00</c:formatCode>
                <c:ptCount val="5"/>
                <c:pt idx="0">
                  <c:v>0.63137933333333329</c:v>
                </c:pt>
                <c:pt idx="1">
                  <c:v>3.6083563333333331</c:v>
                </c:pt>
                <c:pt idx="2">
                  <c:v>7.3461846666666659</c:v>
                </c:pt>
                <c:pt idx="3">
                  <c:v>40.594620333333332</c:v>
                </c:pt>
                <c:pt idx="4">
                  <c:v>85.755941000000007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4-49F2-A1B0-19788C888F00}"/>
            </c:ext>
          </c:extLst>
        </c:ser>
        <c:ser>
          <c:idx val="1"/>
          <c:order val="2"/>
          <c:tx>
            <c:v>introspektywne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Sum!$H$5:$L$5</c:f>
              <c:numCache>
                <c:formatCode>0.00</c:formatCode>
                <c:ptCount val="5"/>
                <c:pt idx="0">
                  <c:v>1.4369703333333332</c:v>
                </c:pt>
                <c:pt idx="1">
                  <c:v>8.4742499999999996</c:v>
                </c:pt>
                <c:pt idx="2">
                  <c:v>17.659411333333335</c:v>
                </c:pt>
                <c:pt idx="3">
                  <c:v>106.65638233333334</c:v>
                </c:pt>
                <c:pt idx="4">
                  <c:v>224.03955199999999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4-49F2-A1B0-19788C888F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027224"/>
        <c:axId val="981073912"/>
      </c:barChart>
      <c:catAx>
        <c:axId val="47402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073912"/>
        <c:crosses val="autoZero"/>
        <c:auto val="1"/>
        <c:lblAlgn val="ctr"/>
        <c:lblOffset val="100"/>
        <c:noMultiLvlLbl val="0"/>
      </c:catAx>
      <c:valAx>
        <c:axId val="9810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2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Porównanie dla </a:t>
            </a:r>
            <a:r>
              <a:rPr lang="pl-PL"/>
              <a:t>75%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szybkie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Sum!$B$11:$F$11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Sum!$B$6:$F$6</c:f>
              <c:numCache>
                <c:formatCode>0.00</c:formatCode>
                <c:ptCount val="5"/>
                <c:pt idx="0">
                  <c:v>0.37621633333333332</c:v>
                </c:pt>
                <c:pt idx="1">
                  <c:v>2.1972580000000002</c:v>
                </c:pt>
                <c:pt idx="2">
                  <c:v>4.7537146666666663</c:v>
                </c:pt>
                <c:pt idx="3">
                  <c:v>27.354984333333334</c:v>
                </c:pt>
                <c:pt idx="4">
                  <c:v>56.955379666666659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6-4AFE-A352-FD9C98C5B55E}"/>
            </c:ext>
          </c:extLst>
        </c:ser>
        <c:ser>
          <c:idx val="2"/>
          <c:order val="1"/>
          <c:tx>
            <c:v>scalanie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Sum!$N$6:$R$6</c:f>
              <c:numCache>
                <c:formatCode>0.00</c:formatCode>
                <c:ptCount val="5"/>
                <c:pt idx="0">
                  <c:v>0.57715433333333321</c:v>
                </c:pt>
                <c:pt idx="1">
                  <c:v>3.356402333333333</c:v>
                </c:pt>
                <c:pt idx="2">
                  <c:v>7.0507086666666661</c:v>
                </c:pt>
                <c:pt idx="3">
                  <c:v>38.481935</c:v>
                </c:pt>
                <c:pt idx="4">
                  <c:v>81.30621166666667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6-4AFE-A352-FD9C98C5B55E}"/>
            </c:ext>
          </c:extLst>
        </c:ser>
        <c:ser>
          <c:idx val="1"/>
          <c:order val="2"/>
          <c:tx>
            <c:v>introspektywne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Sum!$H$6:$L$6</c:f>
              <c:numCache>
                <c:formatCode>0.00</c:formatCode>
                <c:ptCount val="5"/>
                <c:pt idx="0">
                  <c:v>1.0518886666666667</c:v>
                </c:pt>
                <c:pt idx="1">
                  <c:v>5.6231046666666664</c:v>
                </c:pt>
                <c:pt idx="2">
                  <c:v>11.589331999999999</c:v>
                </c:pt>
                <c:pt idx="3">
                  <c:v>59.386561666666665</c:v>
                </c:pt>
                <c:pt idx="4">
                  <c:v>122.89872333333334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6-4AFE-A352-FD9C98C5B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027224"/>
        <c:axId val="981073912"/>
      </c:barChart>
      <c:catAx>
        <c:axId val="47402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073912"/>
        <c:crosses val="autoZero"/>
        <c:auto val="1"/>
        <c:lblAlgn val="ctr"/>
        <c:lblOffset val="100"/>
        <c:noMultiLvlLbl val="0"/>
      </c:catAx>
      <c:valAx>
        <c:axId val="9810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2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Porównanie dla </a:t>
            </a:r>
            <a:r>
              <a:rPr lang="pl-PL"/>
              <a:t>95%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szybkie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Sum!$B$11:$F$11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Sum!$B$7:$F$7</c:f>
              <c:numCache>
                <c:formatCode>0.00</c:formatCode>
                <c:ptCount val="5"/>
                <c:pt idx="0">
                  <c:v>0.321579</c:v>
                </c:pt>
                <c:pt idx="1">
                  <c:v>1.8564999999999998</c:v>
                </c:pt>
                <c:pt idx="2">
                  <c:v>3.9818936666666667</c:v>
                </c:pt>
                <c:pt idx="3">
                  <c:v>24.560930666666668</c:v>
                </c:pt>
                <c:pt idx="4">
                  <c:v>50.822097666666672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F-4771-9C14-129B337B4224}"/>
            </c:ext>
          </c:extLst>
        </c:ser>
        <c:ser>
          <c:idx val="2"/>
          <c:order val="1"/>
          <c:tx>
            <c:v>scalanie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Sum!$N$7:$R$7</c:f>
              <c:numCache>
                <c:formatCode>0.00</c:formatCode>
                <c:ptCount val="5"/>
                <c:pt idx="0">
                  <c:v>0.54838133333333339</c:v>
                </c:pt>
                <c:pt idx="1">
                  <c:v>3.1773140000000004</c:v>
                </c:pt>
                <c:pt idx="2">
                  <c:v>6.7279366666666673</c:v>
                </c:pt>
                <c:pt idx="3">
                  <c:v>37.394252999999999</c:v>
                </c:pt>
                <c:pt idx="4">
                  <c:v>77.720987333333326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F-4771-9C14-129B337B4224}"/>
            </c:ext>
          </c:extLst>
        </c:ser>
        <c:ser>
          <c:idx val="1"/>
          <c:order val="2"/>
          <c:tx>
            <c:v>introspektywne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Sum!$H$7:$L$7</c:f>
              <c:numCache>
                <c:formatCode>0.00</c:formatCode>
                <c:ptCount val="5"/>
                <c:pt idx="0">
                  <c:v>1.0435936666666665</c:v>
                </c:pt>
                <c:pt idx="1">
                  <c:v>5.5711676666666667</c:v>
                </c:pt>
                <c:pt idx="2">
                  <c:v>11.031162333333333</c:v>
                </c:pt>
                <c:pt idx="3">
                  <c:v>58.963068999999997</c:v>
                </c:pt>
                <c:pt idx="4">
                  <c:v>119.09187066666665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F-4771-9C14-129B337B42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027224"/>
        <c:axId val="981073912"/>
      </c:barChart>
      <c:catAx>
        <c:axId val="47402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073912"/>
        <c:crosses val="autoZero"/>
        <c:auto val="1"/>
        <c:lblAlgn val="ctr"/>
        <c:lblOffset val="100"/>
        <c:noMultiLvlLbl val="0"/>
      </c:catAx>
      <c:valAx>
        <c:axId val="9810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2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Porównanie dla </a:t>
            </a:r>
            <a:r>
              <a:rPr lang="pl-PL"/>
              <a:t>99%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szybkie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Sum!$B$11:$F$11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Sum!$B$8:$F$8</c:f>
              <c:numCache>
                <c:formatCode>0.00</c:formatCode>
                <c:ptCount val="5"/>
                <c:pt idx="0">
                  <c:v>0.25681799999999999</c:v>
                </c:pt>
                <c:pt idx="1">
                  <c:v>1.622044</c:v>
                </c:pt>
                <c:pt idx="2">
                  <c:v>3.6122259999999997</c:v>
                </c:pt>
                <c:pt idx="3">
                  <c:v>20.291307333333336</c:v>
                </c:pt>
                <c:pt idx="4">
                  <c:v>43.883933666666671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1-4939-9D9B-CE50A3CB157A}"/>
            </c:ext>
          </c:extLst>
        </c:ser>
        <c:ser>
          <c:idx val="2"/>
          <c:order val="1"/>
          <c:tx>
            <c:v>scalanie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Sum!$N$8:$R$8</c:f>
              <c:numCache>
                <c:formatCode>0.00</c:formatCode>
                <c:ptCount val="5"/>
                <c:pt idx="0">
                  <c:v>0.55549266666666675</c:v>
                </c:pt>
                <c:pt idx="1">
                  <c:v>3.0797913333333331</c:v>
                </c:pt>
                <c:pt idx="2">
                  <c:v>6.4255733333333325</c:v>
                </c:pt>
                <c:pt idx="3">
                  <c:v>36.528050333333333</c:v>
                </c:pt>
                <c:pt idx="4">
                  <c:v>77.038059333333322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1-4939-9D9B-CE50A3CB157A}"/>
            </c:ext>
          </c:extLst>
        </c:ser>
        <c:ser>
          <c:idx val="1"/>
          <c:order val="2"/>
          <c:tx>
            <c:v>introspektywne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Sum!$H$8:$L$8</c:f>
              <c:numCache>
                <c:formatCode>0.00</c:formatCode>
                <c:ptCount val="5"/>
                <c:pt idx="0">
                  <c:v>0.91692266666666677</c:v>
                </c:pt>
                <c:pt idx="1">
                  <c:v>4.873771333333333</c:v>
                </c:pt>
                <c:pt idx="2">
                  <c:v>10.010019333333332</c:v>
                </c:pt>
                <c:pt idx="3">
                  <c:v>50.076872000000002</c:v>
                </c:pt>
                <c:pt idx="4">
                  <c:v>86.679268666666658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1-4939-9D9B-CE50A3CB15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027224"/>
        <c:axId val="981073912"/>
      </c:barChart>
      <c:catAx>
        <c:axId val="47402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073912"/>
        <c:crosses val="autoZero"/>
        <c:auto val="1"/>
        <c:lblAlgn val="ctr"/>
        <c:lblOffset val="100"/>
        <c:noMultiLvlLbl val="0"/>
      </c:catAx>
      <c:valAx>
        <c:axId val="9810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2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612322</xdr:colOff>
      <xdr:row>15</xdr:row>
      <xdr:rowOff>81643</xdr:rowOff>
    </xdr:from>
    <xdr:to>
      <xdr:col>17</xdr:col>
      <xdr:colOff>447196</xdr:colOff>
      <xdr:row>40</xdr:row>
      <xdr:rowOff>116662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0B5079-6FB1-429F-9AC8-05E468772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612322</xdr:colOff>
      <xdr:row>15</xdr:row>
      <xdr:rowOff>81643</xdr:rowOff>
    </xdr:from>
    <xdr:to>
      <xdr:col>17</xdr:col>
      <xdr:colOff>447196</xdr:colOff>
      <xdr:row>40</xdr:row>
      <xdr:rowOff>116662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7E49B70-10C0-43F5-924C-44E035444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612322</xdr:colOff>
      <xdr:row>15</xdr:row>
      <xdr:rowOff>81643</xdr:rowOff>
    </xdr:from>
    <xdr:to>
      <xdr:col>17</xdr:col>
      <xdr:colOff>447196</xdr:colOff>
      <xdr:row>40</xdr:row>
      <xdr:rowOff>116662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37CBF6-6528-4EAE-8669-BCFDCFAC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12</xdr:row>
      <xdr:rowOff>128587</xdr:rowOff>
    </xdr:from>
    <xdr:to>
      <xdr:col>12</xdr:col>
      <xdr:colOff>95249</xdr:colOff>
      <xdr:row>32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72B2F1-4F1F-4071-B1A5-B0A7BE9F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33</xdr:row>
      <xdr:rowOff>133350</xdr:rowOff>
    </xdr:from>
    <xdr:to>
      <xdr:col>12</xdr:col>
      <xdr:colOff>76200</xdr:colOff>
      <xdr:row>53</xdr:row>
      <xdr:rowOff>166688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A93F4D1-CE39-41FB-BAB5-E439A6A28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25</xdr:col>
      <xdr:colOff>333375</xdr:colOff>
      <xdr:row>33</xdr:row>
      <xdr:rowOff>33338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EB4088C-C299-4970-92ED-62CFB328E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34</xdr:row>
      <xdr:rowOff>38100</xdr:rowOff>
    </xdr:from>
    <xdr:to>
      <xdr:col>25</xdr:col>
      <xdr:colOff>238125</xdr:colOff>
      <xdr:row>54</xdr:row>
      <xdr:rowOff>71438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E55D6FF-CD26-4E59-88AE-4671B811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55</xdr:row>
      <xdr:rowOff>28575</xdr:rowOff>
    </xdr:from>
    <xdr:to>
      <xdr:col>12</xdr:col>
      <xdr:colOff>85725</xdr:colOff>
      <xdr:row>75</xdr:row>
      <xdr:rowOff>61913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4C353C1-EA58-43B0-933D-884BC7034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523875</xdr:colOff>
      <xdr:row>55</xdr:row>
      <xdr:rowOff>66675</xdr:rowOff>
    </xdr:from>
    <xdr:to>
      <xdr:col>25</xdr:col>
      <xdr:colOff>247650</xdr:colOff>
      <xdr:row>75</xdr:row>
      <xdr:rowOff>100013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72051CA-0185-4D46-A845-F0D8DA06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485775</xdr:colOff>
      <xdr:row>76</xdr:row>
      <xdr:rowOff>0</xdr:rowOff>
    </xdr:from>
    <xdr:to>
      <xdr:col>12</xdr:col>
      <xdr:colOff>76200</xdr:colOff>
      <xdr:row>96</xdr:row>
      <xdr:rowOff>33338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5847453-35A2-4680-A471-7F10EF0EB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77</xdr:row>
      <xdr:rowOff>0</xdr:rowOff>
    </xdr:from>
    <xdr:to>
      <xdr:col>25</xdr:col>
      <xdr:colOff>333375</xdr:colOff>
      <xdr:row>97</xdr:row>
      <xdr:rowOff>33338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0B8F4D4-2A2A-48A7-ABAF-17257C480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ec1e18ddc84d841/Studia/III%20Semestr/Fizyka%203.1/Spr6%20-%20na%20zja&#281;ciach/Spr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ykres U(T)"/>
      <sheetName val="U = f(t)"/>
    </sheetNames>
    <sheetDataSet>
      <sheetData sheetId="0" refreshError="1"/>
      <sheetData sheetId="1">
        <row r="5">
          <cell r="D5">
            <v>0</v>
          </cell>
          <cell r="F5">
            <v>3.27</v>
          </cell>
        </row>
        <row r="6">
          <cell r="D6">
            <v>30</v>
          </cell>
          <cell r="F6">
            <v>3.48</v>
          </cell>
        </row>
        <row r="7">
          <cell r="D7">
            <v>60</v>
          </cell>
          <cell r="F7">
            <v>3.44</v>
          </cell>
        </row>
        <row r="8">
          <cell r="D8">
            <v>90</v>
          </cell>
          <cell r="F8">
            <v>3.4</v>
          </cell>
        </row>
        <row r="9">
          <cell r="D9">
            <v>120</v>
          </cell>
          <cell r="F9">
            <v>3.37</v>
          </cell>
        </row>
        <row r="10">
          <cell r="D10">
            <v>150</v>
          </cell>
          <cell r="F10">
            <v>3.36</v>
          </cell>
        </row>
        <row r="11">
          <cell r="D11">
            <v>180</v>
          </cell>
          <cell r="F11">
            <v>3.33</v>
          </cell>
        </row>
        <row r="12">
          <cell r="D12">
            <v>210</v>
          </cell>
          <cell r="F12">
            <v>3.3</v>
          </cell>
        </row>
        <row r="13">
          <cell r="D13">
            <v>240</v>
          </cell>
          <cell r="F13">
            <v>3.26</v>
          </cell>
        </row>
        <row r="14">
          <cell r="D14">
            <v>270</v>
          </cell>
          <cell r="F14">
            <v>3.21</v>
          </cell>
        </row>
        <row r="15">
          <cell r="D15">
            <v>300</v>
          </cell>
          <cell r="F15">
            <v>3.06</v>
          </cell>
        </row>
        <row r="16">
          <cell r="D16">
            <v>330</v>
          </cell>
          <cell r="F16">
            <v>2.81</v>
          </cell>
        </row>
        <row r="17">
          <cell r="D17">
            <v>360</v>
          </cell>
          <cell r="F17">
            <v>2.6</v>
          </cell>
        </row>
        <row r="18">
          <cell r="D18">
            <v>390</v>
          </cell>
          <cell r="F18">
            <v>2.44</v>
          </cell>
        </row>
        <row r="19">
          <cell r="D19">
            <v>420</v>
          </cell>
          <cell r="F19">
            <v>2.3199999999999998</v>
          </cell>
        </row>
        <row r="20">
          <cell r="D20">
            <v>450</v>
          </cell>
          <cell r="F20">
            <v>2.23</v>
          </cell>
        </row>
        <row r="21">
          <cell r="D21">
            <v>480</v>
          </cell>
          <cell r="F21">
            <v>2.16</v>
          </cell>
        </row>
        <row r="22">
          <cell r="D22">
            <v>510</v>
          </cell>
          <cell r="F22">
            <v>2.12</v>
          </cell>
        </row>
        <row r="23">
          <cell r="D23">
            <v>540</v>
          </cell>
          <cell r="F23">
            <v>2.08</v>
          </cell>
        </row>
        <row r="24">
          <cell r="D24">
            <v>570</v>
          </cell>
          <cell r="F24">
            <v>2.06</v>
          </cell>
        </row>
        <row r="25">
          <cell r="D25">
            <v>600</v>
          </cell>
          <cell r="F25">
            <v>2.04</v>
          </cell>
        </row>
        <row r="26">
          <cell r="D26">
            <v>630</v>
          </cell>
          <cell r="F26">
            <v>2.02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_1" connectionId="2" xr16:uid="{32256A7F-E11E-48D1-9940-83A47C0E4C6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_3" connectionId="6" xr16:uid="{CB4E9BF4-6B9B-412F-A347-9FBDBFCBF08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_3" connectionId="4" xr16:uid="{D93074DA-5A91-4D11-A9D2-23783A13E5E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" connectionId="3" xr16:uid="{50A1D3FA-7129-421E-85F5-3B94F269553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roSort_1" connectionId="1" xr16:uid="{25E7A11B-AAC0-49BF-A233-6B3A42D68F2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_3" connectionId="5" xr16:uid="{9DFC2A3A-2389-419B-8D84-6C66C3163D5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4503-51CA-42C4-A0A2-9E4CD7236961}">
  <dimension ref="A1:R28"/>
  <sheetViews>
    <sheetView workbookViewId="0">
      <selection activeCell="B10" sqref="B10:F10"/>
    </sheetView>
  </sheetViews>
  <sheetFormatPr defaultRowHeight="15" x14ac:dyDescent="0.25"/>
  <cols>
    <col min="1" max="1" width="20.28515625" bestFit="1" customWidth="1"/>
    <col min="2" max="3" width="10.5703125" bestFit="1" customWidth="1"/>
    <col min="4" max="5" width="11.5703125" bestFit="1" customWidth="1"/>
    <col min="6" max="6" width="12.5703125" bestFit="1" customWidth="1"/>
    <col min="7" max="7" width="20.28515625" bestFit="1" customWidth="1"/>
    <col min="12" max="12" width="10.5703125" bestFit="1" customWidth="1"/>
    <col min="13" max="13" width="20.28515625" bestFit="1" customWidth="1"/>
    <col min="14" max="15" width="8.5703125" bestFit="1" customWidth="1"/>
    <col min="16" max="17" width="9.5703125" bestFit="1" customWidth="1"/>
    <col min="18" max="18" width="10.5703125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12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</row>
    <row r="2" spans="1:18" x14ac:dyDescent="0.25">
      <c r="A2" s="1" t="s">
        <v>8</v>
      </c>
      <c r="B2" s="6">
        <v>0.73178200000000004</v>
      </c>
      <c r="C2" s="6">
        <v>4.016807</v>
      </c>
      <c r="D2" s="6">
        <v>8.28477</v>
      </c>
      <c r="E2" s="6">
        <v>47.393877000000003</v>
      </c>
      <c r="F2" s="6">
        <v>99.135722000000001</v>
      </c>
      <c r="G2" s="3" t="s">
        <v>8</v>
      </c>
      <c r="H2" s="4">
        <v>0.64219599999999999</v>
      </c>
      <c r="I2" s="4">
        <v>3.707805</v>
      </c>
      <c r="J2" s="4">
        <v>8.0468150000000005</v>
      </c>
      <c r="K2" s="4">
        <v>42.339964000000002</v>
      </c>
      <c r="L2" s="4">
        <v>87.802628999999996</v>
      </c>
      <c r="M2" s="12" t="s">
        <v>8</v>
      </c>
      <c r="N2" s="13">
        <v>0.48166700000000001</v>
      </c>
      <c r="O2" s="13">
        <v>3.5502630000000002</v>
      </c>
      <c r="P2" s="13">
        <v>7.6512149999999997</v>
      </c>
      <c r="Q2" s="13">
        <v>41.434871000000001</v>
      </c>
      <c r="R2" s="13">
        <v>84.891932999999995</v>
      </c>
    </row>
    <row r="3" spans="1:18" x14ac:dyDescent="0.25">
      <c r="A3" s="1" t="s">
        <v>9</v>
      </c>
      <c r="B3" s="6">
        <v>0.65485000000000004</v>
      </c>
      <c r="C3" s="6">
        <v>3.9024960000000002</v>
      </c>
      <c r="D3" s="6">
        <v>8.2455689999999997</v>
      </c>
      <c r="E3" s="6">
        <v>46.752141000000002</v>
      </c>
      <c r="F3" s="6">
        <v>99.414614999999998</v>
      </c>
      <c r="G3" s="3" t="s">
        <v>9</v>
      </c>
      <c r="H3" s="4">
        <v>0.64363999999999999</v>
      </c>
      <c r="I3" s="4">
        <v>3.6730749999999999</v>
      </c>
      <c r="J3" s="4">
        <v>7.7932629999999996</v>
      </c>
      <c r="K3" s="4">
        <v>41.226995000000002</v>
      </c>
      <c r="L3" s="4">
        <v>83.463930000000005</v>
      </c>
      <c r="M3" s="12" t="s">
        <v>9</v>
      </c>
      <c r="N3" s="13">
        <v>0.605769</v>
      </c>
      <c r="O3" s="13">
        <v>3.4901420000000001</v>
      </c>
      <c r="P3" s="13">
        <v>7.1927310000000002</v>
      </c>
      <c r="Q3" s="13">
        <v>39.417304999999999</v>
      </c>
      <c r="R3" s="13">
        <v>81.813839000000002</v>
      </c>
    </row>
    <row r="4" spans="1:18" x14ac:dyDescent="0.25">
      <c r="A4" s="1" t="s">
        <v>10</v>
      </c>
      <c r="B4" s="6">
        <v>0.659551</v>
      </c>
      <c r="C4" s="6">
        <v>3.97465</v>
      </c>
      <c r="D4" s="6">
        <v>8.1435189999999995</v>
      </c>
      <c r="E4" s="6">
        <v>44.308284</v>
      </c>
      <c r="F4" s="6">
        <v>92.738245000000006</v>
      </c>
      <c r="G4" s="3" t="s">
        <v>10</v>
      </c>
      <c r="H4" s="4">
        <v>0.680315</v>
      </c>
      <c r="I4" s="4">
        <v>3.5501429999999998</v>
      </c>
      <c r="J4" s="4">
        <v>6.9167909999999999</v>
      </c>
      <c r="K4" s="4">
        <v>40.022959</v>
      </c>
      <c r="L4" s="4">
        <v>86.323949999999996</v>
      </c>
      <c r="M4" s="12" t="s">
        <v>10</v>
      </c>
      <c r="N4" s="13">
        <v>0.55427199999999999</v>
      </c>
      <c r="O4" s="13">
        <v>3.3002760000000002</v>
      </c>
      <c r="P4" s="13">
        <v>6.9782440000000001</v>
      </c>
      <c r="Q4" s="13">
        <v>37.452618000000001</v>
      </c>
      <c r="R4" s="13">
        <v>78.205628000000004</v>
      </c>
    </row>
    <row r="5" spans="1:18" x14ac:dyDescent="0.25">
      <c r="A5" s="1" t="s">
        <v>11</v>
      </c>
      <c r="B5" s="6">
        <v>0.66316200000000003</v>
      </c>
      <c r="C5" s="6">
        <v>3.7225299999999999</v>
      </c>
      <c r="D5" s="6">
        <v>7.7460269999999998</v>
      </c>
      <c r="E5" s="6">
        <v>42.331854999999997</v>
      </c>
      <c r="F5" s="6">
        <v>88.642251000000002</v>
      </c>
      <c r="G5" s="3" t="s">
        <v>11</v>
      </c>
      <c r="H5" s="4">
        <v>0.531111</v>
      </c>
      <c r="I5" s="4">
        <v>3.1291289999999998</v>
      </c>
      <c r="J5" s="4">
        <v>6.769069</v>
      </c>
      <c r="K5" s="4">
        <v>37.525950999999999</v>
      </c>
      <c r="L5" s="4">
        <v>79.594836000000001</v>
      </c>
      <c r="M5" s="12" t="s">
        <v>11</v>
      </c>
      <c r="N5" s="13">
        <v>0.53718999999999995</v>
      </c>
      <c r="O5" s="13">
        <v>3.2175479999999999</v>
      </c>
      <c r="P5" s="13">
        <v>6.6370300000000002</v>
      </c>
      <c r="Q5" s="13">
        <v>35.587999000000003</v>
      </c>
      <c r="R5" s="13">
        <v>75.681548000000006</v>
      </c>
    </row>
    <row r="6" spans="1:18" x14ac:dyDescent="0.25">
      <c r="A6" s="1" t="s">
        <v>12</v>
      </c>
      <c r="B6" s="6">
        <v>0.61166799999999999</v>
      </c>
      <c r="C6" s="6">
        <v>3.4834230000000002</v>
      </c>
      <c r="D6" s="6">
        <v>7.371766</v>
      </c>
      <c r="E6" s="6">
        <v>40.309206000000003</v>
      </c>
      <c r="F6" s="6">
        <v>84.799716000000004</v>
      </c>
      <c r="G6" s="3" t="s">
        <v>12</v>
      </c>
      <c r="H6" s="4">
        <v>0.52254</v>
      </c>
      <c r="I6" s="4">
        <v>3.026986</v>
      </c>
      <c r="J6" s="4">
        <v>6.3133270000000001</v>
      </c>
      <c r="K6" s="4">
        <v>37.077088000000003</v>
      </c>
      <c r="L6" s="4">
        <v>75.436885000000004</v>
      </c>
      <c r="M6" s="12" t="s">
        <v>12</v>
      </c>
      <c r="N6" s="13">
        <v>0.51093599999999995</v>
      </c>
      <c r="O6" s="13">
        <v>3.0215329999999998</v>
      </c>
      <c r="P6" s="13">
        <v>6.4987170000000001</v>
      </c>
      <c r="Q6" s="13">
        <v>34.796464999999998</v>
      </c>
      <c r="R6" s="13">
        <v>72.926361</v>
      </c>
    </row>
    <row r="7" spans="1:18" x14ac:dyDescent="0.25">
      <c r="A7" s="1" t="s">
        <v>13</v>
      </c>
      <c r="B7" s="6">
        <v>0.58657199999999998</v>
      </c>
      <c r="C7" s="6">
        <v>3.3358889999999999</v>
      </c>
      <c r="D7" s="6">
        <v>7.0893579999999998</v>
      </c>
      <c r="E7" s="6">
        <v>41.897308000000002</v>
      </c>
      <c r="F7" s="6">
        <v>88.558644999999999</v>
      </c>
      <c r="G7" s="3" t="s">
        <v>13</v>
      </c>
      <c r="H7" s="4">
        <v>0.54467200000000005</v>
      </c>
      <c r="I7" s="4">
        <v>2.90781</v>
      </c>
      <c r="J7" s="4">
        <v>6.0638529999999999</v>
      </c>
      <c r="K7" s="4">
        <v>33.466258000000003</v>
      </c>
      <c r="L7" s="4">
        <v>70.470405</v>
      </c>
      <c r="M7" s="12" t="s">
        <v>13</v>
      </c>
      <c r="N7" s="13">
        <v>0.53523399999999999</v>
      </c>
      <c r="O7" s="13">
        <v>2.9956749999999999</v>
      </c>
      <c r="P7" s="13">
        <v>6.1235090000000003</v>
      </c>
      <c r="Q7" s="13">
        <v>34.220585</v>
      </c>
      <c r="R7" s="13">
        <v>72.085127999999997</v>
      </c>
    </row>
    <row r="8" spans="1:18" x14ac:dyDescent="0.25">
      <c r="A8" s="1" t="s">
        <v>14</v>
      </c>
      <c r="B8" s="6">
        <v>0.68764899999999995</v>
      </c>
      <c r="C8" s="6">
        <v>3.5809510000000002</v>
      </c>
      <c r="D8" s="6">
        <v>7.3379830000000004</v>
      </c>
      <c r="E8" s="6">
        <v>40.490699999999997</v>
      </c>
      <c r="F8" s="6">
        <v>84.057496</v>
      </c>
      <c r="G8" s="3" t="s">
        <v>14</v>
      </c>
      <c r="H8" s="4">
        <v>0.48786499999999999</v>
      </c>
      <c r="I8" s="4">
        <v>3.008432</v>
      </c>
      <c r="J8" s="4">
        <v>6.3193270000000004</v>
      </c>
      <c r="K8" s="4">
        <v>33.493096000000001</v>
      </c>
      <c r="L8" s="4">
        <v>69.406806000000003</v>
      </c>
      <c r="M8" s="12" t="s">
        <v>14</v>
      </c>
      <c r="N8" s="13">
        <v>0.491728</v>
      </c>
      <c r="O8" s="13">
        <v>3.0671789999999999</v>
      </c>
      <c r="P8" s="13">
        <v>6.4270189999999996</v>
      </c>
      <c r="Q8" s="13">
        <v>35.684945999999997</v>
      </c>
      <c r="R8" s="13">
        <v>71.207541000000006</v>
      </c>
    </row>
    <row r="9" spans="1:18" x14ac:dyDescent="0.25">
      <c r="A9" s="1" t="s">
        <v>7</v>
      </c>
      <c r="B9" s="6">
        <v>0.58292699999999997</v>
      </c>
      <c r="C9" s="6">
        <v>3.521061</v>
      </c>
      <c r="D9" s="6">
        <v>7.38992</v>
      </c>
      <c r="E9" s="6">
        <v>40.252279000000001</v>
      </c>
      <c r="F9" s="6">
        <v>77.790532999999996</v>
      </c>
      <c r="G9" s="3" t="s">
        <v>7</v>
      </c>
      <c r="H9" s="4">
        <v>0.48661900000000002</v>
      </c>
      <c r="I9" s="4">
        <v>2.8458589999999999</v>
      </c>
      <c r="J9" s="4">
        <v>5.9479639999999998</v>
      </c>
      <c r="K9" s="4">
        <v>33.383276000000002</v>
      </c>
      <c r="L9" s="4">
        <v>67.877066999999997</v>
      </c>
      <c r="M9" s="12" t="s">
        <v>7</v>
      </c>
      <c r="N9" s="13">
        <v>0.50336599999999998</v>
      </c>
      <c r="O9" s="13">
        <v>3.0960510000000001</v>
      </c>
      <c r="P9" s="13">
        <v>6.4332659999999997</v>
      </c>
      <c r="Q9" s="13">
        <v>34.404322999999998</v>
      </c>
      <c r="R9" s="13">
        <v>69.024186</v>
      </c>
    </row>
    <row r="10" spans="1:18" x14ac:dyDescent="0.25">
      <c r="B10" s="16">
        <v>10000</v>
      </c>
      <c r="C10" s="16">
        <v>50000</v>
      </c>
      <c r="D10" s="16">
        <v>100000</v>
      </c>
      <c r="E10" s="16">
        <v>500000</v>
      </c>
      <c r="F10" s="16">
        <v>1000000</v>
      </c>
    </row>
    <row r="11" spans="1:18" x14ac:dyDescent="0.25">
      <c r="A11" s="9" t="str">
        <f>A1</f>
        <v>sortType</v>
      </c>
      <c r="B11" s="9" t="str">
        <f t="shared" ref="B11:F11" si="0">B1</f>
        <v>A</v>
      </c>
      <c r="C11" s="9" t="str">
        <f t="shared" si="0"/>
        <v>B</v>
      </c>
      <c r="D11" s="9" t="str">
        <f t="shared" si="0"/>
        <v>C</v>
      </c>
      <c r="E11" s="9" t="str">
        <f t="shared" si="0"/>
        <v>D</v>
      </c>
      <c r="F11" s="9" t="str">
        <f t="shared" si="0"/>
        <v>E</v>
      </c>
    </row>
    <row r="12" spans="1:18" x14ac:dyDescent="0.25">
      <c r="A12" s="9" t="str">
        <f t="shared" ref="A12:A19" si="1">A2</f>
        <v>First 0,000000 sorted</v>
      </c>
      <c r="B12" s="14">
        <f>AVERAGEA(B2,H2,N2)</f>
        <v>0.61854833333333337</v>
      </c>
      <c r="C12" s="14">
        <f t="shared" ref="C12:F19" si="2">AVERAGEA(C2,I2,O2)</f>
        <v>3.758291666666667</v>
      </c>
      <c r="D12" s="14">
        <f t="shared" si="2"/>
        <v>7.9942666666666673</v>
      </c>
      <c r="E12" s="14">
        <f t="shared" si="2"/>
        <v>43.722904000000007</v>
      </c>
      <c r="F12" s="14">
        <f t="shared" si="2"/>
        <v>90.610094666666669</v>
      </c>
    </row>
    <row r="13" spans="1:18" x14ac:dyDescent="0.25">
      <c r="A13" s="9" t="str">
        <f t="shared" si="1"/>
        <v>First 25,000000 sorted</v>
      </c>
      <c r="B13" s="14">
        <f t="shared" ref="B13:B18" si="3">AVERAGEA(B3,H3,N3)</f>
        <v>0.63475300000000001</v>
      </c>
      <c r="C13" s="14">
        <f t="shared" si="2"/>
        <v>3.688571</v>
      </c>
      <c r="D13" s="14">
        <f t="shared" si="2"/>
        <v>7.7438543333333341</v>
      </c>
      <c r="E13" s="14">
        <f t="shared" si="2"/>
        <v>42.465480333333339</v>
      </c>
      <c r="F13" s="14">
        <f t="shared" si="2"/>
        <v>88.230794666666668</v>
      </c>
    </row>
    <row r="14" spans="1:18" x14ac:dyDescent="0.25">
      <c r="A14" s="9" t="str">
        <f t="shared" si="1"/>
        <v>First 50,000000 sorted</v>
      </c>
      <c r="B14" s="14">
        <f t="shared" si="3"/>
        <v>0.63137933333333329</v>
      </c>
      <c r="C14" s="14">
        <f t="shared" si="2"/>
        <v>3.6083563333333331</v>
      </c>
      <c r="D14" s="14">
        <f t="shared" si="2"/>
        <v>7.3461846666666659</v>
      </c>
      <c r="E14" s="14">
        <f t="shared" si="2"/>
        <v>40.594620333333332</v>
      </c>
      <c r="F14" s="14">
        <f t="shared" si="2"/>
        <v>85.755941000000007</v>
      </c>
    </row>
    <row r="15" spans="1:18" x14ac:dyDescent="0.25">
      <c r="A15" s="9" t="str">
        <f t="shared" si="1"/>
        <v>First 75,000000 sorted</v>
      </c>
      <c r="B15" s="14">
        <f t="shared" si="3"/>
        <v>0.57715433333333321</v>
      </c>
      <c r="C15" s="14">
        <f t="shared" si="2"/>
        <v>3.356402333333333</v>
      </c>
      <c r="D15" s="14">
        <f t="shared" si="2"/>
        <v>7.0507086666666661</v>
      </c>
      <c r="E15" s="14">
        <f t="shared" si="2"/>
        <v>38.481935</v>
      </c>
      <c r="F15" s="14">
        <f t="shared" si="2"/>
        <v>81.30621166666667</v>
      </c>
    </row>
    <row r="16" spans="1:18" x14ac:dyDescent="0.25">
      <c r="A16" s="9" t="str">
        <f t="shared" si="1"/>
        <v>First 95,000000 sorted</v>
      </c>
      <c r="B16" s="14">
        <f t="shared" si="3"/>
        <v>0.54838133333333339</v>
      </c>
      <c r="C16" s="14">
        <f t="shared" si="2"/>
        <v>3.1773140000000004</v>
      </c>
      <c r="D16" s="14">
        <f t="shared" si="2"/>
        <v>6.7279366666666673</v>
      </c>
      <c r="E16" s="14">
        <f t="shared" si="2"/>
        <v>37.394252999999999</v>
      </c>
      <c r="F16" s="14">
        <f t="shared" si="2"/>
        <v>77.720987333333326</v>
      </c>
    </row>
    <row r="17" spans="1:6" x14ac:dyDescent="0.25">
      <c r="A17" s="9" t="str">
        <f t="shared" si="1"/>
        <v>First 99,000000 sorted</v>
      </c>
      <c r="B17" s="14">
        <f t="shared" si="3"/>
        <v>0.55549266666666675</v>
      </c>
      <c r="C17" s="14">
        <f t="shared" si="2"/>
        <v>3.0797913333333331</v>
      </c>
      <c r="D17" s="14">
        <f t="shared" si="2"/>
        <v>6.4255733333333325</v>
      </c>
      <c r="E17" s="14">
        <f t="shared" si="2"/>
        <v>36.528050333333333</v>
      </c>
      <c r="F17" s="14">
        <f t="shared" si="2"/>
        <v>77.038059333333322</v>
      </c>
    </row>
    <row r="18" spans="1:6" x14ac:dyDescent="0.25">
      <c r="A18" s="9" t="str">
        <f>A8</f>
        <v>First 99,699997 sorted</v>
      </c>
      <c r="B18" s="14">
        <f t="shared" si="3"/>
        <v>0.55574733333333326</v>
      </c>
      <c r="C18" s="14">
        <f t="shared" si="2"/>
        <v>3.2188539999999999</v>
      </c>
      <c r="D18" s="14">
        <f t="shared" si="2"/>
        <v>6.6947763333333334</v>
      </c>
      <c r="E18" s="14">
        <f t="shared" si="2"/>
        <v>36.556247333333332</v>
      </c>
      <c r="F18" s="14">
        <f t="shared" si="2"/>
        <v>74.890614333333346</v>
      </c>
    </row>
    <row r="19" spans="1:6" x14ac:dyDescent="0.25">
      <c r="A19" s="9" t="str">
        <f t="shared" si="1"/>
        <v>All sorted reverse</v>
      </c>
      <c r="B19" s="14">
        <f>AVERAGEA(B9,H9,N9)</f>
        <v>0.52430399999999999</v>
      </c>
      <c r="C19" s="14">
        <f t="shared" si="2"/>
        <v>3.1543236666666665</v>
      </c>
      <c r="D19" s="14">
        <f t="shared" si="2"/>
        <v>6.5903833333333326</v>
      </c>
      <c r="E19" s="14">
        <f t="shared" si="2"/>
        <v>36.013292666666672</v>
      </c>
      <c r="F19" s="14">
        <f t="shared" si="2"/>
        <v>71.563928666666655</v>
      </c>
    </row>
    <row r="20" spans="1:6" x14ac:dyDescent="0.25">
      <c r="A20" t="s">
        <v>15</v>
      </c>
      <c r="B20" s="15">
        <f>AVERAGE(B12:B19)</f>
        <v>0.58072004166666669</v>
      </c>
      <c r="C20" s="15">
        <f t="shared" ref="C20:F20" si="4">AVERAGE(C12:C19)</f>
        <v>3.3802380416666669</v>
      </c>
      <c r="D20" s="15">
        <f t="shared" si="4"/>
        <v>7.0717105</v>
      </c>
      <c r="E20" s="15">
        <f t="shared" si="4"/>
        <v>38.969597875000005</v>
      </c>
      <c r="F20" s="15">
        <f t="shared" si="4"/>
        <v>80.889578958333331</v>
      </c>
    </row>
    <row r="22" spans="1:6" x14ac:dyDescent="0.25">
      <c r="B22">
        <v>0.34914158333333334</v>
      </c>
      <c r="C22">
        <v>2.1812586666666669</v>
      </c>
      <c r="D22">
        <v>4.7417931250000001</v>
      </c>
      <c r="E22">
        <v>29.21869391666667</v>
      </c>
      <c r="F22">
        <v>64.797037625000002</v>
      </c>
    </row>
    <row r="24" spans="1:6" x14ac:dyDescent="0.25">
      <c r="C24" s="6"/>
    </row>
    <row r="25" spans="1:6" x14ac:dyDescent="0.25">
      <c r="C25" s="6"/>
    </row>
    <row r="26" spans="1:6" x14ac:dyDescent="0.25">
      <c r="C26" s="6"/>
    </row>
    <row r="27" spans="1:6" x14ac:dyDescent="0.25">
      <c r="C27" s="6"/>
    </row>
    <row r="28" spans="1:6" x14ac:dyDescent="0.25">
      <c r="C28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20FD-A01C-40E2-9219-CA1C1861AE20}">
  <dimension ref="A1:R28"/>
  <sheetViews>
    <sheetView topLeftCell="A11" zoomScale="85" zoomScaleNormal="85" workbookViewId="0">
      <selection activeCell="B10" sqref="B10:F10"/>
    </sheetView>
  </sheetViews>
  <sheetFormatPr defaultRowHeight="15" x14ac:dyDescent="0.25"/>
  <cols>
    <col min="1" max="1" width="20.28515625" bestFit="1" customWidth="1"/>
    <col min="2" max="2" width="10.5703125" customWidth="1"/>
    <col min="3" max="3" width="13" bestFit="1" customWidth="1"/>
    <col min="4" max="5" width="11.7109375" bestFit="1" customWidth="1"/>
    <col min="6" max="6" width="12.7109375" bestFit="1" customWidth="1"/>
    <col min="7" max="7" width="20.28515625" bestFit="1" customWidth="1"/>
    <col min="12" max="12" width="10.5703125" bestFit="1" customWidth="1"/>
    <col min="13" max="13" width="20.28515625" bestFit="1" customWidth="1"/>
    <col min="14" max="15" width="8.5703125" bestFit="1" customWidth="1"/>
    <col min="16" max="17" width="9.5703125" bestFit="1" customWidth="1"/>
    <col min="18" max="18" width="10.5703125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</row>
    <row r="2" spans="1:18" x14ac:dyDescent="0.25">
      <c r="A2" s="1" t="s">
        <v>6</v>
      </c>
      <c r="B2" s="6">
        <v>0.48652899999999999</v>
      </c>
      <c r="C2" s="6">
        <v>2.4681139999999999</v>
      </c>
      <c r="D2" s="6">
        <v>4.1886479999999997</v>
      </c>
      <c r="E2" s="6">
        <v>24.617543000000001</v>
      </c>
      <c r="F2" s="6">
        <v>56.299864999999997</v>
      </c>
      <c r="G2" s="3" t="s">
        <v>8</v>
      </c>
      <c r="H2" s="7">
        <v>0.412101</v>
      </c>
      <c r="I2" s="7">
        <v>2.969093</v>
      </c>
      <c r="J2" s="7">
        <v>6.5228739999999998</v>
      </c>
      <c r="K2" s="7">
        <v>34.951197999999998</v>
      </c>
      <c r="L2" s="7">
        <v>72.611322999999999</v>
      </c>
      <c r="M2" s="5" t="s">
        <v>8</v>
      </c>
      <c r="N2" s="8">
        <v>0.42001699999999997</v>
      </c>
      <c r="O2" s="8">
        <v>2.8636140000000001</v>
      </c>
      <c r="P2" s="8">
        <v>6.1877789999999999</v>
      </c>
      <c r="Q2" s="8">
        <v>34.313316</v>
      </c>
      <c r="R2" s="8">
        <v>70.134028000000001</v>
      </c>
    </row>
    <row r="3" spans="1:18" x14ac:dyDescent="0.25">
      <c r="A3" s="1" t="s">
        <v>9</v>
      </c>
      <c r="B3" s="6">
        <v>0.322181</v>
      </c>
      <c r="C3" s="6">
        <v>2.5179429999999998</v>
      </c>
      <c r="D3" s="6">
        <v>4.2974810000000003</v>
      </c>
      <c r="E3" s="6">
        <v>25.451740000000001</v>
      </c>
      <c r="F3" s="6">
        <v>55.625636999999998</v>
      </c>
      <c r="G3" s="3" t="s">
        <v>9</v>
      </c>
      <c r="H3" s="7">
        <v>0.48970799999999998</v>
      </c>
      <c r="I3" s="7">
        <v>2.8639549999999998</v>
      </c>
      <c r="J3" s="7">
        <v>6.1388730000000002</v>
      </c>
      <c r="K3" s="7">
        <v>34.594517000000003</v>
      </c>
      <c r="L3" s="7">
        <v>71.977457999999999</v>
      </c>
      <c r="M3" s="5" t="s">
        <v>9</v>
      </c>
      <c r="N3" s="8">
        <v>0.48333599999999999</v>
      </c>
      <c r="O3" s="8">
        <v>2.8199649999999998</v>
      </c>
      <c r="P3" s="8">
        <v>5.9472589999999999</v>
      </c>
      <c r="Q3" s="8">
        <v>33.150312</v>
      </c>
      <c r="R3" s="8">
        <v>69.560771000000003</v>
      </c>
    </row>
    <row r="4" spans="1:18" x14ac:dyDescent="0.25">
      <c r="A4" s="1" t="s">
        <v>10</v>
      </c>
      <c r="B4" s="6">
        <v>0.27317399999999997</v>
      </c>
      <c r="C4" s="6">
        <v>1.6234660000000001</v>
      </c>
      <c r="D4" s="6">
        <v>4.3556939999999997</v>
      </c>
      <c r="E4" s="6">
        <v>23.475521000000001</v>
      </c>
      <c r="F4" s="6">
        <v>52.084946000000002</v>
      </c>
      <c r="G4" s="3" t="s">
        <v>10</v>
      </c>
      <c r="H4" s="7">
        <v>0.61187999999999998</v>
      </c>
      <c r="I4" s="7">
        <v>4.4513569999999998</v>
      </c>
      <c r="J4" s="7">
        <v>11.445636</v>
      </c>
      <c r="K4" s="7">
        <v>90.789178000000007</v>
      </c>
      <c r="L4" s="7">
        <v>231.47162700000001</v>
      </c>
      <c r="M4" s="5" t="s">
        <v>10</v>
      </c>
      <c r="N4" s="8">
        <v>0.58872500000000005</v>
      </c>
      <c r="O4" s="8">
        <v>4.3237180000000004</v>
      </c>
      <c r="P4" s="8">
        <v>10.475292</v>
      </c>
      <c r="Q4" s="8">
        <v>87.109165000000004</v>
      </c>
      <c r="R4" s="8">
        <v>215.67459199999999</v>
      </c>
    </row>
    <row r="5" spans="1:18" x14ac:dyDescent="0.25">
      <c r="A5" s="1" t="s">
        <v>11</v>
      </c>
      <c r="B5" s="6">
        <v>0.23805999999999999</v>
      </c>
      <c r="C5" s="6">
        <v>1.672369</v>
      </c>
      <c r="D5" s="6">
        <v>3.7909359999999999</v>
      </c>
      <c r="E5" s="6">
        <v>23.072088000000001</v>
      </c>
      <c r="F5" s="6">
        <v>47.30312</v>
      </c>
      <c r="G5" s="3" t="s">
        <v>11</v>
      </c>
      <c r="H5" s="7">
        <v>0.45666200000000001</v>
      </c>
      <c r="I5" s="7">
        <v>2.535409</v>
      </c>
      <c r="J5" s="7">
        <v>5.2488830000000002</v>
      </c>
      <c r="K5" s="7">
        <v>29.94875</v>
      </c>
      <c r="L5" s="7">
        <v>62.462260000000001</v>
      </c>
      <c r="M5" s="5" t="s">
        <v>11</v>
      </c>
      <c r="N5" s="8">
        <v>0.43392700000000001</v>
      </c>
      <c r="O5" s="8">
        <v>2.3839959999999998</v>
      </c>
      <c r="P5" s="8">
        <v>5.2213250000000002</v>
      </c>
      <c r="Q5" s="8">
        <v>29.044115000000001</v>
      </c>
      <c r="R5" s="8">
        <v>61.100758999999996</v>
      </c>
    </row>
    <row r="6" spans="1:18" x14ac:dyDescent="0.25">
      <c r="A6" s="1" t="s">
        <v>12</v>
      </c>
      <c r="B6" s="6">
        <v>0.195272</v>
      </c>
      <c r="C6" s="6">
        <v>1.174085</v>
      </c>
      <c r="D6" s="6">
        <v>2.5310959999999998</v>
      </c>
      <c r="E6" s="6">
        <v>19.828119000000001</v>
      </c>
      <c r="F6" s="6">
        <v>43.344658000000003</v>
      </c>
      <c r="G6" s="3" t="s">
        <v>12</v>
      </c>
      <c r="H6" s="7">
        <v>0.40195199999999998</v>
      </c>
      <c r="I6" s="7">
        <v>2.1822590000000002</v>
      </c>
      <c r="J6" s="7">
        <v>4.71075</v>
      </c>
      <c r="K6" s="7">
        <v>27.517474</v>
      </c>
      <c r="L6" s="7">
        <v>54.060257</v>
      </c>
      <c r="M6" s="5" t="s">
        <v>12</v>
      </c>
      <c r="N6" s="8">
        <v>0.36751299999999998</v>
      </c>
      <c r="O6" s="8">
        <v>2.2131560000000001</v>
      </c>
      <c r="P6" s="8">
        <v>4.7038349999999998</v>
      </c>
      <c r="Q6" s="8">
        <v>26.337198999999998</v>
      </c>
      <c r="R6" s="8">
        <v>55.061377999999998</v>
      </c>
    </row>
    <row r="7" spans="1:18" x14ac:dyDescent="0.25">
      <c r="A7" s="1" t="s">
        <v>13</v>
      </c>
      <c r="B7" s="6">
        <v>0.158327</v>
      </c>
      <c r="C7" s="6">
        <v>1.2626489999999999</v>
      </c>
      <c r="D7" s="6">
        <v>3.0742750000000001</v>
      </c>
      <c r="E7" s="6">
        <v>16.237054000000001</v>
      </c>
      <c r="F7" s="6">
        <v>37.516297000000002</v>
      </c>
      <c r="G7" s="3" t="s">
        <v>13</v>
      </c>
      <c r="H7" s="7">
        <v>0.301232</v>
      </c>
      <c r="I7" s="7">
        <v>1.7675050000000001</v>
      </c>
      <c r="J7" s="7">
        <v>3.8949129999999998</v>
      </c>
      <c r="K7" s="7">
        <v>22.053189</v>
      </c>
      <c r="L7" s="7">
        <v>46.405662999999997</v>
      </c>
      <c r="M7" s="5" t="s">
        <v>13</v>
      </c>
      <c r="N7" s="8">
        <v>0.31089499999999998</v>
      </c>
      <c r="O7" s="8">
        <v>1.8359780000000001</v>
      </c>
      <c r="P7" s="8">
        <v>3.8674900000000001</v>
      </c>
      <c r="Q7" s="8">
        <v>22.583679</v>
      </c>
      <c r="R7" s="8">
        <v>47.729841</v>
      </c>
    </row>
    <row r="8" spans="1:18" x14ac:dyDescent="0.25">
      <c r="A8" s="1" t="s">
        <v>14</v>
      </c>
      <c r="B8" s="6">
        <v>0.198986</v>
      </c>
      <c r="C8" s="6">
        <v>1.3578589999999999</v>
      </c>
      <c r="D8" s="6">
        <v>2.3934690000000001</v>
      </c>
      <c r="E8" s="6">
        <v>14.719381</v>
      </c>
      <c r="F8" s="6">
        <v>32.975059000000002</v>
      </c>
      <c r="G8" s="3" t="s">
        <v>14</v>
      </c>
      <c r="H8" s="7">
        <v>0.29697800000000002</v>
      </c>
      <c r="I8" s="7">
        <v>1.7171449999999999</v>
      </c>
      <c r="J8" s="7">
        <v>3.5496799999999999</v>
      </c>
      <c r="K8" s="7">
        <v>19.857937</v>
      </c>
      <c r="L8" s="7">
        <v>41.993355000000001</v>
      </c>
      <c r="M8" s="5" t="s">
        <v>14</v>
      </c>
      <c r="N8" s="8">
        <v>0.30191299999999999</v>
      </c>
      <c r="O8" s="8">
        <v>1.6636230000000001</v>
      </c>
      <c r="P8" s="8">
        <v>3.5630799999999998</v>
      </c>
      <c r="Q8" s="8">
        <v>20.211946000000001</v>
      </c>
      <c r="R8" s="8">
        <v>43.258533999999997</v>
      </c>
    </row>
    <row r="9" spans="1:18" x14ac:dyDescent="0.25">
      <c r="A9" s="1" t="s">
        <v>7</v>
      </c>
      <c r="B9" s="6">
        <v>0.152057</v>
      </c>
      <c r="C9" s="6">
        <v>0.91913999999999996</v>
      </c>
      <c r="D9" s="6">
        <v>1.8424100000000001</v>
      </c>
      <c r="E9" s="6">
        <v>10.30115</v>
      </c>
      <c r="F9" s="6">
        <v>22.731943000000001</v>
      </c>
      <c r="G9" s="3" t="s">
        <v>7</v>
      </c>
      <c r="H9" s="7">
        <v>0.218223</v>
      </c>
      <c r="I9" s="7">
        <v>1.3220240000000001</v>
      </c>
      <c r="J9" s="7">
        <v>2.7714120000000002</v>
      </c>
      <c r="K9" s="7">
        <v>15.549067000000001</v>
      </c>
      <c r="L9" s="7">
        <v>31.223545999999999</v>
      </c>
      <c r="M9" s="5" t="s">
        <v>7</v>
      </c>
      <c r="N9" s="8">
        <v>0.25974999999999998</v>
      </c>
      <c r="O9" s="8">
        <v>1.441786</v>
      </c>
      <c r="P9" s="8">
        <v>3.0799449999999999</v>
      </c>
      <c r="Q9" s="8">
        <v>15.535016000000001</v>
      </c>
      <c r="R9" s="8">
        <v>32.521985999999998</v>
      </c>
    </row>
    <row r="10" spans="1:18" x14ac:dyDescent="0.25">
      <c r="B10" s="16">
        <v>10000</v>
      </c>
      <c r="C10" s="16">
        <v>50000</v>
      </c>
      <c r="D10" s="16">
        <v>100000</v>
      </c>
      <c r="E10" s="16">
        <v>500000</v>
      </c>
      <c r="F10" s="16">
        <v>1000000</v>
      </c>
    </row>
    <row r="11" spans="1:18" x14ac:dyDescent="0.25">
      <c r="A11" s="9" t="str">
        <f>A1</f>
        <v>sortType</v>
      </c>
      <c r="B11" s="9" t="str">
        <f t="shared" ref="B11:F11" si="0">B1</f>
        <v>A</v>
      </c>
      <c r="C11" s="9" t="str">
        <f t="shared" si="0"/>
        <v>B</v>
      </c>
      <c r="D11" s="9" t="str">
        <f t="shared" si="0"/>
        <v>C</v>
      </c>
      <c r="E11" s="9" t="str">
        <f t="shared" si="0"/>
        <v>D</v>
      </c>
      <c r="F11" s="9" t="str">
        <f t="shared" si="0"/>
        <v>E</v>
      </c>
    </row>
    <row r="12" spans="1:18" x14ac:dyDescent="0.25">
      <c r="A12" s="9" t="str">
        <f t="shared" ref="A12:A19" si="1">A2</f>
        <v>All random</v>
      </c>
      <c r="B12" s="14">
        <f>AVERAGEA(B2,H2,N2)</f>
        <v>0.43954899999999997</v>
      </c>
      <c r="C12" s="14">
        <f t="shared" ref="C12:F12" si="2">AVERAGEA(C2,I2,O2)</f>
        <v>2.7669403333333329</v>
      </c>
      <c r="D12" s="14">
        <f t="shared" si="2"/>
        <v>5.6331003333333323</v>
      </c>
      <c r="E12" s="14">
        <f t="shared" si="2"/>
        <v>31.294019000000002</v>
      </c>
      <c r="F12" s="14">
        <f t="shared" si="2"/>
        <v>66.348405333333332</v>
      </c>
    </row>
    <row r="13" spans="1:18" x14ac:dyDescent="0.25">
      <c r="A13" s="9" t="str">
        <f t="shared" si="1"/>
        <v>First 25,000000 sorted</v>
      </c>
      <c r="B13" s="14">
        <f t="shared" ref="B13:B18" si="3">AVERAGEA(B3,H3,N3)</f>
        <v>0.43174166666666663</v>
      </c>
      <c r="C13" s="14">
        <f t="shared" ref="C13:C19" si="4">AVERAGEA(C3,I3,O3)</f>
        <v>2.7339543333333332</v>
      </c>
      <c r="D13" s="14">
        <f t="shared" ref="D13:D19" si="5">AVERAGEA(D3,J3,P3)</f>
        <v>5.4612043333333338</v>
      </c>
      <c r="E13" s="14">
        <f t="shared" ref="E13:E19" si="6">AVERAGEA(E3,K3,Q3)</f>
        <v>31.065523000000002</v>
      </c>
      <c r="F13" s="14">
        <f t="shared" ref="F13:F19" si="7">AVERAGEA(F3,L3,R3)</f>
        <v>65.721288666666666</v>
      </c>
    </row>
    <row r="14" spans="1:18" x14ac:dyDescent="0.25">
      <c r="A14" s="9" t="str">
        <f t="shared" si="1"/>
        <v>First 50,000000 sorted</v>
      </c>
      <c r="B14" s="14">
        <f t="shared" si="3"/>
        <v>0.49125966666666665</v>
      </c>
      <c r="C14" s="14">
        <f t="shared" si="4"/>
        <v>3.4661803333333339</v>
      </c>
      <c r="D14" s="14">
        <f t="shared" si="5"/>
        <v>8.7588740000000005</v>
      </c>
      <c r="E14" s="14">
        <f t="shared" si="6"/>
        <v>67.124621333333337</v>
      </c>
      <c r="F14" s="14">
        <f t="shared" si="7"/>
        <v>166.41038833333334</v>
      </c>
    </row>
    <row r="15" spans="1:18" x14ac:dyDescent="0.25">
      <c r="A15" s="9" t="str">
        <f t="shared" si="1"/>
        <v>First 75,000000 sorted</v>
      </c>
      <c r="B15" s="14">
        <f t="shared" si="3"/>
        <v>0.37621633333333332</v>
      </c>
      <c r="C15" s="14">
        <f t="shared" si="4"/>
        <v>2.1972580000000002</v>
      </c>
      <c r="D15" s="14">
        <f t="shared" si="5"/>
        <v>4.7537146666666663</v>
      </c>
      <c r="E15" s="14">
        <f t="shared" si="6"/>
        <v>27.354984333333334</v>
      </c>
      <c r="F15" s="14">
        <f t="shared" si="7"/>
        <v>56.955379666666659</v>
      </c>
    </row>
    <row r="16" spans="1:18" x14ac:dyDescent="0.25">
      <c r="A16" s="9" t="str">
        <f t="shared" si="1"/>
        <v>First 95,000000 sorted</v>
      </c>
      <c r="B16" s="14">
        <f t="shared" si="3"/>
        <v>0.321579</v>
      </c>
      <c r="C16" s="14">
        <f t="shared" si="4"/>
        <v>1.8564999999999998</v>
      </c>
      <c r="D16" s="14">
        <f t="shared" si="5"/>
        <v>3.9818936666666667</v>
      </c>
      <c r="E16" s="14">
        <f t="shared" si="6"/>
        <v>24.560930666666668</v>
      </c>
      <c r="F16" s="14">
        <f t="shared" si="7"/>
        <v>50.822097666666672</v>
      </c>
    </row>
    <row r="17" spans="1:6" x14ac:dyDescent="0.25">
      <c r="A17" s="9" t="str">
        <f t="shared" si="1"/>
        <v>First 99,000000 sorted</v>
      </c>
      <c r="B17" s="14">
        <f t="shared" si="3"/>
        <v>0.25681799999999999</v>
      </c>
      <c r="C17" s="14">
        <f t="shared" si="4"/>
        <v>1.622044</v>
      </c>
      <c r="D17" s="14">
        <f t="shared" si="5"/>
        <v>3.6122259999999997</v>
      </c>
      <c r="E17" s="14">
        <f t="shared" si="6"/>
        <v>20.291307333333336</v>
      </c>
      <c r="F17" s="14">
        <f t="shared" si="7"/>
        <v>43.883933666666671</v>
      </c>
    </row>
    <row r="18" spans="1:6" x14ac:dyDescent="0.25">
      <c r="A18" s="9" t="str">
        <f>A8</f>
        <v>First 99,699997 sorted</v>
      </c>
      <c r="B18" s="14">
        <f t="shared" si="3"/>
        <v>0.265959</v>
      </c>
      <c r="C18" s="14">
        <f t="shared" si="4"/>
        <v>1.5795423333333334</v>
      </c>
      <c r="D18" s="14">
        <f t="shared" si="5"/>
        <v>3.1687429999999996</v>
      </c>
      <c r="E18" s="14">
        <f t="shared" si="6"/>
        <v>18.263088</v>
      </c>
      <c r="F18" s="14">
        <f t="shared" si="7"/>
        <v>39.408982666666667</v>
      </c>
    </row>
    <row r="19" spans="1:6" x14ac:dyDescent="0.25">
      <c r="A19" s="9" t="str">
        <f t="shared" si="1"/>
        <v>All sorted reverse</v>
      </c>
      <c r="B19" s="14">
        <f>AVERAGEA(B9,H9,N9)</f>
        <v>0.21001</v>
      </c>
      <c r="C19" s="14">
        <f t="shared" si="4"/>
        <v>1.2276499999999999</v>
      </c>
      <c r="D19" s="14">
        <f t="shared" si="5"/>
        <v>2.5645890000000002</v>
      </c>
      <c r="E19" s="14">
        <f t="shared" si="6"/>
        <v>13.795077666666666</v>
      </c>
      <c r="F19" s="14">
        <f t="shared" si="7"/>
        <v>28.825824999999998</v>
      </c>
    </row>
    <row r="20" spans="1:6" x14ac:dyDescent="0.25">
      <c r="A20" t="s">
        <v>15</v>
      </c>
      <c r="B20" s="15">
        <f>AVERAGE(B12:B19)</f>
        <v>0.34914158333333334</v>
      </c>
      <c r="C20" s="15">
        <f t="shared" ref="C20:F20" si="8">AVERAGE(C12:C19)</f>
        <v>2.1812586666666669</v>
      </c>
      <c r="D20" s="15">
        <f t="shared" si="8"/>
        <v>4.7417931250000001</v>
      </c>
      <c r="E20" s="15">
        <f t="shared" si="8"/>
        <v>29.21869391666667</v>
      </c>
      <c r="F20" s="15">
        <f t="shared" si="8"/>
        <v>64.797037625000002</v>
      </c>
    </row>
    <row r="22" spans="1:6" x14ac:dyDescent="0.25">
      <c r="B22">
        <v>0.34914158333333334</v>
      </c>
      <c r="C22">
        <v>2.1812586666666669</v>
      </c>
      <c r="D22">
        <v>4.7417931250000001</v>
      </c>
      <c r="E22">
        <v>29.21869391666667</v>
      </c>
      <c r="F22">
        <v>64.797037625000002</v>
      </c>
    </row>
    <row r="24" spans="1:6" x14ac:dyDescent="0.25">
      <c r="B24">
        <v>0.34914158333333334</v>
      </c>
      <c r="C24" s="6">
        <v>10000</v>
      </c>
    </row>
    <row r="25" spans="1:6" x14ac:dyDescent="0.25">
      <c r="B25">
        <v>2.1812586666666669</v>
      </c>
      <c r="C25" s="6">
        <v>50000</v>
      </c>
    </row>
    <row r="26" spans="1:6" x14ac:dyDescent="0.25">
      <c r="B26">
        <v>4.7417931250000001</v>
      </c>
      <c r="C26" s="6">
        <v>100000</v>
      </c>
    </row>
    <row r="27" spans="1:6" x14ac:dyDescent="0.25">
      <c r="B27">
        <v>29.21869391666667</v>
      </c>
      <c r="C27" s="6">
        <v>500000</v>
      </c>
    </row>
    <row r="28" spans="1:6" x14ac:dyDescent="0.25">
      <c r="B28">
        <v>64.797037625000002</v>
      </c>
      <c r="C28" s="6">
        <v>1000000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C776-0636-4B24-988C-28D5E060E387}">
  <dimension ref="A1:R28"/>
  <sheetViews>
    <sheetView zoomScale="85" zoomScaleNormal="85" workbookViewId="0">
      <selection activeCell="B35" sqref="B35"/>
    </sheetView>
  </sheetViews>
  <sheetFormatPr defaultRowHeight="15" x14ac:dyDescent="0.25"/>
  <cols>
    <col min="1" max="1" width="20.28515625" bestFit="1" customWidth="1"/>
    <col min="2" max="3" width="11.7109375" bestFit="1" customWidth="1"/>
    <col min="4" max="5" width="12.7109375" bestFit="1" customWidth="1"/>
    <col min="6" max="6" width="13.85546875" bestFit="1" customWidth="1"/>
    <col min="7" max="7" width="20.28515625" bestFit="1" customWidth="1"/>
    <col min="12" max="12" width="10.5703125" bestFit="1" customWidth="1"/>
    <col min="13" max="13" width="20.28515625" bestFit="1" customWidth="1"/>
    <col min="14" max="15" width="8.5703125" bestFit="1" customWidth="1"/>
    <col min="16" max="17" width="9.5703125" bestFit="1" customWidth="1"/>
    <col min="18" max="18" width="10.5703125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10" t="s">
        <v>0</v>
      </c>
      <c r="N1" s="11" t="s">
        <v>1</v>
      </c>
      <c r="O1" s="11" t="s">
        <v>2</v>
      </c>
      <c r="P1" s="11" t="s">
        <v>3</v>
      </c>
      <c r="Q1" s="11" t="s">
        <v>4</v>
      </c>
      <c r="R1" s="11" t="s">
        <v>5</v>
      </c>
    </row>
    <row r="2" spans="1:18" x14ac:dyDescent="0.25">
      <c r="A2" s="1" t="s">
        <v>8</v>
      </c>
      <c r="B2" s="6">
        <v>1.208431</v>
      </c>
      <c r="C2" s="6">
        <v>6.3905250000000002</v>
      </c>
      <c r="D2" s="6">
        <v>13.266591999999999</v>
      </c>
      <c r="E2" s="6">
        <v>70.295652000000004</v>
      </c>
      <c r="F2" s="6">
        <v>142.55186699999999</v>
      </c>
      <c r="G2" s="3" t="s">
        <v>8</v>
      </c>
      <c r="H2" s="4">
        <v>1.0761590000000001</v>
      </c>
      <c r="I2" s="4">
        <v>5.9179029999999999</v>
      </c>
      <c r="J2" s="4">
        <v>12.291454999999999</v>
      </c>
      <c r="K2" s="4">
        <v>62.566009000000001</v>
      </c>
      <c r="L2" s="4">
        <v>128.235533</v>
      </c>
      <c r="M2" s="10" t="s">
        <v>8</v>
      </c>
      <c r="N2" s="11">
        <v>0.91062299999999996</v>
      </c>
      <c r="O2" s="11">
        <v>5.7760379999999998</v>
      </c>
      <c r="P2" s="11">
        <v>11.473141999999999</v>
      </c>
      <c r="Q2" s="11">
        <v>60.437786000000003</v>
      </c>
      <c r="R2" s="11">
        <v>123.90356300000001</v>
      </c>
    </row>
    <row r="3" spans="1:18" x14ac:dyDescent="0.25">
      <c r="A3" s="1" t="s">
        <v>9</v>
      </c>
      <c r="B3" s="6">
        <v>1.300697</v>
      </c>
      <c r="C3" s="6">
        <v>6.541296</v>
      </c>
      <c r="D3" s="6">
        <v>14.729782</v>
      </c>
      <c r="E3" s="6">
        <v>71.421379000000002</v>
      </c>
      <c r="F3" s="6">
        <v>142.59099000000001</v>
      </c>
      <c r="G3" s="3" t="s">
        <v>9</v>
      </c>
      <c r="H3" s="4">
        <v>1.0753219999999999</v>
      </c>
      <c r="I3" s="4">
        <v>5.7777450000000004</v>
      </c>
      <c r="J3" s="4">
        <v>11.77943</v>
      </c>
      <c r="K3" s="4">
        <v>62.526755000000001</v>
      </c>
      <c r="L3" s="4">
        <v>128.04598100000001</v>
      </c>
      <c r="M3" s="10" t="s">
        <v>9</v>
      </c>
      <c r="N3" s="11">
        <v>1.026518</v>
      </c>
      <c r="O3" s="11">
        <v>5.4175319999999996</v>
      </c>
      <c r="P3" s="11">
        <v>11.444551000000001</v>
      </c>
      <c r="Q3" s="11">
        <v>60.281478</v>
      </c>
      <c r="R3" s="11">
        <v>122.107641</v>
      </c>
    </row>
    <row r="4" spans="1:18" x14ac:dyDescent="0.25">
      <c r="A4" s="1" t="s">
        <v>10</v>
      </c>
      <c r="B4" s="6">
        <v>1.56724</v>
      </c>
      <c r="C4" s="6">
        <v>9.2921890000000005</v>
      </c>
      <c r="D4" s="6">
        <v>19.591574999999999</v>
      </c>
      <c r="E4" s="6">
        <v>116.430539</v>
      </c>
      <c r="F4" s="6">
        <v>244.224268</v>
      </c>
      <c r="G4" s="3" t="s">
        <v>10</v>
      </c>
      <c r="H4" s="4">
        <v>1.4296770000000001</v>
      </c>
      <c r="I4" s="4">
        <v>8.259506</v>
      </c>
      <c r="J4" s="4">
        <v>17.140345</v>
      </c>
      <c r="K4" s="4">
        <v>104.555167</v>
      </c>
      <c r="L4" s="4">
        <v>220.11020099999999</v>
      </c>
      <c r="M4" s="10" t="s">
        <v>10</v>
      </c>
      <c r="N4" s="11">
        <v>1.3139940000000001</v>
      </c>
      <c r="O4" s="11">
        <v>7.8710550000000001</v>
      </c>
      <c r="P4" s="11">
        <v>16.246314000000002</v>
      </c>
      <c r="Q4" s="11">
        <v>98.983440999999999</v>
      </c>
      <c r="R4" s="11">
        <v>207.784187</v>
      </c>
    </row>
    <row r="5" spans="1:18" x14ac:dyDescent="0.25">
      <c r="A5" s="1" t="s">
        <v>11</v>
      </c>
      <c r="B5" s="6">
        <v>1.110034</v>
      </c>
      <c r="C5" s="6">
        <v>6.1749679999999998</v>
      </c>
      <c r="D5" s="6">
        <v>12.434749</v>
      </c>
      <c r="E5" s="6">
        <v>65.372040999999996</v>
      </c>
      <c r="F5" s="6">
        <v>139.252511</v>
      </c>
      <c r="G5" s="3" t="s">
        <v>11</v>
      </c>
      <c r="H5" s="4">
        <v>1.072783</v>
      </c>
      <c r="I5" s="4">
        <v>5.4419570000000004</v>
      </c>
      <c r="J5" s="4">
        <v>11.353588999999999</v>
      </c>
      <c r="K5" s="4">
        <v>56.043028</v>
      </c>
      <c r="L5" s="4">
        <v>113.601513</v>
      </c>
      <c r="M5" s="10" t="s">
        <v>11</v>
      </c>
      <c r="N5" s="11">
        <v>0.97284899999999996</v>
      </c>
      <c r="O5" s="11">
        <v>5.252389</v>
      </c>
      <c r="P5" s="11">
        <v>10.979658000000001</v>
      </c>
      <c r="Q5" s="11">
        <v>56.744616000000001</v>
      </c>
      <c r="R5" s="11">
        <v>115.842146</v>
      </c>
    </row>
    <row r="6" spans="1:18" x14ac:dyDescent="0.25">
      <c r="A6" s="1" t="s">
        <v>12</v>
      </c>
      <c r="B6" s="6">
        <v>1.188296</v>
      </c>
      <c r="C6" s="6">
        <v>6.2115989999999996</v>
      </c>
      <c r="D6" s="6">
        <v>12.057176999999999</v>
      </c>
      <c r="E6" s="6">
        <v>65.014717000000005</v>
      </c>
      <c r="F6" s="6">
        <v>132.96197799999999</v>
      </c>
      <c r="G6" s="3" t="s">
        <v>12</v>
      </c>
      <c r="H6" s="4">
        <v>0.94974599999999998</v>
      </c>
      <c r="I6" s="4">
        <v>5.211951</v>
      </c>
      <c r="J6" s="4">
        <v>10.427388000000001</v>
      </c>
      <c r="K6" s="4">
        <v>54.815986000000002</v>
      </c>
      <c r="L6" s="4">
        <v>110.623796</v>
      </c>
      <c r="M6" s="10" t="s">
        <v>12</v>
      </c>
      <c r="N6" s="11">
        <v>0.99273900000000004</v>
      </c>
      <c r="O6" s="11">
        <v>5.2899529999999997</v>
      </c>
      <c r="P6" s="11">
        <v>10.608922</v>
      </c>
      <c r="Q6" s="11">
        <v>57.058503999999999</v>
      </c>
      <c r="R6" s="11">
        <v>113.68983799999999</v>
      </c>
    </row>
    <row r="7" spans="1:18" x14ac:dyDescent="0.25">
      <c r="A7" s="1" t="s">
        <v>13</v>
      </c>
      <c r="B7" s="6">
        <v>1.0028600000000001</v>
      </c>
      <c r="C7" s="6">
        <v>5.3013180000000002</v>
      </c>
      <c r="D7" s="6">
        <v>11.020156999999999</v>
      </c>
      <c r="E7" s="6">
        <v>55.247388000000001</v>
      </c>
      <c r="F7" s="6">
        <v>89.775177999999997</v>
      </c>
      <c r="G7" s="3" t="s">
        <v>13</v>
      </c>
      <c r="H7" s="4">
        <v>0.86700100000000002</v>
      </c>
      <c r="I7" s="4">
        <v>4.6079869999999996</v>
      </c>
      <c r="J7" s="4">
        <v>9.4522169999999992</v>
      </c>
      <c r="K7" s="4">
        <v>47.077117000000001</v>
      </c>
      <c r="L7" s="4">
        <v>86.122603999999995</v>
      </c>
      <c r="M7" s="10" t="s">
        <v>13</v>
      </c>
      <c r="N7" s="11">
        <v>0.880907</v>
      </c>
      <c r="O7" s="11">
        <v>4.7120090000000001</v>
      </c>
      <c r="P7" s="11">
        <v>9.5576840000000001</v>
      </c>
      <c r="Q7" s="11">
        <v>47.906111000000003</v>
      </c>
      <c r="R7" s="11">
        <v>84.140023999999997</v>
      </c>
    </row>
    <row r="8" spans="1:18" x14ac:dyDescent="0.25">
      <c r="A8" s="1" t="s">
        <v>14</v>
      </c>
      <c r="B8" s="6">
        <v>0.89248099999999997</v>
      </c>
      <c r="C8" s="6">
        <v>4.1490549999999997</v>
      </c>
      <c r="D8" s="6">
        <v>7.6328610000000001</v>
      </c>
      <c r="E8" s="6">
        <v>44.359673000000001</v>
      </c>
      <c r="F8" s="6">
        <v>87.906092999999998</v>
      </c>
      <c r="G8" s="3" t="s">
        <v>14</v>
      </c>
      <c r="H8" s="4">
        <v>0.624085</v>
      </c>
      <c r="I8" s="4">
        <v>3.8919589999999999</v>
      </c>
      <c r="J8" s="4">
        <v>7.73306</v>
      </c>
      <c r="K8" s="4">
        <v>42.028123000000001</v>
      </c>
      <c r="L8" s="4">
        <v>87.254536999999999</v>
      </c>
      <c r="M8" s="10" t="s">
        <v>14</v>
      </c>
      <c r="N8" s="11">
        <v>0.78402799999999995</v>
      </c>
      <c r="O8" s="11">
        <v>3.3406600000000002</v>
      </c>
      <c r="P8" s="11">
        <v>8.0154379999999996</v>
      </c>
      <c r="Q8" s="11">
        <v>39.934106999999997</v>
      </c>
      <c r="R8" s="11">
        <v>81.815546999999995</v>
      </c>
    </row>
    <row r="9" spans="1:18" x14ac:dyDescent="0.25">
      <c r="A9" s="1" t="s">
        <v>7</v>
      </c>
      <c r="B9" s="6">
        <v>0.85124999999999995</v>
      </c>
      <c r="C9" s="6">
        <v>3.7357969999999998</v>
      </c>
      <c r="D9" s="6">
        <v>8.5963089999999998</v>
      </c>
      <c r="E9" s="6">
        <v>41.379348</v>
      </c>
      <c r="F9" s="6">
        <v>83.754738000000003</v>
      </c>
      <c r="G9" s="3" t="s">
        <v>7</v>
      </c>
      <c r="H9" s="4">
        <v>0.71977500000000005</v>
      </c>
      <c r="I9" s="4">
        <v>3.3958390000000001</v>
      </c>
      <c r="J9" s="4">
        <v>7.6870130000000003</v>
      </c>
      <c r="K9" s="4">
        <v>38.020330000000001</v>
      </c>
      <c r="L9" s="4">
        <v>77.695496000000006</v>
      </c>
      <c r="M9" s="10" t="s">
        <v>7</v>
      </c>
      <c r="N9" s="11">
        <v>0.57057899999999995</v>
      </c>
      <c r="O9" s="11">
        <v>3.7553510000000001</v>
      </c>
      <c r="P9" s="11">
        <v>7.5901360000000002</v>
      </c>
      <c r="Q9" s="11">
        <v>37.405425000000001</v>
      </c>
      <c r="R9" s="11">
        <v>76.519630000000006</v>
      </c>
    </row>
    <row r="10" spans="1:18" x14ac:dyDescent="0.25">
      <c r="B10" s="16">
        <v>10000</v>
      </c>
      <c r="C10" s="16">
        <v>50000</v>
      </c>
      <c r="D10" s="16">
        <v>100000</v>
      </c>
      <c r="E10" s="16">
        <v>500000</v>
      </c>
      <c r="F10" s="16">
        <v>1000000</v>
      </c>
    </row>
    <row r="11" spans="1:18" x14ac:dyDescent="0.25">
      <c r="A11" s="9" t="str">
        <f>A1</f>
        <v>sortType</v>
      </c>
      <c r="B11" s="9" t="str">
        <f t="shared" ref="B11:F11" si="0">B1</f>
        <v>A</v>
      </c>
      <c r="C11" s="9" t="str">
        <f t="shared" si="0"/>
        <v>B</v>
      </c>
      <c r="D11" s="9" t="str">
        <f t="shared" si="0"/>
        <v>C</v>
      </c>
      <c r="E11" s="9" t="str">
        <f t="shared" si="0"/>
        <v>D</v>
      </c>
      <c r="F11" s="9" t="str">
        <f t="shared" si="0"/>
        <v>E</v>
      </c>
    </row>
    <row r="12" spans="1:18" x14ac:dyDescent="0.25">
      <c r="A12" s="9" t="str">
        <f t="shared" ref="A12:A19" si="1">A2</f>
        <v>First 0,000000 sorted</v>
      </c>
      <c r="B12" s="14">
        <f>AVERAGEA(B2,H2,N2)</f>
        <v>1.0650709999999999</v>
      </c>
      <c r="C12" s="14">
        <f t="shared" ref="C12:F19" si="2">AVERAGEA(C2,I2,O2)</f>
        <v>6.0281553333333333</v>
      </c>
      <c r="D12" s="14">
        <f t="shared" si="2"/>
        <v>12.343729666666666</v>
      </c>
      <c r="E12" s="14">
        <f t="shared" si="2"/>
        <v>64.433149</v>
      </c>
      <c r="F12" s="14">
        <f t="shared" si="2"/>
        <v>131.56365433333335</v>
      </c>
    </row>
    <row r="13" spans="1:18" x14ac:dyDescent="0.25">
      <c r="A13" s="9" t="str">
        <f t="shared" si="1"/>
        <v>First 25,000000 sorted</v>
      </c>
      <c r="B13" s="14">
        <f t="shared" ref="B13:B18" si="3">AVERAGEA(B3,H3,N3)</f>
        <v>1.1341789999999998</v>
      </c>
      <c r="C13" s="14">
        <f t="shared" si="2"/>
        <v>5.912191</v>
      </c>
      <c r="D13" s="14">
        <f t="shared" si="2"/>
        <v>12.651254333333332</v>
      </c>
      <c r="E13" s="14">
        <f t="shared" si="2"/>
        <v>64.743204000000006</v>
      </c>
      <c r="F13" s="14">
        <f t="shared" si="2"/>
        <v>130.91487066666667</v>
      </c>
    </row>
    <row r="14" spans="1:18" x14ac:dyDescent="0.25">
      <c r="A14" s="9" t="str">
        <f t="shared" si="1"/>
        <v>First 50,000000 sorted</v>
      </c>
      <c r="B14" s="14">
        <f t="shared" si="3"/>
        <v>1.4369703333333332</v>
      </c>
      <c r="C14" s="14">
        <f t="shared" si="2"/>
        <v>8.4742499999999996</v>
      </c>
      <c r="D14" s="14">
        <f t="shared" si="2"/>
        <v>17.659411333333335</v>
      </c>
      <c r="E14" s="14">
        <f t="shared" si="2"/>
        <v>106.65638233333334</v>
      </c>
      <c r="F14" s="14">
        <f t="shared" si="2"/>
        <v>224.03955199999999</v>
      </c>
    </row>
    <row r="15" spans="1:18" x14ac:dyDescent="0.25">
      <c r="A15" s="9" t="str">
        <f t="shared" si="1"/>
        <v>First 75,000000 sorted</v>
      </c>
      <c r="B15" s="14">
        <f t="shared" si="3"/>
        <v>1.0518886666666667</v>
      </c>
      <c r="C15" s="14">
        <f t="shared" si="2"/>
        <v>5.6231046666666664</v>
      </c>
      <c r="D15" s="14">
        <f t="shared" si="2"/>
        <v>11.589331999999999</v>
      </c>
      <c r="E15" s="14">
        <f t="shared" si="2"/>
        <v>59.386561666666665</v>
      </c>
      <c r="F15" s="14">
        <f t="shared" si="2"/>
        <v>122.89872333333334</v>
      </c>
    </row>
    <row r="16" spans="1:18" x14ac:dyDescent="0.25">
      <c r="A16" s="9" t="str">
        <f t="shared" si="1"/>
        <v>First 95,000000 sorted</v>
      </c>
      <c r="B16" s="14">
        <f t="shared" si="3"/>
        <v>1.0435936666666665</v>
      </c>
      <c r="C16" s="14">
        <f t="shared" si="2"/>
        <v>5.5711676666666667</v>
      </c>
      <c r="D16" s="14">
        <f t="shared" si="2"/>
        <v>11.031162333333333</v>
      </c>
      <c r="E16" s="14">
        <f t="shared" si="2"/>
        <v>58.963068999999997</v>
      </c>
      <c r="F16" s="14">
        <f t="shared" si="2"/>
        <v>119.09187066666665</v>
      </c>
    </row>
    <row r="17" spans="1:6" x14ac:dyDescent="0.25">
      <c r="A17" s="9" t="str">
        <f t="shared" si="1"/>
        <v>First 99,000000 sorted</v>
      </c>
      <c r="B17" s="14">
        <f t="shared" si="3"/>
        <v>0.91692266666666677</v>
      </c>
      <c r="C17" s="14">
        <f t="shared" si="2"/>
        <v>4.873771333333333</v>
      </c>
      <c r="D17" s="14">
        <f t="shared" si="2"/>
        <v>10.010019333333332</v>
      </c>
      <c r="E17" s="14">
        <f t="shared" si="2"/>
        <v>50.076872000000002</v>
      </c>
      <c r="F17" s="14">
        <f t="shared" si="2"/>
        <v>86.679268666666658</v>
      </c>
    </row>
    <row r="18" spans="1:6" x14ac:dyDescent="0.25">
      <c r="A18" s="9" t="str">
        <f>A8</f>
        <v>First 99,699997 sorted</v>
      </c>
      <c r="B18" s="14">
        <f t="shared" si="3"/>
        <v>0.76686466666666675</v>
      </c>
      <c r="C18" s="14">
        <f t="shared" si="2"/>
        <v>3.7938913333333333</v>
      </c>
      <c r="D18" s="14">
        <f t="shared" si="2"/>
        <v>7.7937863333333333</v>
      </c>
      <c r="E18" s="14">
        <f t="shared" si="2"/>
        <v>42.107301</v>
      </c>
      <c r="F18" s="14">
        <f t="shared" si="2"/>
        <v>85.658725666666669</v>
      </c>
    </row>
    <row r="19" spans="1:6" x14ac:dyDescent="0.25">
      <c r="A19" s="9" t="str">
        <f t="shared" si="1"/>
        <v>All sorted reverse</v>
      </c>
      <c r="B19" s="14">
        <f>AVERAGEA(B9,H9,N9)</f>
        <v>0.71386800000000006</v>
      </c>
      <c r="C19" s="14">
        <f t="shared" si="2"/>
        <v>3.628995666666667</v>
      </c>
      <c r="D19" s="14">
        <f t="shared" si="2"/>
        <v>7.9578193333333331</v>
      </c>
      <c r="E19" s="14">
        <f t="shared" si="2"/>
        <v>38.935034333333334</v>
      </c>
      <c r="F19" s="14">
        <f t="shared" si="2"/>
        <v>79.323288000000005</v>
      </c>
    </row>
    <row r="20" spans="1:6" x14ac:dyDescent="0.25">
      <c r="A20" t="s">
        <v>15</v>
      </c>
      <c r="B20" s="15">
        <f>AVERAGE(B12:B19)</f>
        <v>1.01616975</v>
      </c>
      <c r="C20" s="15">
        <f t="shared" ref="C20:F20" si="4">AVERAGE(C12:C19)</f>
        <v>5.4881908750000008</v>
      </c>
      <c r="D20" s="15">
        <f t="shared" si="4"/>
        <v>11.379564333333333</v>
      </c>
      <c r="E20" s="15">
        <f t="shared" si="4"/>
        <v>60.662696666666662</v>
      </c>
      <c r="F20" s="15">
        <f t="shared" si="4"/>
        <v>122.52124416666666</v>
      </c>
    </row>
    <row r="22" spans="1:6" x14ac:dyDescent="0.25">
      <c r="B22">
        <v>0.34914158333333334</v>
      </c>
      <c r="C22">
        <v>2.1812586666666669</v>
      </c>
      <c r="D22">
        <v>4.7417931250000001</v>
      </c>
      <c r="E22">
        <v>29.21869391666667</v>
      </c>
      <c r="F22">
        <v>64.797037625000002</v>
      </c>
    </row>
    <row r="24" spans="1:6" x14ac:dyDescent="0.25">
      <c r="C24" s="6"/>
    </row>
    <row r="25" spans="1:6" x14ac:dyDescent="0.25">
      <c r="C25" s="6"/>
    </row>
    <row r="26" spans="1:6" x14ac:dyDescent="0.25">
      <c r="C26" s="6"/>
    </row>
    <row r="27" spans="1:6" x14ac:dyDescent="0.25">
      <c r="C27" s="6"/>
    </row>
    <row r="28" spans="1:6" x14ac:dyDescent="0.25">
      <c r="C28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508E-F0A6-42F2-8015-701D77046969}">
  <dimension ref="A1:R11"/>
  <sheetViews>
    <sheetView tabSelected="1" topLeftCell="A64" workbookViewId="0">
      <selection activeCell="N78" sqref="N78"/>
    </sheetView>
  </sheetViews>
  <sheetFormatPr defaultRowHeight="15" x14ac:dyDescent="0.25"/>
  <cols>
    <col min="1" max="1" width="20.28515625" bestFit="1" customWidth="1"/>
  </cols>
  <sheetData>
    <row r="1" spans="1:18" x14ac:dyDescent="0.25">
      <c r="A1" s="17" t="s">
        <v>16</v>
      </c>
      <c r="B1" s="17"/>
      <c r="C1" s="17"/>
      <c r="D1" s="17"/>
      <c r="E1" s="17"/>
      <c r="F1" s="17"/>
      <c r="G1" s="19" t="s">
        <v>17</v>
      </c>
      <c r="H1" s="19"/>
      <c r="I1" s="19"/>
      <c r="J1" s="19"/>
      <c r="K1" s="19"/>
      <c r="L1" s="19"/>
      <c r="M1" s="21" t="s">
        <v>18</v>
      </c>
      <c r="N1" s="21"/>
      <c r="O1" s="21"/>
      <c r="P1" s="21"/>
      <c r="Q1" s="21"/>
      <c r="R1" s="21"/>
    </row>
    <row r="2" spans="1:18" ht="15" customHeight="1" x14ac:dyDescent="0.25">
      <c r="A2" s="18" t="str">
        <f>QuickSort!A11</f>
        <v>sortType</v>
      </c>
      <c r="B2" s="18" t="str">
        <f>QuickSort!B11</f>
        <v>A</v>
      </c>
      <c r="C2" s="18" t="str">
        <f>QuickSort!C11</f>
        <v>B</v>
      </c>
      <c r="D2" s="18" t="str">
        <f>QuickSort!D11</f>
        <v>C</v>
      </c>
      <c r="E2" s="18" t="str">
        <f>QuickSort!E11</f>
        <v>D</v>
      </c>
      <c r="F2" s="18" t="str">
        <f>QuickSort!F11</f>
        <v>E</v>
      </c>
      <c r="G2" s="20" t="str">
        <f>IntroSort!A11</f>
        <v>sortType</v>
      </c>
      <c r="H2" s="20" t="str">
        <f>IntroSort!B11</f>
        <v>A</v>
      </c>
      <c r="I2" s="20" t="str">
        <f>IntroSort!C11</f>
        <v>B</v>
      </c>
      <c r="J2" s="20" t="str">
        <f>IntroSort!D11</f>
        <v>C</v>
      </c>
      <c r="K2" s="20" t="str">
        <f>IntroSort!E11</f>
        <v>D</v>
      </c>
      <c r="L2" s="20" t="str">
        <f>IntroSort!F11</f>
        <v>E</v>
      </c>
      <c r="M2" s="22" t="str">
        <f>MergeSort!A11</f>
        <v>sortType</v>
      </c>
      <c r="N2" s="22" t="str">
        <f>MergeSort!B11</f>
        <v>A</v>
      </c>
      <c r="O2" s="22" t="str">
        <f>MergeSort!C11</f>
        <v>B</v>
      </c>
      <c r="P2" s="22" t="str">
        <f>MergeSort!D11</f>
        <v>C</v>
      </c>
      <c r="Q2" s="22" t="str">
        <f>MergeSort!E11</f>
        <v>D</v>
      </c>
      <c r="R2" s="22" t="str">
        <f>MergeSort!F11</f>
        <v>E</v>
      </c>
    </row>
    <row r="3" spans="1:18" x14ac:dyDescent="0.25">
      <c r="A3" s="18" t="str">
        <f>QuickSort!A12</f>
        <v>All random</v>
      </c>
      <c r="B3" s="23">
        <f>QuickSort!B12</f>
        <v>0.43954899999999997</v>
      </c>
      <c r="C3" s="23">
        <f>QuickSort!C12</f>
        <v>2.7669403333333329</v>
      </c>
      <c r="D3" s="23">
        <f>QuickSort!D12</f>
        <v>5.6331003333333323</v>
      </c>
      <c r="E3" s="23">
        <f>QuickSort!E12</f>
        <v>31.294019000000002</v>
      </c>
      <c r="F3" s="23">
        <f>QuickSort!F12</f>
        <v>66.348405333333332</v>
      </c>
      <c r="G3" s="20" t="str">
        <f>IntroSort!A12</f>
        <v>First 0,000000 sorted</v>
      </c>
      <c r="H3" s="24">
        <f>IntroSort!B12</f>
        <v>1.0650709999999999</v>
      </c>
      <c r="I3" s="24">
        <f>IntroSort!C12</f>
        <v>6.0281553333333333</v>
      </c>
      <c r="J3" s="24">
        <f>IntroSort!D12</f>
        <v>12.343729666666666</v>
      </c>
      <c r="K3" s="24">
        <f>IntroSort!E12</f>
        <v>64.433149</v>
      </c>
      <c r="L3" s="24">
        <f>IntroSort!F12</f>
        <v>131.56365433333335</v>
      </c>
      <c r="M3" s="22" t="str">
        <f>MergeSort!A12</f>
        <v>First 0,000000 sorted</v>
      </c>
      <c r="N3" s="25">
        <f>MergeSort!B12</f>
        <v>0.61854833333333337</v>
      </c>
      <c r="O3" s="25">
        <f>MergeSort!C12</f>
        <v>3.758291666666667</v>
      </c>
      <c r="P3" s="25">
        <f>MergeSort!D12</f>
        <v>7.9942666666666673</v>
      </c>
      <c r="Q3" s="25">
        <f>MergeSort!E12</f>
        <v>43.722904000000007</v>
      </c>
      <c r="R3" s="25">
        <f>MergeSort!F12</f>
        <v>90.610094666666669</v>
      </c>
    </row>
    <row r="4" spans="1:18" x14ac:dyDescent="0.25">
      <c r="A4" s="18" t="str">
        <f>QuickSort!A13</f>
        <v>First 25,000000 sorted</v>
      </c>
      <c r="B4" s="23">
        <f>QuickSort!B13</f>
        <v>0.43174166666666663</v>
      </c>
      <c r="C4" s="23">
        <f>QuickSort!C13</f>
        <v>2.7339543333333332</v>
      </c>
      <c r="D4" s="23">
        <f>QuickSort!D13</f>
        <v>5.4612043333333338</v>
      </c>
      <c r="E4" s="23">
        <f>QuickSort!E13</f>
        <v>31.065523000000002</v>
      </c>
      <c r="F4" s="23">
        <f>QuickSort!F13</f>
        <v>65.721288666666666</v>
      </c>
      <c r="G4" s="20" t="str">
        <f>IntroSort!A13</f>
        <v>First 25,000000 sorted</v>
      </c>
      <c r="H4" s="24">
        <f>IntroSort!B13</f>
        <v>1.1341789999999998</v>
      </c>
      <c r="I4" s="24">
        <f>IntroSort!C13</f>
        <v>5.912191</v>
      </c>
      <c r="J4" s="24">
        <f>IntroSort!D13</f>
        <v>12.651254333333332</v>
      </c>
      <c r="K4" s="24">
        <f>IntroSort!E13</f>
        <v>64.743204000000006</v>
      </c>
      <c r="L4" s="24">
        <f>IntroSort!F13</f>
        <v>130.91487066666667</v>
      </c>
      <c r="M4" s="22" t="str">
        <f>MergeSort!A13</f>
        <v>First 25,000000 sorted</v>
      </c>
      <c r="N4" s="25">
        <f>MergeSort!B13</f>
        <v>0.63475300000000001</v>
      </c>
      <c r="O4" s="25">
        <f>MergeSort!C13</f>
        <v>3.688571</v>
      </c>
      <c r="P4" s="25">
        <f>MergeSort!D13</f>
        <v>7.7438543333333341</v>
      </c>
      <c r="Q4" s="25">
        <f>MergeSort!E13</f>
        <v>42.465480333333339</v>
      </c>
      <c r="R4" s="25">
        <f>MergeSort!F13</f>
        <v>88.230794666666668</v>
      </c>
    </row>
    <row r="5" spans="1:18" x14ac:dyDescent="0.25">
      <c r="A5" s="18" t="str">
        <f>QuickSort!A14</f>
        <v>First 50,000000 sorted</v>
      </c>
      <c r="B5" s="23">
        <f>QuickSort!B14</f>
        <v>0.49125966666666665</v>
      </c>
      <c r="C5" s="23">
        <f>QuickSort!C14</f>
        <v>3.4661803333333339</v>
      </c>
      <c r="D5" s="23">
        <f>QuickSort!D14</f>
        <v>8.7588740000000005</v>
      </c>
      <c r="E5" s="23">
        <f>QuickSort!E14</f>
        <v>67.124621333333337</v>
      </c>
      <c r="F5" s="23">
        <f>QuickSort!F14</f>
        <v>166.41038833333334</v>
      </c>
      <c r="G5" s="20" t="str">
        <f>IntroSort!A14</f>
        <v>First 50,000000 sorted</v>
      </c>
      <c r="H5" s="24">
        <f>IntroSort!B14</f>
        <v>1.4369703333333332</v>
      </c>
      <c r="I5" s="24">
        <f>IntroSort!C14</f>
        <v>8.4742499999999996</v>
      </c>
      <c r="J5" s="24">
        <f>IntroSort!D14</f>
        <v>17.659411333333335</v>
      </c>
      <c r="K5" s="24">
        <f>IntroSort!E14</f>
        <v>106.65638233333334</v>
      </c>
      <c r="L5" s="24">
        <f>IntroSort!F14</f>
        <v>224.03955199999999</v>
      </c>
      <c r="M5" s="22" t="str">
        <f>MergeSort!A14</f>
        <v>First 50,000000 sorted</v>
      </c>
      <c r="N5" s="25">
        <f>MergeSort!B14</f>
        <v>0.63137933333333329</v>
      </c>
      <c r="O5" s="25">
        <f>MergeSort!C14</f>
        <v>3.6083563333333331</v>
      </c>
      <c r="P5" s="25">
        <f>MergeSort!D14</f>
        <v>7.3461846666666659</v>
      </c>
      <c r="Q5" s="25">
        <f>MergeSort!E14</f>
        <v>40.594620333333332</v>
      </c>
      <c r="R5" s="25">
        <f>MergeSort!F14</f>
        <v>85.755941000000007</v>
      </c>
    </row>
    <row r="6" spans="1:18" x14ac:dyDescent="0.25">
      <c r="A6" s="18" t="str">
        <f>QuickSort!A15</f>
        <v>First 75,000000 sorted</v>
      </c>
      <c r="B6" s="23">
        <f>QuickSort!B15</f>
        <v>0.37621633333333332</v>
      </c>
      <c r="C6" s="23">
        <f>QuickSort!C15</f>
        <v>2.1972580000000002</v>
      </c>
      <c r="D6" s="23">
        <f>QuickSort!D15</f>
        <v>4.7537146666666663</v>
      </c>
      <c r="E6" s="23">
        <f>QuickSort!E15</f>
        <v>27.354984333333334</v>
      </c>
      <c r="F6" s="23">
        <f>QuickSort!F15</f>
        <v>56.955379666666659</v>
      </c>
      <c r="G6" s="20" t="str">
        <f>IntroSort!A15</f>
        <v>First 75,000000 sorted</v>
      </c>
      <c r="H6" s="24">
        <f>IntroSort!B15</f>
        <v>1.0518886666666667</v>
      </c>
      <c r="I6" s="24">
        <f>IntroSort!C15</f>
        <v>5.6231046666666664</v>
      </c>
      <c r="J6" s="24">
        <f>IntroSort!D15</f>
        <v>11.589331999999999</v>
      </c>
      <c r="K6" s="24">
        <f>IntroSort!E15</f>
        <v>59.386561666666665</v>
      </c>
      <c r="L6" s="24">
        <f>IntroSort!F15</f>
        <v>122.89872333333334</v>
      </c>
      <c r="M6" s="22" t="str">
        <f>MergeSort!A15</f>
        <v>First 75,000000 sorted</v>
      </c>
      <c r="N6" s="25">
        <f>MergeSort!B15</f>
        <v>0.57715433333333321</v>
      </c>
      <c r="O6" s="25">
        <f>MergeSort!C15</f>
        <v>3.356402333333333</v>
      </c>
      <c r="P6" s="25">
        <f>MergeSort!D15</f>
        <v>7.0507086666666661</v>
      </c>
      <c r="Q6" s="25">
        <f>MergeSort!E15</f>
        <v>38.481935</v>
      </c>
      <c r="R6" s="25">
        <f>MergeSort!F15</f>
        <v>81.30621166666667</v>
      </c>
    </row>
    <row r="7" spans="1:18" x14ac:dyDescent="0.25">
      <c r="A7" s="18" t="str">
        <f>QuickSort!A16</f>
        <v>First 95,000000 sorted</v>
      </c>
      <c r="B7" s="23">
        <f>QuickSort!B16</f>
        <v>0.321579</v>
      </c>
      <c r="C7" s="23">
        <f>QuickSort!C16</f>
        <v>1.8564999999999998</v>
      </c>
      <c r="D7" s="23">
        <f>QuickSort!D16</f>
        <v>3.9818936666666667</v>
      </c>
      <c r="E7" s="23">
        <f>QuickSort!E16</f>
        <v>24.560930666666668</v>
      </c>
      <c r="F7" s="23">
        <f>QuickSort!F16</f>
        <v>50.822097666666672</v>
      </c>
      <c r="G7" s="20" t="str">
        <f>IntroSort!A16</f>
        <v>First 95,000000 sorted</v>
      </c>
      <c r="H7" s="24">
        <f>IntroSort!B16</f>
        <v>1.0435936666666665</v>
      </c>
      <c r="I7" s="24">
        <f>IntroSort!C16</f>
        <v>5.5711676666666667</v>
      </c>
      <c r="J7" s="24">
        <f>IntroSort!D16</f>
        <v>11.031162333333333</v>
      </c>
      <c r="K7" s="24">
        <f>IntroSort!E16</f>
        <v>58.963068999999997</v>
      </c>
      <c r="L7" s="24">
        <f>IntroSort!F16</f>
        <v>119.09187066666665</v>
      </c>
      <c r="M7" s="22" t="str">
        <f>MergeSort!A16</f>
        <v>First 95,000000 sorted</v>
      </c>
      <c r="N7" s="25">
        <f>MergeSort!B16</f>
        <v>0.54838133333333339</v>
      </c>
      <c r="O7" s="25">
        <f>MergeSort!C16</f>
        <v>3.1773140000000004</v>
      </c>
      <c r="P7" s="25">
        <f>MergeSort!D16</f>
        <v>6.7279366666666673</v>
      </c>
      <c r="Q7" s="25">
        <f>MergeSort!E16</f>
        <v>37.394252999999999</v>
      </c>
      <c r="R7" s="25">
        <f>MergeSort!F16</f>
        <v>77.720987333333326</v>
      </c>
    </row>
    <row r="8" spans="1:18" x14ac:dyDescent="0.25">
      <c r="A8" s="18" t="str">
        <f>QuickSort!A17</f>
        <v>First 99,000000 sorted</v>
      </c>
      <c r="B8" s="23">
        <f>QuickSort!B17</f>
        <v>0.25681799999999999</v>
      </c>
      <c r="C8" s="23">
        <f>QuickSort!C17</f>
        <v>1.622044</v>
      </c>
      <c r="D8" s="23">
        <f>QuickSort!D17</f>
        <v>3.6122259999999997</v>
      </c>
      <c r="E8" s="23">
        <f>QuickSort!E17</f>
        <v>20.291307333333336</v>
      </c>
      <c r="F8" s="23">
        <f>QuickSort!F17</f>
        <v>43.883933666666671</v>
      </c>
      <c r="G8" s="20" t="str">
        <f>IntroSort!A17</f>
        <v>First 99,000000 sorted</v>
      </c>
      <c r="H8" s="24">
        <f>IntroSort!B17</f>
        <v>0.91692266666666677</v>
      </c>
      <c r="I8" s="24">
        <f>IntroSort!C17</f>
        <v>4.873771333333333</v>
      </c>
      <c r="J8" s="24">
        <f>IntroSort!D17</f>
        <v>10.010019333333332</v>
      </c>
      <c r="K8" s="24">
        <f>IntroSort!E17</f>
        <v>50.076872000000002</v>
      </c>
      <c r="L8" s="24">
        <f>IntroSort!F17</f>
        <v>86.679268666666658</v>
      </c>
      <c r="M8" s="22" t="str">
        <f>MergeSort!A17</f>
        <v>First 99,000000 sorted</v>
      </c>
      <c r="N8" s="25">
        <f>MergeSort!B17</f>
        <v>0.55549266666666675</v>
      </c>
      <c r="O8" s="25">
        <f>MergeSort!C17</f>
        <v>3.0797913333333331</v>
      </c>
      <c r="P8" s="25">
        <f>MergeSort!D17</f>
        <v>6.4255733333333325</v>
      </c>
      <c r="Q8" s="25">
        <f>MergeSort!E17</f>
        <v>36.528050333333333</v>
      </c>
      <c r="R8" s="25">
        <f>MergeSort!F17</f>
        <v>77.038059333333322</v>
      </c>
    </row>
    <row r="9" spans="1:18" x14ac:dyDescent="0.25">
      <c r="A9" s="18" t="str">
        <f>QuickSort!A18</f>
        <v>First 99,699997 sorted</v>
      </c>
      <c r="B9" s="23">
        <f>QuickSort!B18</f>
        <v>0.265959</v>
      </c>
      <c r="C9" s="23">
        <f>QuickSort!C18</f>
        <v>1.5795423333333334</v>
      </c>
      <c r="D9" s="23">
        <f>QuickSort!D18</f>
        <v>3.1687429999999996</v>
      </c>
      <c r="E9" s="23">
        <f>QuickSort!E18</f>
        <v>18.263088</v>
      </c>
      <c r="F9" s="23">
        <f>QuickSort!F18</f>
        <v>39.408982666666667</v>
      </c>
      <c r="G9" s="20" t="str">
        <f>IntroSort!A18</f>
        <v>First 99,699997 sorted</v>
      </c>
      <c r="H9" s="24">
        <f>IntroSort!B18</f>
        <v>0.76686466666666675</v>
      </c>
      <c r="I9" s="24">
        <f>IntroSort!C18</f>
        <v>3.7938913333333333</v>
      </c>
      <c r="J9" s="24">
        <f>IntroSort!D18</f>
        <v>7.7937863333333333</v>
      </c>
      <c r="K9" s="24">
        <f>IntroSort!E18</f>
        <v>42.107301</v>
      </c>
      <c r="L9" s="24">
        <f>IntroSort!F18</f>
        <v>85.658725666666669</v>
      </c>
      <c r="M9" s="22" t="str">
        <f>MergeSort!A18</f>
        <v>First 99,699997 sorted</v>
      </c>
      <c r="N9" s="25">
        <f>MergeSort!B18</f>
        <v>0.55574733333333326</v>
      </c>
      <c r="O9" s="25">
        <f>MergeSort!C18</f>
        <v>3.2188539999999999</v>
      </c>
      <c r="P9" s="25">
        <f>MergeSort!D18</f>
        <v>6.6947763333333334</v>
      </c>
      <c r="Q9" s="25">
        <f>MergeSort!E18</f>
        <v>36.556247333333332</v>
      </c>
      <c r="R9" s="25">
        <f>MergeSort!F18</f>
        <v>74.890614333333346</v>
      </c>
    </row>
    <row r="10" spans="1:18" x14ac:dyDescent="0.25">
      <c r="A10" s="18" t="str">
        <f>QuickSort!A19</f>
        <v>All sorted reverse</v>
      </c>
      <c r="B10" s="23">
        <f>QuickSort!B19</f>
        <v>0.21001</v>
      </c>
      <c r="C10" s="23">
        <f>QuickSort!C19</f>
        <v>1.2276499999999999</v>
      </c>
      <c r="D10" s="23">
        <f>QuickSort!D19</f>
        <v>2.5645890000000002</v>
      </c>
      <c r="E10" s="23">
        <f>QuickSort!E19</f>
        <v>13.795077666666666</v>
      </c>
      <c r="F10" s="23">
        <f>QuickSort!F19</f>
        <v>28.825824999999998</v>
      </c>
      <c r="G10" s="20" t="str">
        <f>IntroSort!A19</f>
        <v>All sorted reverse</v>
      </c>
      <c r="H10" s="24">
        <f>IntroSort!B19</f>
        <v>0.71386800000000006</v>
      </c>
      <c r="I10" s="24">
        <f>IntroSort!C19</f>
        <v>3.628995666666667</v>
      </c>
      <c r="J10" s="24">
        <f>IntroSort!D19</f>
        <v>7.9578193333333331</v>
      </c>
      <c r="K10" s="24">
        <f>IntroSort!E19</f>
        <v>38.935034333333334</v>
      </c>
      <c r="L10" s="24">
        <f>IntroSort!F19</f>
        <v>79.323288000000005</v>
      </c>
      <c r="M10" s="22" t="str">
        <f>MergeSort!A19</f>
        <v>All sorted reverse</v>
      </c>
      <c r="N10" s="25">
        <f>MergeSort!B19</f>
        <v>0.52430399999999999</v>
      </c>
      <c r="O10" s="25">
        <f>MergeSort!C19</f>
        <v>3.1543236666666665</v>
      </c>
      <c r="P10" s="25">
        <f>MergeSort!D19</f>
        <v>6.5903833333333326</v>
      </c>
      <c r="Q10" s="25">
        <f>MergeSort!E19</f>
        <v>36.013292666666672</v>
      </c>
      <c r="R10" s="25">
        <f>MergeSort!F19</f>
        <v>71.563928666666655</v>
      </c>
    </row>
    <row r="11" spans="1:18" x14ac:dyDescent="0.25">
      <c r="B11" s="16">
        <v>10000</v>
      </c>
      <c r="C11" s="16">
        <v>50000</v>
      </c>
      <c r="D11" s="16">
        <v>100000</v>
      </c>
      <c r="E11" s="16">
        <v>500000</v>
      </c>
      <c r="F11" s="16">
        <v>1000000</v>
      </c>
      <c r="H11" s="16">
        <v>10000</v>
      </c>
      <c r="I11" s="16">
        <v>50000</v>
      </c>
      <c r="J11" s="16">
        <v>100000</v>
      </c>
      <c r="K11" s="16">
        <v>500000</v>
      </c>
      <c r="L11" s="16">
        <v>1000000</v>
      </c>
      <c r="N11" s="16">
        <v>10000</v>
      </c>
      <c r="O11" s="16">
        <v>50000</v>
      </c>
      <c r="P11" s="16">
        <v>100000</v>
      </c>
      <c r="Q11" s="16">
        <v>500000</v>
      </c>
      <c r="R11" s="16">
        <v>1000000</v>
      </c>
    </row>
  </sheetData>
  <mergeCells count="3">
    <mergeCell ref="A1:F1"/>
    <mergeCell ref="G1:L1"/>
    <mergeCell ref="M1:R1"/>
  </mergeCells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Z 4 2 G U G j X w j G n A A A A + A A A A B I A H A B D b 2 5 m a W c v U G F j a 2 F n Z S 5 4 b W w g o h g A K K A U A A A A A A A A A A A A A A A A A A A A A A A A A A A A h Y / R C o I w G I V f R X b v N s 1 Q 4 n d e d K s g B N H t m E t H O s X N 5 r t 1 0 S P 1 C g l l d d f l O X w H v v O 4 3 S G b u 9 a 7 y t G o X q c o w B R 5 U o u + U r p O 0 W T P f o I y B i U X F 1 5 L b 4 G 1 2 c 1 G p a i x d t g R 4 p z D b o P 7 s S Y h p Q E 5 F f l B N L L j v t L G c i 0 k + q y q / y v E 4 P i S Y S G O E 7 y N I 4 q j J A C y 1 l A o / U X C x R h T I D 8 l 7 K f W T q N k Q + u X O Z A 1 A n m / Y E 9 Q S w M E F A A C A A g A Z 4 2 G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N h l C s A S i L S Q E A A D o J A A A T A B w A R m 9 y b X V s Y X M v U 2 V j d G l v b j E u b S C i G A A o o B Q A A A A A A A A A A A A A A A A A A A A A A A A A A A D t k 0 9 L w z A Y x u + F f o d Q L x u E Y j f n w N F T p + B B Q T Y v G h l Z + 2 7 G p U l J 3 g 3 H 2 M W v 5 M m z 7 H s Z K G o F e 9 O e m k u S J 3 + e 5 + X H a y F F o R W Z l H M 0 8 j 3 f s 4 / c Q E Z u 1 i J d T b T B W Y / E R A L 6 H n H j 8 G b e X 7 P D i 3 Z i Y j f h W K f r H B R 2 L o S E M N E K 3 c Z 2 g u S M 3 V o w l h m + 4 J K N w a 5 Q F 6 z g u R W z w u g n Z 8 k k n 8 8 i l n H k r G I X p n Y T d O n 9 G K T I B Y K J g 1 F A S a L l O l c 2 H l J y r l K d C b W M o 9 7 g m L q o G m G C W w n x 9 z K 8 1 g o e u r S M f R T c 5 Q K U K 1 I T 3 B a B S z / l c 3 d r a r i y C 2 3 y 8 v v p t g D b + S q S 7 n Z B e R C 5 B O 4 h E I R n 3 F P y q f d q 9 H 6 N f l K j D 2 r 0 0 x p 9 + E P f d 3 1 P q N 9 L r U K 9 V G h 0 c 1 A r d i 3 U B q D 2 m 4 X a b 6 H + G 9 Q r M E t o r l M r d i 3 U B q A 2 0 q k V u x b q 3 0 L 9 A F B L A Q I t A B Q A A g A I A G e N h l B o 1 8 I x p w A A A P g A A A A S A A A A A A A A A A A A A A A A A A A A A A B D b 2 5 m a W c v U G F j a 2 F n Z S 5 4 b W x Q S w E C L Q A U A A I A C A B n j Y Z Q D 8 r p q 6 Q A A A D p A A A A E w A A A A A A A A A A A A A A A A D z A A A A W 0 N v b n R l b n R f V H l w Z X N d L n h t b F B L A Q I t A B Q A A g A I A G e N h l C s A S i L S Q E A A D o J A A A T A A A A A A A A A A A A A A A A A O Q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0 A A A A A A A A 9 T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N D o x N j o z M y 4 0 N z A z N T E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T b 3 J 0 X z I v W m 1 p Z W 5 p b 2 5 v I H R 5 c C 5 7 Q 2 9 s d W 1 u M S w w f S Z x d W 9 0 O y w m c X V v d D t T Z W N 0 a W 9 u M S 9 R d W l j a 1 N v c n R f M i 9 a b W l l b m l v b m 8 g d H l w L n t D b 2 x 1 b W 4 y L D F 9 J n F 1 b 3 Q 7 L C Z x d W 9 0 O 1 N l Y 3 R p b 2 4 x L 1 F 1 a W N r U 2 9 y d F 8 y L 1 p t a W V u a W 9 u b y B 0 e X A u e 0 N v b H V t b j M s M n 0 m c X V v d D s s J n F 1 b 3 Q 7 U 2 V j d G l v b j E v U X V p Y 2 t T b 3 J 0 X z I v W m 1 p Z W 5 p b 2 5 v I H R 5 c C 5 7 Q 2 9 s d W 1 u N C w z f S Z x d W 9 0 O y w m c X V v d D t T Z W N 0 a W 9 u M S 9 R d W l j a 1 N v c n R f M i 9 a b W l l b m l v b m 8 g d H l w L n t D b 2 x 1 b W 4 1 L D R 9 J n F 1 b 3 Q 7 L C Z x d W 9 0 O 1 N l Y 3 R p b 2 4 x L 1 F 1 a W N r U 2 9 y d F 8 y L 1 p t a W V u a W 9 u b y B 0 e X A u e 0 N v b H V t b j Y s N X 0 m c X V v d D s s J n F 1 b 3 Q 7 U 2 V j d G l v b j E v U X V p Y 2 t T b 3 J 0 X z I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l j a 1 N v c n R f M i 9 a b W l l b m l v b m 8 g d H l w L n t D b 2 x 1 b W 4 x L D B 9 J n F 1 b 3 Q 7 L C Z x d W 9 0 O 1 N l Y 3 R p b 2 4 x L 1 F 1 a W N r U 2 9 y d F 8 y L 1 p t a W V u a W 9 u b y B 0 e X A u e 0 N v b H V t b j I s M X 0 m c X V v d D s s J n F 1 b 3 Q 7 U 2 V j d G l v b j E v U X V p Y 2 t T b 3 J 0 X z I v W m 1 p Z W 5 p b 2 5 v I H R 5 c C 5 7 Q 2 9 s d W 1 u M y w y f S Z x d W 9 0 O y w m c X V v d D t T Z W N 0 a W 9 u M S 9 R d W l j a 1 N v c n R f M i 9 a b W l l b m l v b m 8 g d H l w L n t D b 2 x 1 b W 4 0 L D N 9 J n F 1 b 3 Q 7 L C Z x d W 9 0 O 1 N l Y 3 R p b 2 4 x L 1 F 1 a W N r U 2 9 y d F 8 y L 1 p t a W V u a W 9 u b y B 0 e X A u e 0 N v b H V t b j U s N H 0 m c X V v d D s s J n F 1 b 3 Q 7 U 2 V j d G l v b j E v U X V p Y 2 t T b 3 J 0 X z I v W m 1 p Z W 5 p b 2 5 v I H R 5 c C 5 7 Q 2 9 s d W 1 u N i w 1 f S Z x d W 9 0 O y w m c X V v d D t T Z W N 0 a W 9 u M S 9 R d W l j a 1 N v c n R f M i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l j a 1 N v c n R f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R f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y b 1 N v c n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N D o 1 N D o w N S 4 4 M j I z N T U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c m 9 T b 3 J 0 X z I v W m 1 p Z W 5 p b 2 5 v I H R 5 c C 5 7 Q 2 9 s d W 1 u M S w w f S Z x d W 9 0 O y w m c X V v d D t T Z W N 0 a W 9 u M S 9 J b n R y b 1 N v c n R f M i 9 a b W l l b m l v b m 8 g d H l w L n t D b 2 x 1 b W 4 y L D F 9 J n F 1 b 3 Q 7 L C Z x d W 9 0 O 1 N l Y 3 R p b 2 4 x L 0 l u d H J v U 2 9 y d F 8 y L 1 p t a W V u a W 9 u b y B 0 e X A u e 0 N v b H V t b j M s M n 0 m c X V v d D s s J n F 1 b 3 Q 7 U 2 V j d G l v b j E v S W 5 0 c m 9 T b 3 J 0 X z I v W m 1 p Z W 5 p b 2 5 v I H R 5 c C 5 7 Q 2 9 s d W 1 u N C w z f S Z x d W 9 0 O y w m c X V v d D t T Z W N 0 a W 9 u M S 9 J b n R y b 1 N v c n R f M i 9 a b W l l b m l v b m 8 g d H l w L n t D b 2 x 1 b W 4 1 L D R 9 J n F 1 b 3 Q 7 L C Z x d W 9 0 O 1 N l Y 3 R p b 2 4 x L 0 l u d H J v U 2 9 y d F 8 y L 1 p t a W V u a W 9 u b y B 0 e X A u e 0 N v b H V t b j Y s N X 0 m c X V v d D s s J n F 1 b 3 Q 7 U 2 V j d G l v b j E v S W 5 0 c m 9 T b 3 J 0 X z I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R y b 1 N v c n R f M i 9 a b W l l b m l v b m 8 g d H l w L n t D b 2 x 1 b W 4 x L D B 9 J n F 1 b 3 Q 7 L C Z x d W 9 0 O 1 N l Y 3 R p b 2 4 x L 0 l u d H J v U 2 9 y d F 8 y L 1 p t a W V u a W 9 u b y B 0 e X A u e 0 N v b H V t b j I s M X 0 m c X V v d D s s J n F 1 b 3 Q 7 U 2 V j d G l v b j E v S W 5 0 c m 9 T b 3 J 0 X z I v W m 1 p Z W 5 p b 2 5 v I H R 5 c C 5 7 Q 2 9 s d W 1 u M y w y f S Z x d W 9 0 O y w m c X V v d D t T Z W N 0 a W 9 u M S 9 J b n R y b 1 N v c n R f M i 9 a b W l l b m l v b m 8 g d H l w L n t D b 2 x 1 b W 4 0 L D N 9 J n F 1 b 3 Q 7 L C Z x d W 9 0 O 1 N l Y 3 R p b 2 4 x L 0 l u d H J v U 2 9 y d F 8 y L 1 p t a W V u a W 9 u b y B 0 e X A u e 0 N v b H V t b j U s N H 0 m c X V v d D s s J n F 1 b 3 Q 7 U 2 V j d G l v b j E v S W 5 0 c m 9 T b 3 J 0 X z I v W m 1 p Z W 5 p b 2 5 v I H R 5 c C 5 7 Q 2 9 s d W 1 u N i w 1 f S Z x d W 9 0 O y w m c X V v d D t T Z W N 0 a W 9 u M S 9 J b n R y b 1 N v c n R f M i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R y b 1 N v c n R f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y b 1 N v c n R f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y b 1 N v c n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N D o 1 N T o z N y 4 1 M T Q 2 O T U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c m 9 T b 3 J 0 X z M v W m 1 p Z W 5 p b 2 5 v I H R 5 c C 5 7 Q 2 9 s d W 1 u M S w w f S Z x d W 9 0 O y w m c X V v d D t T Z W N 0 a W 9 u M S 9 J b n R y b 1 N v c n R f M y 9 a b W l l b m l v b m 8 g d H l w L n t D b 2 x 1 b W 4 y L D F 9 J n F 1 b 3 Q 7 L C Z x d W 9 0 O 1 N l Y 3 R p b 2 4 x L 0 l u d H J v U 2 9 y d F 8 z L 1 p t a W V u a W 9 u b y B 0 e X A u e 0 N v b H V t b j M s M n 0 m c X V v d D s s J n F 1 b 3 Q 7 U 2 V j d G l v b j E v S W 5 0 c m 9 T b 3 J 0 X z M v W m 1 p Z W 5 p b 2 5 v I H R 5 c C 5 7 Q 2 9 s d W 1 u N C w z f S Z x d W 9 0 O y w m c X V v d D t T Z W N 0 a W 9 u M S 9 J b n R y b 1 N v c n R f M y 9 a b W l l b m l v b m 8 g d H l w L n t D b 2 x 1 b W 4 1 L D R 9 J n F 1 b 3 Q 7 L C Z x d W 9 0 O 1 N l Y 3 R p b 2 4 x L 0 l u d H J v U 2 9 y d F 8 z L 1 p t a W V u a W 9 u b y B 0 e X A u e 0 N v b H V t b j Y s N X 0 m c X V v d D s s J n F 1 b 3 Q 7 U 2 V j d G l v b j E v S W 5 0 c m 9 T b 3 J 0 X z M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R y b 1 N v c n R f M y 9 a b W l l b m l v b m 8 g d H l w L n t D b 2 x 1 b W 4 x L D B 9 J n F 1 b 3 Q 7 L C Z x d W 9 0 O 1 N l Y 3 R p b 2 4 x L 0 l u d H J v U 2 9 y d F 8 z L 1 p t a W V u a W 9 u b y B 0 e X A u e 0 N v b H V t b j I s M X 0 m c X V v d D s s J n F 1 b 3 Q 7 U 2 V j d G l v b j E v S W 5 0 c m 9 T b 3 J 0 X z M v W m 1 p Z W 5 p b 2 5 v I H R 5 c C 5 7 Q 2 9 s d W 1 u M y w y f S Z x d W 9 0 O y w m c X V v d D t T Z W N 0 a W 9 u M S 9 J b n R y b 1 N v c n R f M y 9 a b W l l b m l v b m 8 g d H l w L n t D b 2 x 1 b W 4 0 L D N 9 J n F 1 b 3 Q 7 L C Z x d W 9 0 O 1 N l Y 3 R p b 2 4 x L 0 l u d H J v U 2 9 y d F 8 z L 1 p t a W V u a W 9 u b y B 0 e X A u e 0 N v b H V t b j U s N H 0 m c X V v d D s s J n F 1 b 3 Q 7 U 2 V j d G l v b j E v S W 5 0 c m 9 T b 3 J 0 X z M v W m 1 p Z W 5 p b 2 5 v I H R 5 c C 5 7 Q 2 9 s d W 1 u N i w 1 f S Z x d W 9 0 O y w m c X V v d D t T Z W N 0 a W 9 u M S 9 J b n R y b 1 N v c n R f M y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R y b 1 N v c n R f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y b 1 N v c n R f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N T o z O D o x N y 4 y N D U 5 O T c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T b 3 J 0 X z I v W m 1 p Z W 5 p b 2 5 v I H R 5 c C 5 7 Q 2 9 s d W 1 u M S w w f S Z x d W 9 0 O y w m c X V v d D t T Z W N 0 a W 9 u M S 9 N Z X J n Z V N v c n R f M i 9 a b W l l b m l v b m 8 g d H l w L n t D b 2 x 1 b W 4 y L D F 9 J n F 1 b 3 Q 7 L C Z x d W 9 0 O 1 N l Y 3 R p b 2 4 x L 0 1 l c m d l U 2 9 y d F 8 y L 1 p t a W V u a W 9 u b y B 0 e X A u e 0 N v b H V t b j M s M n 0 m c X V v d D s s J n F 1 b 3 Q 7 U 2 V j d G l v b j E v T W V y Z 2 V T b 3 J 0 X z I v W m 1 p Z W 5 p b 2 5 v I H R 5 c C 5 7 Q 2 9 s d W 1 u N C w z f S Z x d W 9 0 O y w m c X V v d D t T Z W N 0 a W 9 u M S 9 N Z X J n Z V N v c n R f M i 9 a b W l l b m l v b m 8 g d H l w L n t D b 2 x 1 b W 4 1 L D R 9 J n F 1 b 3 Q 7 L C Z x d W 9 0 O 1 N l Y 3 R p b 2 4 x L 0 1 l c m d l U 2 9 y d F 8 y L 1 p t a W V u a W 9 u b y B 0 e X A u e 0 N v b H V t b j Y s N X 0 m c X V v d D s s J n F 1 b 3 Q 7 U 2 V j d G l v b j E v T W V y Z 2 V T b 3 J 0 X z I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Z X J n Z V N v c n R f M i 9 a b W l l b m l v b m 8 g d H l w L n t D b 2 x 1 b W 4 x L D B 9 J n F 1 b 3 Q 7 L C Z x d W 9 0 O 1 N l Y 3 R p b 2 4 x L 0 1 l c m d l U 2 9 y d F 8 y L 1 p t a W V u a W 9 u b y B 0 e X A u e 0 N v b H V t b j I s M X 0 m c X V v d D s s J n F 1 b 3 Q 7 U 2 V j d G l v b j E v T W V y Z 2 V T b 3 J 0 X z I v W m 1 p Z W 5 p b 2 5 v I H R 5 c C 5 7 Q 2 9 s d W 1 u M y w y f S Z x d W 9 0 O y w m c X V v d D t T Z W N 0 a W 9 u M S 9 N Z X J n Z V N v c n R f M i 9 a b W l l b m l v b m 8 g d H l w L n t D b 2 x 1 b W 4 0 L D N 9 J n F 1 b 3 Q 7 L C Z x d W 9 0 O 1 N l Y 3 R p b 2 4 x L 0 1 l c m d l U 2 9 y d F 8 y L 1 p t a W V u a W 9 u b y B 0 e X A u e 0 N v b H V t b j U s N H 0 m c X V v d D s s J n F 1 b 3 Q 7 U 2 V j d G l v b j E v T W V y Z 2 V T b 3 J 0 X z I v W m 1 p Z W 5 p b 2 5 v I H R 5 c C 5 7 Q 2 9 s d W 1 u N i w 1 f S Z x d W 9 0 O y w m c X V v d D t T Z W N 0 a W 9 u M S 9 N Z X J n Z V N v c n R f M i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V N v c n R f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R f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N T o z O D o 0 O C 4 4 N D c 2 M T U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T b 3 J 0 X z M v W m 1 p Z W 5 p b 2 5 v I H R 5 c C 5 7 Q 2 9 s d W 1 u M S w w f S Z x d W 9 0 O y w m c X V v d D t T Z W N 0 a W 9 u M S 9 N Z X J n Z V N v c n R f M y 9 a b W l l b m l v b m 8 g d H l w L n t D b 2 x 1 b W 4 y L D F 9 J n F 1 b 3 Q 7 L C Z x d W 9 0 O 1 N l Y 3 R p b 2 4 x L 0 1 l c m d l U 2 9 y d F 8 z L 1 p t a W V u a W 9 u b y B 0 e X A u e 0 N v b H V t b j M s M n 0 m c X V v d D s s J n F 1 b 3 Q 7 U 2 V j d G l v b j E v T W V y Z 2 V T b 3 J 0 X z M v W m 1 p Z W 5 p b 2 5 v I H R 5 c C 5 7 Q 2 9 s d W 1 u N C w z f S Z x d W 9 0 O y w m c X V v d D t T Z W N 0 a W 9 u M S 9 N Z X J n Z V N v c n R f M y 9 a b W l l b m l v b m 8 g d H l w L n t D b 2 x 1 b W 4 1 L D R 9 J n F 1 b 3 Q 7 L C Z x d W 9 0 O 1 N l Y 3 R p b 2 4 x L 0 1 l c m d l U 2 9 y d F 8 z L 1 p t a W V u a W 9 u b y B 0 e X A u e 0 N v b H V t b j Y s N X 0 m c X V v d D s s J n F 1 b 3 Q 7 U 2 V j d G l v b j E v T W V y Z 2 V T b 3 J 0 X z M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Z X J n Z V N v c n R f M y 9 a b W l l b m l v b m 8 g d H l w L n t D b 2 x 1 b W 4 x L D B 9 J n F 1 b 3 Q 7 L C Z x d W 9 0 O 1 N l Y 3 R p b 2 4 x L 0 1 l c m d l U 2 9 y d F 8 z L 1 p t a W V u a W 9 u b y B 0 e X A u e 0 N v b H V t b j I s M X 0 m c X V v d D s s J n F 1 b 3 Q 7 U 2 V j d G l v b j E v T W V y Z 2 V T b 3 J 0 X z M v W m 1 p Z W 5 p b 2 5 v I H R 5 c C 5 7 Q 2 9 s d W 1 u M y w y f S Z x d W 9 0 O y w m c X V v d D t T Z W N 0 a W 9 u M S 9 N Z X J n Z V N v c n R f M y 9 a b W l l b m l v b m 8 g d H l w L n t D b 2 x 1 b W 4 0 L D N 9 J n F 1 b 3 Q 7 L C Z x d W 9 0 O 1 N l Y 3 R p b 2 4 x L 0 1 l c m d l U 2 9 y d F 8 z L 1 p t a W V u a W 9 u b y B 0 e X A u e 0 N v b H V t b j U s N H 0 m c X V v d D s s J n F 1 b 3 Q 7 U 2 V j d G l v b j E v T W V y Z 2 V T b 3 J 0 X z M v W m 1 p Z W 5 p b 2 5 v I H R 5 c C 5 7 Q 2 9 s d W 1 u N i w 1 f S Z x d W 9 0 O y w m c X V v d D t T Z W N 0 a W 9 u M S 9 N Z X J n Z V N v c n R f M y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V N v c n R f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R f M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h 6 0 z 4 B v S E G v 4 a G c d X E d W w A A A A A C A A A A A A A Q Z g A A A A E A A C A A A A A z h K E 7 n L 6 2 5 X U / 8 f h A J x Q h 4 a l x 6 e 4 W T I Z K q g t w n D R L l A A A A A A O g A A A A A I A A C A A A A D 8 p z V 6 Z 8 q 3 d x C H M s p V v G g X A K V 8 8 M 0 K v 5 b k d 9 S b L L G C W F A A A A B 6 w D Y u v / w H 0 t v 9 G E R r a D c T l T N o r c k F / J / v j N p O p x q 9 T o 3 e G Q R V u K + C U x p Q I O s q m B a e W 8 Y 7 5 Y y Y f T P 4 k 5 a H X 8 M 5 U b T A t 1 y p D a d r N L i a E Z i s a E A A A A A W X n G q G h d o p K q F 5 j U M C L M K j o x D 2 y Y K F a 3 S O c f r V O B c d X f I G N d Q L M V R k + a 2 L L Z u B i p 4 z T e D Q X C 0 W M c S T w Q r v S m q < / D a t a M a s h u p > 
</file>

<file path=customXml/itemProps1.xml><?xml version="1.0" encoding="utf-8"?>
<ds:datastoreItem xmlns:ds="http://schemas.openxmlformats.org/officeDocument/2006/customXml" ds:itemID="{7577370E-F2E0-4996-BDA4-D06B1CFCA0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6</vt:i4>
      </vt:variant>
    </vt:vector>
  </HeadingPairs>
  <TitlesOfParts>
    <vt:vector size="10" baseType="lpstr">
      <vt:lpstr>MergeSort</vt:lpstr>
      <vt:lpstr>QuickSort</vt:lpstr>
      <vt:lpstr>IntroSort</vt:lpstr>
      <vt:lpstr>Sum</vt:lpstr>
      <vt:lpstr>IntroSort!IntroSort_1</vt:lpstr>
      <vt:lpstr>MergeSort!MergeSort_1</vt:lpstr>
      <vt:lpstr>QuickSort!QuickSort</vt:lpstr>
      <vt:lpstr>IntroSort!QuickSort_3</vt:lpstr>
      <vt:lpstr>MergeSort!QuickSort_3</vt:lpstr>
      <vt:lpstr>QuickSort!QuickSort_3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Rzewucki</dc:creator>
  <cp:lastModifiedBy>Rafał Rzewucki</cp:lastModifiedBy>
  <dcterms:created xsi:type="dcterms:W3CDTF">2020-04-04T12:59:32Z</dcterms:created>
  <dcterms:modified xsi:type="dcterms:W3CDTF">2020-04-06T20:33:26Z</dcterms:modified>
</cp:coreProperties>
</file>