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rkusz1" sheetId="1" r:id="rId4"/>
  </sheets>
  <definedNames/>
  <calcPr/>
</workbook>
</file>

<file path=xl/sharedStrings.xml><?xml version="1.0" encoding="utf-8"?>
<sst xmlns="http://schemas.openxmlformats.org/spreadsheetml/2006/main" count="555" uniqueCount="213">
  <si>
    <t>Miasto</t>
  </si>
  <si>
    <t>Nazwa kierunku</t>
  </si>
  <si>
    <t>Nazwa uczelni</t>
  </si>
  <si>
    <t>Procent zdawalności (0-100)</t>
  </si>
  <si>
    <t>Ocena absolwentów (1-5)</t>
  </si>
  <si>
    <t>Własna ocena sylabusa (1-5)</t>
  </si>
  <si>
    <t>Ilość semestrów</t>
  </si>
  <si>
    <t>Próg rekrutacji w poprzednim roku (0-100)</t>
  </si>
  <si>
    <t>KrytX</t>
  </si>
  <si>
    <t>KrytY</t>
  </si>
  <si>
    <t>Rodzaj kierunku (tech. hum. ekon. itd)</t>
  </si>
  <si>
    <t>Kraków</t>
  </si>
  <si>
    <t>Automatyka i Robotyka</t>
  </si>
  <si>
    <t>Akademia Górniczo Hutnicza</t>
  </si>
  <si>
    <t>tech</t>
  </si>
  <si>
    <t>Kulturoznawstwo</t>
  </si>
  <si>
    <t>AKADEMIA IGNATIANUM</t>
  </si>
  <si>
    <t>33.8</t>
  </si>
  <si>
    <t>hum</t>
  </si>
  <si>
    <t>Recykling i Metalurgia</t>
  </si>
  <si>
    <t>30.1</t>
  </si>
  <si>
    <t>Inżynieria Mechatroniczna</t>
  </si>
  <si>
    <t>Uniwersytet Rolniczy</t>
  </si>
  <si>
    <t xml:space="preserve">	21.7</t>
  </si>
  <si>
    <t>Etologia i Psychologia Zwierząt</t>
  </si>
  <si>
    <t>43.4</t>
  </si>
  <si>
    <t>Zootechnika</t>
  </si>
  <si>
    <t>21.7</t>
  </si>
  <si>
    <t>Browarnictwo i Słodownictwo</t>
  </si>
  <si>
    <t>Bioinformatyka</t>
  </si>
  <si>
    <t>Uniwersytet Jagielloński</t>
  </si>
  <si>
    <t>Filologia Węgierska</t>
  </si>
  <si>
    <t>41.5</t>
  </si>
  <si>
    <t>Studia Europejskie</t>
  </si>
  <si>
    <t>Relacje Międzykulturowe</t>
  </si>
  <si>
    <t>Region karpacki: etnolingwistyka i studia kulturowe</t>
  </si>
  <si>
    <t xml:space="preserve">	66.75</t>
  </si>
  <si>
    <t>Wiedza o Teatrze</t>
  </si>
  <si>
    <t>Inżynieria Wzornictwa Przemysłowego</t>
  </si>
  <si>
    <t>Politechnika Krakowska</t>
  </si>
  <si>
    <t>59.5</t>
  </si>
  <si>
    <t>Turystyka Przygodowa</t>
  </si>
  <si>
    <t>Akademia Wychowania Fizycznego</t>
  </si>
  <si>
    <t>Warszawa</t>
  </si>
  <si>
    <t>Politechnika Warszawska</t>
  </si>
  <si>
    <t>Lotnictwo i Kosmonautyka</t>
  </si>
  <si>
    <t>Inżynieria i Analiza danych</t>
  </si>
  <si>
    <t>80.34</t>
  </si>
  <si>
    <t>Cyberbezpieczeństwo</t>
  </si>
  <si>
    <t>91.5</t>
  </si>
  <si>
    <t>Filozofia</t>
  </si>
  <si>
    <t>Uniwersytet Warszawski</t>
  </si>
  <si>
    <t>62.12</t>
  </si>
  <si>
    <t>Socjologia</t>
  </si>
  <si>
    <t>Kognitywistyka</t>
  </si>
  <si>
    <t>65.47</t>
  </si>
  <si>
    <t>Psychologia</t>
  </si>
  <si>
    <t>77.25</t>
  </si>
  <si>
    <t>Matematyka</t>
  </si>
  <si>
    <t>sci</t>
  </si>
  <si>
    <t>Prawo</t>
  </si>
  <si>
    <t>73.26</t>
  </si>
  <si>
    <t>Kierunek Lekarski</t>
  </si>
  <si>
    <t>Warszawski Uniwersytet Medyczny</t>
  </si>
  <si>
    <t>lek</t>
  </si>
  <si>
    <t>Fizjoterapia</t>
  </si>
  <si>
    <t>85.2</t>
  </si>
  <si>
    <t>Kierunek Lekarsko-Dentystyczny</t>
  </si>
  <si>
    <t>93.5</t>
  </si>
  <si>
    <t>SGH</t>
  </si>
  <si>
    <t>Szkoła Główna Handlowa</t>
  </si>
  <si>
    <t>25.1</t>
  </si>
  <si>
    <t>ekon</t>
  </si>
  <si>
    <t>Teologia</t>
  </si>
  <si>
    <t>Chrześcijańska Akademia Teologiczna</t>
  </si>
  <si>
    <t>27.3</t>
  </si>
  <si>
    <t>Wrocław</t>
  </si>
  <si>
    <t>Politechnika Wrocławska</t>
  </si>
  <si>
    <t>62.6</t>
  </si>
  <si>
    <t>Informatyczne Systemy Automatyki</t>
  </si>
  <si>
    <t>57.76</t>
  </si>
  <si>
    <t>Inteligentna Elektronika</t>
  </si>
  <si>
    <t>19.94</t>
  </si>
  <si>
    <t>Kosmetologia</t>
  </si>
  <si>
    <t>Akademia Wychowania Fizycznego we Wrocławiu</t>
  </si>
  <si>
    <t>15.33</t>
  </si>
  <si>
    <t>sport</t>
  </si>
  <si>
    <t>Sport(Menadżer)</t>
  </si>
  <si>
    <t>Uniwersytet Przyrodniczy we Wrocławiu</t>
  </si>
  <si>
    <t>45.3</t>
  </si>
  <si>
    <t>Budownictwo</t>
  </si>
  <si>
    <t>57.64</t>
  </si>
  <si>
    <t>Technologia i Organizacja Gastronomii</t>
  </si>
  <si>
    <t>52.4</t>
  </si>
  <si>
    <t>Kierunek lekarski</t>
  </si>
  <si>
    <t>Uniwersytet Medyczny we Wrocławiu</t>
  </si>
  <si>
    <t>83.4</t>
  </si>
  <si>
    <t>81.3</t>
  </si>
  <si>
    <t>Położnictwo</t>
  </si>
  <si>
    <t>20.45</t>
  </si>
  <si>
    <t>Archeologia</t>
  </si>
  <si>
    <t>Uniwersytet Wrocławski</t>
  </si>
  <si>
    <t>85.46</t>
  </si>
  <si>
    <t>60.4</t>
  </si>
  <si>
    <t>Dowodzenie- Studia Wojskowe</t>
  </si>
  <si>
    <t>Akademia Wojsk Lądowych im. gen. Tadeusza Kościuszki</t>
  </si>
  <si>
    <t>wojs</t>
  </si>
  <si>
    <t>Gdańsk</t>
  </si>
  <si>
    <t>Projektowanie i Budowa Jachtów</t>
  </si>
  <si>
    <t>Politechnika Gdańska</t>
  </si>
  <si>
    <t>70.04</t>
  </si>
  <si>
    <t>Oceanotechnika</t>
  </si>
  <si>
    <t>35.64</t>
  </si>
  <si>
    <t>Korozja</t>
  </si>
  <si>
    <t>50.94</t>
  </si>
  <si>
    <t>Zdrowie Publiczne</t>
  </si>
  <si>
    <t>Wyższa Szkoła Zdrowia</t>
  </si>
  <si>
    <t>Iberystyka</t>
  </si>
  <si>
    <t>Uniwersytet Gdański</t>
  </si>
  <si>
    <t>85.5</t>
  </si>
  <si>
    <t>Slawistyka</t>
  </si>
  <si>
    <t>51.6</t>
  </si>
  <si>
    <t>Rosjoznastwo</t>
  </si>
  <si>
    <t>70.5</t>
  </si>
  <si>
    <t>Praca Socjalna</t>
  </si>
  <si>
    <t>78.4</t>
  </si>
  <si>
    <t>Zielone Technologie</t>
  </si>
  <si>
    <t>25.4</t>
  </si>
  <si>
    <t>Etnofilologia Kaszubska</t>
  </si>
  <si>
    <t>75.3</t>
  </si>
  <si>
    <t>Filologia Romańska</t>
  </si>
  <si>
    <t>71.8</t>
  </si>
  <si>
    <t>Sprawność Fizyczna w Siłach Specjalnych</t>
  </si>
  <si>
    <t>Akademia Wychowania Fizycznego i Sportu</t>
  </si>
  <si>
    <t>21.4</t>
  </si>
  <si>
    <t>Kryminologia</t>
  </si>
  <si>
    <t>89.9</t>
  </si>
  <si>
    <t>Administracja</t>
  </si>
  <si>
    <t>70.2</t>
  </si>
  <si>
    <t>Hydrografia Morska</t>
  </si>
  <si>
    <t>48.75</t>
  </si>
  <si>
    <t>Poznań</t>
  </si>
  <si>
    <t>Architektura</t>
  </si>
  <si>
    <t>Politechnika Poznańska</t>
  </si>
  <si>
    <t>57.2</t>
  </si>
  <si>
    <t>Sztuczna Inteligencja</t>
  </si>
  <si>
    <t>85.6</t>
  </si>
  <si>
    <t>Elektromobilność</t>
  </si>
  <si>
    <t>36.75</t>
  </si>
  <si>
    <t>Technologia Drewna</t>
  </si>
  <si>
    <t>Uniwersytet Przyrodniczy</t>
  </si>
  <si>
    <t>Weterynaria</t>
  </si>
  <si>
    <t>Groznawstwo</t>
  </si>
  <si>
    <t>Uniwersytet im. Adama Mickiewicza</t>
  </si>
  <si>
    <t>Reżyseria Dźwięku</t>
  </si>
  <si>
    <t>62.67</t>
  </si>
  <si>
    <t>Astronomia</t>
  </si>
  <si>
    <t>60.7</t>
  </si>
  <si>
    <t>Turkologia</t>
  </si>
  <si>
    <t>Taniec w Kulturze Fizycznej</t>
  </si>
  <si>
    <t>AWF im.Eugeniusza Piaseckiego</t>
  </si>
  <si>
    <t>35.78</t>
  </si>
  <si>
    <t>Jakość i Rozwój Produktu</t>
  </si>
  <si>
    <t>Uniwersytet Ekonomiczny</t>
  </si>
  <si>
    <t>45.5</t>
  </si>
  <si>
    <t xml:space="preserve">Informatyka i Ekonometria	</t>
  </si>
  <si>
    <t>77.33</t>
  </si>
  <si>
    <t>Kuratorstwo i Teorie Sztuki</t>
  </si>
  <si>
    <t>Uniwersytet Artystyczny</t>
  </si>
  <si>
    <t>29.8</t>
  </si>
  <si>
    <t>Lekarsko-Dentystyczny</t>
  </si>
  <si>
    <t>Uniwersytet Medyczny</t>
  </si>
  <si>
    <t>Lublin</t>
  </si>
  <si>
    <t>Nauki o rodzinie</t>
  </si>
  <si>
    <t>Katolicki Uniwersytet Lubelski Jana Pawła II</t>
  </si>
  <si>
    <t>17.25</t>
  </si>
  <si>
    <t>Teologia - grupa w języku angielskim (j. ang)</t>
  </si>
  <si>
    <t>Katowice</t>
  </si>
  <si>
    <t>Politechnika Śląska</t>
  </si>
  <si>
    <t>Energetyka</t>
  </si>
  <si>
    <t xml:space="preserve">Uniwersytet Śląski </t>
  </si>
  <si>
    <t>spo</t>
  </si>
  <si>
    <t>Dzienikarstwo i komunikacja</t>
  </si>
  <si>
    <t>Gospodarka Przestrzenna</t>
  </si>
  <si>
    <t>Uniwersytet Ekonimiczny w Katowicach</t>
  </si>
  <si>
    <t>Mechatronika</t>
  </si>
  <si>
    <t>Biotechnologia</t>
  </si>
  <si>
    <t>Inżynieria biomedyczna</t>
  </si>
  <si>
    <t>Logistyka</t>
  </si>
  <si>
    <t>Zarządzanie</t>
  </si>
  <si>
    <t>Finanse i rachunkowość</t>
  </si>
  <si>
    <t>Ekonomia</t>
  </si>
  <si>
    <t>Międzynarodowe stosunki gospodarcze</t>
  </si>
  <si>
    <t>Gospodarka cyfrowa</t>
  </si>
  <si>
    <t>Łódź</t>
  </si>
  <si>
    <t>Politechnika Łódzka</t>
  </si>
  <si>
    <t>Uniwersytet Łódzki</t>
  </si>
  <si>
    <t>Informatyka</t>
  </si>
  <si>
    <t>Inwestycje i Nieruchomości</t>
  </si>
  <si>
    <t>Fizyka</t>
  </si>
  <si>
    <t>Historia</t>
  </si>
  <si>
    <t xml:space="preserve">Uniwersytet Medyczny </t>
  </si>
  <si>
    <t>Pielęgniarstwo</t>
  </si>
  <si>
    <t>Mechanika i Budowa Maszyn</t>
  </si>
  <si>
    <t>Politechnika Łódźka</t>
  </si>
  <si>
    <t>Elektronika i Telekomunikacja</t>
  </si>
  <si>
    <t>Rzeszów</t>
  </si>
  <si>
    <t>Uniwersytet Rzeszowski</t>
  </si>
  <si>
    <t>Politechnika Rzeszowska</t>
  </si>
  <si>
    <t>Elektrotechnika</t>
  </si>
  <si>
    <t>Inżynieria farmaceutyczna</t>
  </si>
  <si>
    <t>Inżynieria Materiałowa</t>
  </si>
  <si>
    <t>Biologia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</si>
</sst>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.d"/>
    <numFmt numFmtId="165" formatCode="0.0000000"/>
  </numFmts>
  <fonts count="14">
    <font>
      <sz val="10.0"/>
      <color rgb="FF000000"/>
      <name val="Arial"/>
      <scheme val="minor"/>
    </font>
    <font>
      <b/>
      <sz val="11.0"/>
      <color theme="1"/>
      <name val="Times New Roman"/>
    </font>
    <font>
      <color theme="1"/>
      <name val="Arial"/>
      <scheme val="minor"/>
    </font>
    <font>
      <sz val="11.0"/>
      <color theme="1"/>
      <name val="Times New Roman"/>
    </font>
    <font>
      <sz val="12.0"/>
      <color rgb="FF1A202C"/>
      <name val="Times New Roman"/>
    </font>
    <font>
      <sz val="12.0"/>
      <color theme="1"/>
      <name val="Times New Roman"/>
    </font>
    <font>
      <sz val="11.0"/>
      <color rgb="FF000000"/>
      <name val="Inconsolata"/>
    </font>
    <font>
      <sz val="12.0"/>
      <color rgb="FF000000"/>
      <name val="Times New Roman"/>
    </font>
    <font>
      <sz val="11.0"/>
      <color rgb="FF000000"/>
      <name val="&quot;Times New Roman&quot;"/>
    </font>
    <font>
      <color rgb="FF000000"/>
      <name val="Roboto"/>
    </font>
    <font>
      <sz val="11.0"/>
      <color rgb="FF000000"/>
      <name val="Times New Roman"/>
    </font>
    <font>
      <color rgb="FF000000"/>
      <name val="Arial"/>
    </font>
    <font>
      <sz val="11.0"/>
      <color rgb="FF1A202C"/>
      <name val="__Kumbh_Sans_a29315"/>
    </font>
    <font>
      <sz val="11.0"/>
      <color rgb="FF1A202C"/>
      <name val="Times New Roman"/>
    </font>
  </fonts>
  <fills count="4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</fills>
  <borders count="26">
    <border/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top style="medium">
        <color rgb="FF000000"/>
      </top>
    </border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6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2" fillId="2" fontId="1" numFmtId="0" xfId="0" applyAlignment="1" applyBorder="1" applyFont="1">
      <alignment horizontal="center" readingOrder="0" vertical="center"/>
    </xf>
    <xf borderId="2" fillId="2" fontId="1" numFmtId="0" xfId="0" applyAlignment="1" applyBorder="1" applyFont="1">
      <alignment horizontal="center" readingOrder="0" shrinkToFit="0" vertical="center" wrapText="1"/>
    </xf>
    <xf borderId="3" fillId="2" fontId="1" numFmtId="0" xfId="0" applyAlignment="1" applyBorder="1" applyFont="1">
      <alignment horizontal="center" readingOrder="0" shrinkToFit="0" vertical="center" wrapText="1"/>
    </xf>
    <xf borderId="0" fillId="0" fontId="2" numFmtId="0" xfId="0" applyAlignment="1" applyFont="1">
      <alignment horizontal="center" shrinkToFit="0" vertical="center" wrapText="1"/>
    </xf>
    <xf borderId="4" fillId="0" fontId="3" numFmtId="0" xfId="0" applyAlignment="1" applyBorder="1" applyFont="1">
      <alignment horizontal="center" readingOrder="0"/>
    </xf>
    <xf borderId="5" fillId="0" fontId="3" numFmtId="0" xfId="0" applyAlignment="1" applyBorder="1" applyFont="1">
      <alignment horizontal="center" readingOrder="0"/>
    </xf>
    <xf borderId="5" fillId="0" fontId="3" numFmtId="0" xfId="0" applyAlignment="1" applyBorder="1" applyFont="1">
      <alignment horizontal="center"/>
    </xf>
    <xf borderId="6" fillId="0" fontId="3" numFmtId="0" xfId="0" applyAlignment="1" applyBorder="1" applyFont="1">
      <alignment horizontal="center" readingOrder="0"/>
    </xf>
    <xf borderId="7" fillId="0" fontId="3" numFmtId="0" xfId="0" applyAlignment="1" applyBorder="1" applyFont="1">
      <alignment horizontal="center" readingOrder="0"/>
    </xf>
    <xf borderId="8" fillId="0" fontId="3" numFmtId="0" xfId="0" applyAlignment="1" applyBorder="1" applyFont="1">
      <alignment horizontal="center" readingOrder="0"/>
    </xf>
    <xf borderId="8" fillId="0" fontId="3" numFmtId="0" xfId="0" applyAlignment="1" applyBorder="1" applyFont="1">
      <alignment horizontal="center"/>
    </xf>
    <xf borderId="9" fillId="0" fontId="3" numFmtId="0" xfId="0" applyAlignment="1" applyBorder="1" applyFont="1">
      <alignment horizontal="center" readingOrder="0"/>
    </xf>
    <xf borderId="10" fillId="0" fontId="3" numFmtId="0" xfId="0" applyAlignment="1" applyBorder="1" applyFont="1">
      <alignment horizontal="center" readingOrder="0"/>
    </xf>
    <xf borderId="11" fillId="0" fontId="3" numFmtId="0" xfId="0" applyAlignment="1" applyBorder="1" applyFont="1">
      <alignment horizontal="center" readingOrder="0"/>
    </xf>
    <xf borderId="11" fillId="0" fontId="3" numFmtId="0" xfId="0" applyAlignment="1" applyBorder="1" applyFont="1">
      <alignment horizontal="center"/>
    </xf>
    <xf borderId="12" fillId="0" fontId="3" numFmtId="0" xfId="0" applyAlignment="1" applyBorder="1" applyFont="1">
      <alignment horizontal="center" readingOrder="0"/>
    </xf>
    <xf borderId="13" fillId="0" fontId="3" numFmtId="0" xfId="0" applyAlignment="1" applyBorder="1" applyFont="1">
      <alignment horizontal="center" readingOrder="0"/>
    </xf>
    <xf borderId="0" fillId="3" fontId="4" numFmtId="0" xfId="0" applyAlignment="1" applyFill="1" applyFont="1">
      <alignment horizontal="center" readingOrder="0"/>
    </xf>
    <xf borderId="8" fillId="0" fontId="5" numFmtId="0" xfId="0" applyAlignment="1" applyBorder="1" applyFont="1">
      <alignment horizontal="center" readingOrder="0"/>
    </xf>
    <xf borderId="8" fillId="3" fontId="6" numFmtId="0" xfId="0" applyAlignment="1" applyBorder="1" applyFont="1">
      <alignment horizontal="center"/>
    </xf>
    <xf borderId="0" fillId="3" fontId="7" numFmtId="0" xfId="0" applyAlignment="1" applyFont="1">
      <alignment readingOrder="0"/>
    </xf>
    <xf borderId="0" fillId="3" fontId="4" numFmtId="0" xfId="0" applyAlignment="1" applyFont="1">
      <alignment horizontal="center" readingOrder="0" shrinkToFit="0" wrapText="0"/>
    </xf>
    <xf borderId="8" fillId="0" fontId="3" numFmtId="164" xfId="0" applyAlignment="1" applyBorder="1" applyFont="1" applyNumberFormat="1">
      <alignment horizontal="center" readingOrder="0"/>
    </xf>
    <xf borderId="0" fillId="3" fontId="7" numFmtId="0" xfId="0" applyAlignment="1" applyFont="1">
      <alignment horizontal="center" readingOrder="0"/>
    </xf>
    <xf borderId="11" fillId="3" fontId="6" numFmtId="0" xfId="0" applyAlignment="1" applyBorder="1" applyFont="1">
      <alignment horizontal="center"/>
    </xf>
    <xf borderId="0" fillId="3" fontId="8" numFmtId="0" xfId="0" applyAlignment="1" applyFont="1">
      <alignment horizontal="center" readingOrder="0"/>
    </xf>
    <xf borderId="12" fillId="3" fontId="6" numFmtId="0" xfId="0" applyAlignment="1" applyBorder="1" applyFont="1">
      <alignment horizontal="center"/>
    </xf>
    <xf borderId="14" fillId="0" fontId="3" numFmtId="0" xfId="0" applyAlignment="1" applyBorder="1" applyFont="1">
      <alignment horizontal="center" readingOrder="0"/>
    </xf>
    <xf borderId="5" fillId="0" fontId="3" numFmtId="165" xfId="0" applyAlignment="1" applyBorder="1" applyFont="1" applyNumberFormat="1">
      <alignment horizontal="center"/>
    </xf>
    <xf borderId="2" fillId="0" fontId="3" numFmtId="0" xfId="0" applyAlignment="1" applyBorder="1" applyFont="1">
      <alignment horizontal="center"/>
    </xf>
    <xf borderId="15" fillId="3" fontId="8" numFmtId="0" xfId="0" applyAlignment="1" applyBorder="1" applyFont="1">
      <alignment horizontal="center" readingOrder="0"/>
    </xf>
    <xf borderId="8" fillId="0" fontId="3" numFmtId="165" xfId="0" applyAlignment="1" applyBorder="1" applyFont="1" applyNumberFormat="1">
      <alignment horizontal="center"/>
    </xf>
    <xf borderId="16" fillId="0" fontId="3" numFmtId="0" xfId="0" applyAlignment="1" applyBorder="1" applyFont="1">
      <alignment horizontal="center"/>
    </xf>
    <xf borderId="17" fillId="0" fontId="3" numFmtId="0" xfId="0" applyAlignment="1" applyBorder="1" applyFont="1">
      <alignment horizontal="center" readingOrder="0"/>
    </xf>
    <xf borderId="0" fillId="0" fontId="3" numFmtId="0" xfId="0" applyAlignment="1" applyFont="1">
      <alignment horizontal="center" readingOrder="0"/>
    </xf>
    <xf borderId="12" fillId="0" fontId="3" numFmtId="165" xfId="0" applyAlignment="1" applyBorder="1" applyFont="1" applyNumberFormat="1">
      <alignment horizontal="center"/>
    </xf>
    <xf borderId="12" fillId="0" fontId="3" numFmtId="0" xfId="0" applyAlignment="1" applyBorder="1" applyFont="1">
      <alignment horizontal="center"/>
    </xf>
    <xf borderId="2" fillId="0" fontId="3" numFmtId="0" xfId="0" applyAlignment="1" applyBorder="1" applyFont="1">
      <alignment horizontal="center" readingOrder="0"/>
    </xf>
    <xf borderId="18" fillId="0" fontId="3" numFmtId="0" xfId="0" applyAlignment="1" applyBorder="1" applyFont="1">
      <alignment horizontal="center" readingOrder="0"/>
    </xf>
    <xf borderId="8" fillId="3" fontId="6" numFmtId="0" xfId="0" applyBorder="1" applyFont="1"/>
    <xf borderId="0" fillId="3" fontId="9" numFmtId="0" xfId="0" applyAlignment="1" applyFont="1">
      <alignment readingOrder="0"/>
    </xf>
    <xf borderId="19" fillId="0" fontId="3" numFmtId="0" xfId="0" applyAlignment="1" applyBorder="1" applyFont="1">
      <alignment horizontal="center" readingOrder="0"/>
    </xf>
    <xf borderId="20" fillId="0" fontId="3" numFmtId="0" xfId="0" applyAlignment="1" applyBorder="1" applyFont="1">
      <alignment horizontal="center" readingOrder="0"/>
    </xf>
    <xf borderId="21" fillId="0" fontId="3" numFmtId="0" xfId="0" applyAlignment="1" applyBorder="1" applyFont="1">
      <alignment horizontal="center" readingOrder="0"/>
    </xf>
    <xf borderId="22" fillId="0" fontId="3" numFmtId="0" xfId="0" applyAlignment="1" applyBorder="1" applyFont="1">
      <alignment horizontal="center" readingOrder="0"/>
    </xf>
    <xf borderId="23" fillId="0" fontId="3" numFmtId="0" xfId="0" applyAlignment="1" applyBorder="1" applyFont="1">
      <alignment horizontal="center" readingOrder="0"/>
    </xf>
    <xf borderId="24" fillId="0" fontId="3" numFmtId="0" xfId="0" applyAlignment="1" applyBorder="1" applyFont="1">
      <alignment horizontal="center" readingOrder="0"/>
    </xf>
    <xf borderId="21" fillId="0" fontId="3" numFmtId="0" xfId="0" applyAlignment="1" applyBorder="1" applyFont="1">
      <alignment horizontal="center"/>
    </xf>
    <xf borderId="25" fillId="0" fontId="3" numFmtId="0" xfId="0" applyAlignment="1" applyBorder="1" applyFont="1">
      <alignment horizontal="center" readingOrder="0"/>
    </xf>
    <xf borderId="5" fillId="0" fontId="10" numFmtId="0" xfId="0" applyAlignment="1" applyBorder="1" applyFont="1">
      <alignment horizontal="center" readingOrder="0" vertical="bottom"/>
    </xf>
    <xf borderId="5" fillId="0" fontId="11" numFmtId="0" xfId="0" applyAlignment="1" applyBorder="1" applyFont="1">
      <alignment horizontal="center" readingOrder="0" vertical="bottom"/>
    </xf>
    <xf borderId="5" fillId="0" fontId="12" numFmtId="0" xfId="0" applyAlignment="1" applyBorder="1" applyFont="1">
      <alignment horizontal="center" readingOrder="0" shrinkToFit="0" vertical="bottom" wrapText="0"/>
    </xf>
    <xf borderId="5" fillId="0" fontId="11" numFmtId="0" xfId="0" applyAlignment="1" applyBorder="1" applyFont="1">
      <alignment vertical="bottom"/>
    </xf>
    <xf borderId="6" fillId="0" fontId="11" numFmtId="0" xfId="0" applyAlignment="1" applyBorder="1" applyFont="1">
      <alignment horizontal="center" readingOrder="0"/>
    </xf>
    <xf borderId="8" fillId="0" fontId="10" numFmtId="0" xfId="0" applyAlignment="1" applyBorder="1" applyFont="1">
      <alignment horizontal="center" readingOrder="0" vertical="bottom"/>
    </xf>
    <xf borderId="8" fillId="0" fontId="11" numFmtId="0" xfId="0" applyAlignment="1" applyBorder="1" applyFont="1">
      <alignment horizontal="center" readingOrder="0" vertical="bottom"/>
    </xf>
    <xf borderId="8" fillId="0" fontId="12" numFmtId="0" xfId="0" applyAlignment="1" applyBorder="1" applyFont="1">
      <alignment horizontal="center" readingOrder="0" shrinkToFit="0" vertical="bottom" wrapText="0"/>
    </xf>
    <xf borderId="8" fillId="0" fontId="11" numFmtId="0" xfId="0" applyAlignment="1" applyBorder="1" applyFont="1">
      <alignment vertical="bottom"/>
    </xf>
    <xf borderId="9" fillId="0" fontId="11" numFmtId="0" xfId="0" applyAlignment="1" applyBorder="1" applyFont="1">
      <alignment horizontal="center" readingOrder="0"/>
    </xf>
    <xf borderId="8" fillId="0" fontId="13" numFmtId="0" xfId="0" applyAlignment="1" applyBorder="1" applyFont="1">
      <alignment horizontal="center" readingOrder="0" shrinkToFit="0" vertical="bottom" wrapText="0"/>
    </xf>
    <xf borderId="8" fillId="0" fontId="11" numFmtId="0" xfId="0" applyAlignment="1" applyBorder="1" applyFont="1">
      <alignment shrinkToFit="0" vertical="bottom" wrapText="1"/>
    </xf>
    <xf borderId="11" fillId="0" fontId="11" numFmtId="0" xfId="0" applyAlignment="1" applyBorder="1" applyFont="1">
      <alignment horizontal="center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3.38"/>
    <col customWidth="1" min="3" max="3" width="31.38"/>
    <col customWidth="1" min="4" max="4" width="13.25"/>
  </cols>
  <sheetData>
    <row r="1" ht="62.25" customHeigh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 t="s">
        <v>10</v>
      </c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</row>
    <row r="2">
      <c r="A2" s="6" t="s">
        <v>11</v>
      </c>
      <c r="B2" s="7" t="s">
        <v>12</v>
      </c>
      <c r="C2" s="7" t="s">
        <v>13</v>
      </c>
      <c r="D2" s="7">
        <f>(1-exp(-8*RAND()))*25+75</f>
        <v>99.88475625</v>
      </c>
      <c r="E2" s="7">
        <f t="shared" ref="E2:E16" si="1">max(min(MOD(RANDBETWEEN(1,5)*RANDBETWEEN(1,5),F2)+RANDBETWEEN(3,9)-3,5),1)</f>
        <v>5</v>
      </c>
      <c r="F2" s="7">
        <f t="shared" ref="F2:F16" si="2">max(min(MOD(RANDBETWEEN(1,5)*RANDBETWEEN(1,5),RANDBETWEEN(3,6))+RANDBETWEEN(1,4),5),1)</f>
        <v>3</v>
      </c>
      <c r="G2" s="7">
        <v>7.0</v>
      </c>
      <c r="H2" s="7">
        <v>94.0</v>
      </c>
      <c r="I2" s="8"/>
      <c r="J2" s="8"/>
      <c r="K2" s="9" t="s">
        <v>14</v>
      </c>
    </row>
    <row r="3">
      <c r="A3" s="10" t="s">
        <v>11</v>
      </c>
      <c r="B3" s="11" t="s">
        <v>15</v>
      </c>
      <c r="C3" s="11" t="s">
        <v>16</v>
      </c>
      <c r="D3" s="11">
        <f t="shared" ref="D3:D61" si="3">(1-exp(-3*RAND()))*25+75</f>
        <v>97.80195136</v>
      </c>
      <c r="E3" s="11">
        <f t="shared" si="1"/>
        <v>2</v>
      </c>
      <c r="F3" s="11">
        <f t="shared" si="2"/>
        <v>5</v>
      </c>
      <c r="G3" s="11">
        <v>6.0</v>
      </c>
      <c r="H3" s="11" t="s">
        <v>17</v>
      </c>
      <c r="I3" s="12"/>
      <c r="J3" s="12"/>
      <c r="K3" s="13" t="s">
        <v>18</v>
      </c>
    </row>
    <row r="4">
      <c r="A4" s="10" t="s">
        <v>11</v>
      </c>
      <c r="B4" s="11" t="s">
        <v>19</v>
      </c>
      <c r="C4" s="11" t="s">
        <v>13</v>
      </c>
      <c r="D4" s="11">
        <f t="shared" si="3"/>
        <v>98.50957175</v>
      </c>
      <c r="E4" s="11">
        <f t="shared" si="1"/>
        <v>1</v>
      </c>
      <c r="F4" s="11">
        <f t="shared" si="2"/>
        <v>5</v>
      </c>
      <c r="G4" s="11">
        <v>7.0</v>
      </c>
      <c r="H4" s="11" t="s">
        <v>20</v>
      </c>
      <c r="I4" s="12"/>
      <c r="J4" s="12"/>
      <c r="K4" s="13" t="s">
        <v>14</v>
      </c>
    </row>
    <row r="5">
      <c r="A5" s="10" t="s">
        <v>11</v>
      </c>
      <c r="B5" s="11" t="s">
        <v>21</v>
      </c>
      <c r="C5" s="11" t="s">
        <v>22</v>
      </c>
      <c r="D5" s="11">
        <f t="shared" si="3"/>
        <v>95.640741</v>
      </c>
      <c r="E5" s="11">
        <f t="shared" si="1"/>
        <v>4</v>
      </c>
      <c r="F5" s="11">
        <f t="shared" si="2"/>
        <v>4</v>
      </c>
      <c r="G5" s="11">
        <v>7.0</v>
      </c>
      <c r="H5" s="11" t="s">
        <v>23</v>
      </c>
      <c r="I5" s="12"/>
      <c r="J5" s="12"/>
      <c r="K5" s="13" t="s">
        <v>14</v>
      </c>
    </row>
    <row r="6">
      <c r="A6" s="10" t="s">
        <v>11</v>
      </c>
      <c r="B6" s="11" t="s">
        <v>24</v>
      </c>
      <c r="C6" s="11" t="s">
        <v>22</v>
      </c>
      <c r="D6" s="11">
        <f t="shared" si="3"/>
        <v>94.7803452</v>
      </c>
      <c r="E6" s="11">
        <f t="shared" si="1"/>
        <v>5</v>
      </c>
      <c r="F6" s="11">
        <f t="shared" si="2"/>
        <v>1</v>
      </c>
      <c r="G6" s="11">
        <v>6.0</v>
      </c>
      <c r="H6" s="11" t="s">
        <v>25</v>
      </c>
      <c r="I6" s="12"/>
      <c r="J6" s="12"/>
      <c r="K6" s="13" t="s">
        <v>18</v>
      </c>
    </row>
    <row r="7">
      <c r="A7" s="10" t="s">
        <v>11</v>
      </c>
      <c r="B7" s="11" t="s">
        <v>26</v>
      </c>
      <c r="C7" s="11" t="s">
        <v>22</v>
      </c>
      <c r="D7" s="11">
        <f t="shared" si="3"/>
        <v>84.45923932</v>
      </c>
      <c r="E7" s="11">
        <f t="shared" si="1"/>
        <v>5</v>
      </c>
      <c r="F7" s="11">
        <f t="shared" si="2"/>
        <v>1</v>
      </c>
      <c r="G7" s="11">
        <v>6.0</v>
      </c>
      <c r="H7" s="11" t="s">
        <v>27</v>
      </c>
      <c r="I7" s="12"/>
      <c r="J7" s="12"/>
      <c r="K7" s="13" t="s">
        <v>14</v>
      </c>
    </row>
    <row r="8">
      <c r="A8" s="10" t="s">
        <v>11</v>
      </c>
      <c r="B8" s="11" t="s">
        <v>28</v>
      </c>
      <c r="C8" s="11" t="s">
        <v>22</v>
      </c>
      <c r="D8" s="11">
        <f t="shared" si="3"/>
        <v>75.42358163</v>
      </c>
      <c r="E8" s="11">
        <f t="shared" si="1"/>
        <v>1</v>
      </c>
      <c r="F8" s="11">
        <f t="shared" si="2"/>
        <v>4</v>
      </c>
      <c r="G8" s="11">
        <v>7.0</v>
      </c>
      <c r="H8" s="11" t="s">
        <v>27</v>
      </c>
      <c r="I8" s="12"/>
      <c r="J8" s="12"/>
      <c r="K8" s="13" t="s">
        <v>14</v>
      </c>
    </row>
    <row r="9">
      <c r="A9" s="10" t="s">
        <v>11</v>
      </c>
      <c r="B9" s="11" t="s">
        <v>29</v>
      </c>
      <c r="C9" s="11" t="s">
        <v>30</v>
      </c>
      <c r="D9" s="11">
        <f t="shared" si="3"/>
        <v>89.74020613</v>
      </c>
      <c r="E9" s="11">
        <f t="shared" si="1"/>
        <v>5</v>
      </c>
      <c r="F9" s="11">
        <f t="shared" si="2"/>
        <v>5</v>
      </c>
      <c r="G9" s="11">
        <v>6.0</v>
      </c>
      <c r="H9" s="11">
        <v>55.0</v>
      </c>
      <c r="I9" s="12"/>
      <c r="J9" s="12"/>
      <c r="K9" s="13" t="s">
        <v>14</v>
      </c>
    </row>
    <row r="10">
      <c r="A10" s="10" t="s">
        <v>11</v>
      </c>
      <c r="B10" s="11" t="s">
        <v>31</v>
      </c>
      <c r="C10" s="11" t="s">
        <v>30</v>
      </c>
      <c r="D10" s="11">
        <f t="shared" si="3"/>
        <v>98.25800941</v>
      </c>
      <c r="E10" s="11">
        <f t="shared" si="1"/>
        <v>5</v>
      </c>
      <c r="F10" s="11">
        <f t="shared" si="2"/>
        <v>5</v>
      </c>
      <c r="G10" s="11">
        <v>6.0</v>
      </c>
      <c r="H10" s="11" t="s">
        <v>32</v>
      </c>
      <c r="I10" s="12"/>
      <c r="J10" s="12"/>
      <c r="K10" s="13" t="s">
        <v>18</v>
      </c>
    </row>
    <row r="11">
      <c r="A11" s="10" t="s">
        <v>11</v>
      </c>
      <c r="B11" s="11" t="s">
        <v>33</v>
      </c>
      <c r="C11" s="11" t="s">
        <v>30</v>
      </c>
      <c r="D11" s="11">
        <f t="shared" si="3"/>
        <v>92.34685633</v>
      </c>
      <c r="E11" s="11">
        <f t="shared" si="1"/>
        <v>5</v>
      </c>
      <c r="F11" s="11">
        <f t="shared" si="2"/>
        <v>4</v>
      </c>
      <c r="G11" s="11">
        <v>6.0</v>
      </c>
      <c r="H11" s="11">
        <v>60.0</v>
      </c>
      <c r="I11" s="12"/>
      <c r="J11" s="12"/>
      <c r="K11" s="13" t="s">
        <v>18</v>
      </c>
    </row>
    <row r="12">
      <c r="A12" s="10" t="s">
        <v>11</v>
      </c>
      <c r="B12" s="11" t="s">
        <v>34</v>
      </c>
      <c r="C12" s="11" t="s">
        <v>30</v>
      </c>
      <c r="D12" s="11">
        <f t="shared" si="3"/>
        <v>82.12415201</v>
      </c>
      <c r="E12" s="11">
        <f t="shared" si="1"/>
        <v>5</v>
      </c>
      <c r="F12" s="11">
        <f t="shared" si="2"/>
        <v>5</v>
      </c>
      <c r="G12" s="11">
        <v>6.0</v>
      </c>
      <c r="H12" s="11">
        <v>65.0</v>
      </c>
      <c r="I12" s="12"/>
      <c r="J12" s="12"/>
      <c r="K12" s="13" t="s">
        <v>18</v>
      </c>
    </row>
    <row r="13">
      <c r="A13" s="10" t="s">
        <v>11</v>
      </c>
      <c r="B13" s="11" t="s">
        <v>35</v>
      </c>
      <c r="C13" s="11" t="s">
        <v>30</v>
      </c>
      <c r="D13" s="11">
        <f t="shared" si="3"/>
        <v>98.19264806</v>
      </c>
      <c r="E13" s="11">
        <f t="shared" si="1"/>
        <v>4</v>
      </c>
      <c r="F13" s="11">
        <f t="shared" si="2"/>
        <v>5</v>
      </c>
      <c r="G13" s="11">
        <v>6.0</v>
      </c>
      <c r="H13" s="11" t="s">
        <v>36</v>
      </c>
      <c r="I13" s="12"/>
      <c r="J13" s="12"/>
      <c r="K13" s="13" t="s">
        <v>18</v>
      </c>
    </row>
    <row r="14">
      <c r="A14" s="10" t="s">
        <v>11</v>
      </c>
      <c r="B14" s="11" t="s">
        <v>37</v>
      </c>
      <c r="C14" s="11" t="s">
        <v>30</v>
      </c>
      <c r="D14" s="11">
        <f t="shared" si="3"/>
        <v>97.06465577</v>
      </c>
      <c r="E14" s="11">
        <f t="shared" si="1"/>
        <v>2</v>
      </c>
      <c r="F14" s="11">
        <f t="shared" si="2"/>
        <v>2</v>
      </c>
      <c r="G14" s="11">
        <v>6.0</v>
      </c>
      <c r="H14" s="11">
        <v>40.0</v>
      </c>
      <c r="I14" s="12"/>
      <c r="J14" s="12"/>
      <c r="K14" s="13" t="s">
        <v>18</v>
      </c>
    </row>
    <row r="15">
      <c r="A15" s="10" t="s">
        <v>11</v>
      </c>
      <c r="B15" s="11" t="s">
        <v>38</v>
      </c>
      <c r="C15" s="11" t="s">
        <v>39</v>
      </c>
      <c r="D15" s="11">
        <f t="shared" si="3"/>
        <v>97.11147571</v>
      </c>
      <c r="E15" s="11">
        <f t="shared" si="1"/>
        <v>5</v>
      </c>
      <c r="F15" s="11">
        <f t="shared" si="2"/>
        <v>4</v>
      </c>
      <c r="G15" s="11">
        <v>7.0</v>
      </c>
      <c r="H15" s="11" t="s">
        <v>40</v>
      </c>
      <c r="I15" s="12"/>
      <c r="J15" s="12"/>
      <c r="K15" s="13" t="s">
        <v>14</v>
      </c>
    </row>
    <row r="16">
      <c r="A16" s="14" t="s">
        <v>11</v>
      </c>
      <c r="B16" s="15" t="s">
        <v>41</v>
      </c>
      <c r="C16" s="11" t="s">
        <v>42</v>
      </c>
      <c r="D16" s="11">
        <f t="shared" si="3"/>
        <v>86.84946896</v>
      </c>
      <c r="E16" s="11">
        <f t="shared" si="1"/>
        <v>1</v>
      </c>
      <c r="F16" s="11">
        <f t="shared" si="2"/>
        <v>1</v>
      </c>
      <c r="G16" s="15">
        <v>6.0</v>
      </c>
      <c r="H16" s="15">
        <v>90.0</v>
      </c>
      <c r="I16" s="16"/>
      <c r="J16" s="16"/>
      <c r="K16" s="13" t="s">
        <v>18</v>
      </c>
    </row>
    <row r="17">
      <c r="A17" s="6" t="s">
        <v>43</v>
      </c>
      <c r="B17" s="17" t="s">
        <v>12</v>
      </c>
      <c r="C17" s="7" t="s">
        <v>44</v>
      </c>
      <c r="D17" s="7">
        <f t="shared" si="3"/>
        <v>98.63081325</v>
      </c>
      <c r="E17" s="7">
        <v>4.0</v>
      </c>
      <c r="F17" s="7">
        <v>5.0</v>
      </c>
      <c r="G17" s="7">
        <v>7.0</v>
      </c>
      <c r="H17" s="7">
        <v>93.0</v>
      </c>
      <c r="I17" s="8"/>
      <c r="J17" s="8"/>
      <c r="K17" s="9" t="s">
        <v>14</v>
      </c>
    </row>
    <row r="18">
      <c r="A18" s="10" t="s">
        <v>43</v>
      </c>
      <c r="B18" s="11" t="s">
        <v>45</v>
      </c>
      <c r="C18" s="11" t="s">
        <v>44</v>
      </c>
      <c r="D18" s="11">
        <f t="shared" si="3"/>
        <v>87.74408459</v>
      </c>
      <c r="E18" s="11">
        <v>5.0</v>
      </c>
      <c r="F18" s="11">
        <v>4.0</v>
      </c>
      <c r="G18" s="11">
        <v>7.0</v>
      </c>
      <c r="H18" s="11">
        <v>90.0</v>
      </c>
      <c r="I18" s="12"/>
      <c r="J18" s="12"/>
      <c r="K18" s="13" t="s">
        <v>14</v>
      </c>
    </row>
    <row r="19">
      <c r="A19" s="10" t="s">
        <v>43</v>
      </c>
      <c r="B19" s="11" t="s">
        <v>46</v>
      </c>
      <c r="C19" s="11" t="s">
        <v>44</v>
      </c>
      <c r="D19" s="11">
        <f t="shared" si="3"/>
        <v>96.74915307</v>
      </c>
      <c r="E19" s="11">
        <v>4.0</v>
      </c>
      <c r="F19" s="11">
        <v>2.0</v>
      </c>
      <c r="G19" s="11">
        <v>7.0</v>
      </c>
      <c r="H19" s="11" t="s">
        <v>47</v>
      </c>
      <c r="I19" s="12"/>
      <c r="J19" s="12"/>
      <c r="K19" s="13" t="s">
        <v>14</v>
      </c>
    </row>
    <row r="20">
      <c r="A20" s="10" t="s">
        <v>43</v>
      </c>
      <c r="B20" s="11" t="s">
        <v>48</v>
      </c>
      <c r="C20" s="11" t="s">
        <v>44</v>
      </c>
      <c r="D20" s="11">
        <f t="shared" si="3"/>
        <v>92.91344546</v>
      </c>
      <c r="E20" s="11">
        <v>5.0</v>
      </c>
      <c r="F20" s="11">
        <v>5.0</v>
      </c>
      <c r="G20" s="11">
        <v>7.0</v>
      </c>
      <c r="H20" s="11" t="s">
        <v>49</v>
      </c>
      <c r="I20" s="12"/>
      <c r="J20" s="12"/>
      <c r="K20" s="13" t="s">
        <v>14</v>
      </c>
    </row>
    <row r="21">
      <c r="A21" s="10" t="s">
        <v>43</v>
      </c>
      <c r="B21" s="11" t="s">
        <v>50</v>
      </c>
      <c r="C21" s="11" t="s">
        <v>51</v>
      </c>
      <c r="D21" s="11">
        <f t="shared" si="3"/>
        <v>97.46381532</v>
      </c>
      <c r="E21" s="11">
        <v>3.0</v>
      </c>
      <c r="F21" s="11">
        <v>4.0</v>
      </c>
      <c r="G21" s="11">
        <v>6.0</v>
      </c>
      <c r="H21" s="11" t="s">
        <v>52</v>
      </c>
      <c r="I21" s="12"/>
      <c r="J21" s="12"/>
      <c r="K21" s="13" t="s">
        <v>18</v>
      </c>
    </row>
    <row r="22">
      <c r="A22" s="10" t="s">
        <v>43</v>
      </c>
      <c r="B22" s="11" t="s">
        <v>53</v>
      </c>
      <c r="C22" s="11" t="s">
        <v>51</v>
      </c>
      <c r="D22" s="11">
        <f t="shared" si="3"/>
        <v>91.7058282</v>
      </c>
      <c r="E22" s="11">
        <v>3.0</v>
      </c>
      <c r="F22" s="11">
        <v>2.0</v>
      </c>
      <c r="G22" s="11">
        <v>6.0</v>
      </c>
      <c r="H22" s="11">
        <v>67.0</v>
      </c>
      <c r="I22" s="12"/>
      <c r="J22" s="12"/>
      <c r="K22" s="13" t="s">
        <v>18</v>
      </c>
    </row>
    <row r="23">
      <c r="A23" s="10" t="s">
        <v>43</v>
      </c>
      <c r="B23" s="11" t="s">
        <v>54</v>
      </c>
      <c r="C23" s="11" t="s">
        <v>51</v>
      </c>
      <c r="D23" s="11">
        <f t="shared" si="3"/>
        <v>98.41366013</v>
      </c>
      <c r="E23" s="11">
        <v>4.0</v>
      </c>
      <c r="F23" s="11">
        <v>4.0</v>
      </c>
      <c r="G23" s="11">
        <v>6.0</v>
      </c>
      <c r="H23" s="11" t="s">
        <v>55</v>
      </c>
      <c r="I23" s="12"/>
      <c r="J23" s="12"/>
      <c r="K23" s="13" t="s">
        <v>18</v>
      </c>
    </row>
    <row r="24">
      <c r="A24" s="10" t="s">
        <v>43</v>
      </c>
      <c r="B24" s="11" t="s">
        <v>56</v>
      </c>
      <c r="C24" s="11" t="s">
        <v>51</v>
      </c>
      <c r="D24" s="11">
        <f t="shared" si="3"/>
        <v>91.1441671</v>
      </c>
      <c r="E24" s="11">
        <v>2.0</v>
      </c>
      <c r="F24" s="11">
        <v>4.0</v>
      </c>
      <c r="G24" s="11">
        <v>6.0</v>
      </c>
      <c r="H24" s="11" t="s">
        <v>57</v>
      </c>
      <c r="I24" s="12"/>
      <c r="J24" s="12"/>
      <c r="K24" s="13" t="s">
        <v>18</v>
      </c>
    </row>
    <row r="25">
      <c r="A25" s="10" t="s">
        <v>43</v>
      </c>
      <c r="B25" s="11" t="s">
        <v>58</v>
      </c>
      <c r="C25" s="11" t="s">
        <v>51</v>
      </c>
      <c r="D25" s="11">
        <f t="shared" si="3"/>
        <v>82.9887847</v>
      </c>
      <c r="E25" s="11">
        <v>3.0</v>
      </c>
      <c r="F25" s="11">
        <v>4.0</v>
      </c>
      <c r="G25" s="11">
        <v>6.0</v>
      </c>
      <c r="H25" s="11">
        <v>77.0</v>
      </c>
      <c r="I25" s="12"/>
      <c r="J25" s="12"/>
      <c r="K25" s="13" t="s">
        <v>59</v>
      </c>
    </row>
    <row r="26">
      <c r="A26" s="10" t="s">
        <v>43</v>
      </c>
      <c r="B26" s="11" t="s">
        <v>60</v>
      </c>
      <c r="C26" s="11" t="s">
        <v>51</v>
      </c>
      <c r="D26" s="11">
        <f t="shared" si="3"/>
        <v>86.9126042</v>
      </c>
      <c r="E26" s="11">
        <v>5.0</v>
      </c>
      <c r="F26" s="11">
        <v>5.0</v>
      </c>
      <c r="G26" s="11">
        <v>6.0</v>
      </c>
      <c r="H26" s="11" t="s">
        <v>61</v>
      </c>
      <c r="I26" s="12"/>
      <c r="J26" s="12"/>
      <c r="K26" s="13" t="s">
        <v>18</v>
      </c>
    </row>
    <row r="27">
      <c r="A27" s="10" t="s">
        <v>43</v>
      </c>
      <c r="B27" s="11" t="s">
        <v>62</v>
      </c>
      <c r="C27" s="11" t="s">
        <v>63</v>
      </c>
      <c r="D27" s="11">
        <f t="shared" si="3"/>
        <v>96.96517917</v>
      </c>
      <c r="E27" s="11">
        <v>5.0</v>
      </c>
      <c r="F27" s="11">
        <v>3.0</v>
      </c>
      <c r="G27" s="11">
        <v>12.0</v>
      </c>
      <c r="H27" s="11">
        <v>94.0</v>
      </c>
      <c r="I27" s="12"/>
      <c r="J27" s="12"/>
      <c r="K27" s="13" t="s">
        <v>64</v>
      </c>
    </row>
    <row r="28">
      <c r="A28" s="10" t="s">
        <v>43</v>
      </c>
      <c r="B28" s="11" t="s">
        <v>65</v>
      </c>
      <c r="C28" s="11" t="s">
        <v>63</v>
      </c>
      <c r="D28" s="11">
        <f t="shared" si="3"/>
        <v>96.88808435</v>
      </c>
      <c r="E28" s="11">
        <v>2.0</v>
      </c>
      <c r="F28" s="11">
        <v>1.0</v>
      </c>
      <c r="G28" s="11">
        <v>10.0</v>
      </c>
      <c r="H28" s="11" t="s">
        <v>66</v>
      </c>
      <c r="I28" s="12"/>
      <c r="J28" s="12"/>
      <c r="K28" s="13" t="s">
        <v>64</v>
      </c>
    </row>
    <row r="29">
      <c r="A29" s="10" t="s">
        <v>43</v>
      </c>
      <c r="B29" s="11" t="s">
        <v>67</v>
      </c>
      <c r="C29" s="11" t="s">
        <v>63</v>
      </c>
      <c r="D29" s="11">
        <f t="shared" si="3"/>
        <v>95.991587</v>
      </c>
      <c r="E29" s="11">
        <v>4.0</v>
      </c>
      <c r="F29" s="11">
        <v>2.0</v>
      </c>
      <c r="G29" s="11">
        <v>10.0</v>
      </c>
      <c r="H29" s="11" t="s">
        <v>68</v>
      </c>
      <c r="I29" s="12"/>
      <c r="J29" s="12"/>
      <c r="K29" s="13" t="s">
        <v>64</v>
      </c>
    </row>
    <row r="30">
      <c r="A30" s="10" t="s">
        <v>43</v>
      </c>
      <c r="B30" s="11" t="s">
        <v>69</v>
      </c>
      <c r="C30" s="11" t="s">
        <v>70</v>
      </c>
      <c r="D30" s="11">
        <f t="shared" si="3"/>
        <v>91.41669012</v>
      </c>
      <c r="E30" s="11">
        <v>3.0</v>
      </c>
      <c r="F30" s="11">
        <v>3.0</v>
      </c>
      <c r="G30" s="11">
        <v>6.0</v>
      </c>
      <c r="H30" s="11" t="s">
        <v>71</v>
      </c>
      <c r="I30" s="12"/>
      <c r="J30" s="12"/>
      <c r="K30" s="13" t="s">
        <v>72</v>
      </c>
    </row>
    <row r="31">
      <c r="A31" s="14" t="s">
        <v>43</v>
      </c>
      <c r="B31" s="15" t="s">
        <v>73</v>
      </c>
      <c r="C31" s="15" t="s">
        <v>74</v>
      </c>
      <c r="D31" s="11">
        <f t="shared" si="3"/>
        <v>98.61088016</v>
      </c>
      <c r="E31" s="15">
        <v>5.0</v>
      </c>
      <c r="F31" s="15">
        <v>4.0</v>
      </c>
      <c r="G31" s="15">
        <v>6.0</v>
      </c>
      <c r="H31" s="15" t="s">
        <v>75</v>
      </c>
      <c r="I31" s="16"/>
      <c r="J31" s="16"/>
      <c r="K31" s="18" t="s">
        <v>18</v>
      </c>
    </row>
    <row r="32">
      <c r="A32" s="6" t="s">
        <v>76</v>
      </c>
      <c r="B32" s="17" t="s">
        <v>12</v>
      </c>
      <c r="C32" s="19" t="s">
        <v>77</v>
      </c>
      <c r="D32" s="7">
        <f t="shared" si="3"/>
        <v>93.59851061</v>
      </c>
      <c r="E32" s="7">
        <v>3.0</v>
      </c>
      <c r="F32" s="7">
        <v>3.0</v>
      </c>
      <c r="G32" s="7">
        <v>7.0</v>
      </c>
      <c r="H32" s="7" t="s">
        <v>78</v>
      </c>
      <c r="I32" s="8"/>
      <c r="J32" s="8"/>
      <c r="K32" s="9" t="s">
        <v>14</v>
      </c>
    </row>
    <row r="33">
      <c r="A33" s="10" t="s">
        <v>76</v>
      </c>
      <c r="B33" s="11" t="s">
        <v>79</v>
      </c>
      <c r="C33" s="20" t="s">
        <v>77</v>
      </c>
      <c r="D33" s="7">
        <f t="shared" si="3"/>
        <v>77.67043428</v>
      </c>
      <c r="E33" s="21">
        <f t="shared" ref="E33:F33" si="4">max(min(MOD(RANDBETWEEN(1,5)*RANDBETWEEN(1,5),RANDBETWEEN(3,6))+RANDBETWEEN(1,4),5),1)</f>
        <v>5</v>
      </c>
      <c r="F33" s="21">
        <f t="shared" si="4"/>
        <v>2</v>
      </c>
      <c r="G33" s="11">
        <v>6.0</v>
      </c>
      <c r="H33" s="11" t="s">
        <v>80</v>
      </c>
      <c r="I33" s="12"/>
      <c r="J33" s="12"/>
      <c r="K33" s="13" t="s">
        <v>14</v>
      </c>
    </row>
    <row r="34">
      <c r="A34" s="10" t="s">
        <v>76</v>
      </c>
      <c r="B34" s="11" t="s">
        <v>81</v>
      </c>
      <c r="C34" s="11" t="s">
        <v>77</v>
      </c>
      <c r="D34" s="7">
        <f t="shared" si="3"/>
        <v>98.67059548</v>
      </c>
      <c r="E34" s="21">
        <f t="shared" ref="E34:F34" si="5">max(min(MOD(RANDBETWEEN(1,5)*RANDBETWEEN(1,5),RANDBETWEEN(3,6))+RANDBETWEEN(1,4),5),1)</f>
        <v>4</v>
      </c>
      <c r="F34" s="21">
        <f t="shared" si="5"/>
        <v>3</v>
      </c>
      <c r="G34" s="11">
        <v>7.0</v>
      </c>
      <c r="H34" s="11" t="s">
        <v>82</v>
      </c>
      <c r="I34" s="12"/>
      <c r="J34" s="12"/>
      <c r="K34" s="13" t="s">
        <v>14</v>
      </c>
    </row>
    <row r="35">
      <c r="A35" s="10" t="s">
        <v>76</v>
      </c>
      <c r="B35" s="11" t="s">
        <v>83</v>
      </c>
      <c r="C35" s="20" t="s">
        <v>84</v>
      </c>
      <c r="D35" s="7">
        <f t="shared" si="3"/>
        <v>98.31339317</v>
      </c>
      <c r="E35" s="21">
        <f t="shared" ref="E35:F35" si="6">max(min(MOD(RANDBETWEEN(1,5)*RANDBETWEEN(1,5),RANDBETWEEN(3,6))+RANDBETWEEN(1,4),5),1)</f>
        <v>4</v>
      </c>
      <c r="F35" s="21">
        <f t="shared" si="6"/>
        <v>2</v>
      </c>
      <c r="G35" s="11">
        <v>6.0</v>
      </c>
      <c r="H35" s="11" t="s">
        <v>85</v>
      </c>
      <c r="I35" s="12"/>
      <c r="J35" s="12"/>
      <c r="K35" s="13" t="s">
        <v>86</v>
      </c>
    </row>
    <row r="36">
      <c r="A36" s="10" t="s">
        <v>76</v>
      </c>
      <c r="B36" s="11" t="s">
        <v>87</v>
      </c>
      <c r="C36" s="20" t="s">
        <v>84</v>
      </c>
      <c r="D36" s="7">
        <f t="shared" si="3"/>
        <v>96.97105232</v>
      </c>
      <c r="E36" s="21">
        <f t="shared" ref="E36:F36" si="7">max(min(MOD(RANDBETWEEN(1,5)*RANDBETWEEN(1,5),RANDBETWEEN(3,6))+RANDBETWEEN(1,4),5),1)</f>
        <v>3</v>
      </c>
      <c r="F36" s="21">
        <f t="shared" si="7"/>
        <v>5</v>
      </c>
      <c r="G36" s="11">
        <v>6.0</v>
      </c>
      <c r="H36" s="11">
        <v>30.0</v>
      </c>
      <c r="I36" s="12"/>
      <c r="J36" s="12"/>
      <c r="K36" s="13" t="s">
        <v>86</v>
      </c>
    </row>
    <row r="37">
      <c r="A37" s="10" t="s">
        <v>76</v>
      </c>
      <c r="B37" s="11" t="s">
        <v>26</v>
      </c>
      <c r="C37" s="20" t="s">
        <v>88</v>
      </c>
      <c r="D37" s="7">
        <f t="shared" si="3"/>
        <v>93.56644668</v>
      </c>
      <c r="E37" s="21">
        <f t="shared" ref="E37:F37" si="8">max(min(MOD(RANDBETWEEN(1,5)*RANDBETWEEN(1,5),RANDBETWEEN(3,6))+RANDBETWEEN(1,4),5),1)</f>
        <v>3</v>
      </c>
      <c r="F37" s="21">
        <f t="shared" si="8"/>
        <v>1</v>
      </c>
      <c r="G37" s="11">
        <v>6.0</v>
      </c>
      <c r="H37" s="11" t="s">
        <v>89</v>
      </c>
      <c r="I37" s="12"/>
      <c r="J37" s="12"/>
      <c r="K37" s="13" t="s">
        <v>59</v>
      </c>
    </row>
    <row r="38">
      <c r="A38" s="10" t="s">
        <v>76</v>
      </c>
      <c r="B38" s="11" t="s">
        <v>90</v>
      </c>
      <c r="C38" s="22" t="s">
        <v>88</v>
      </c>
      <c r="D38" s="7">
        <f t="shared" si="3"/>
        <v>98.51011397</v>
      </c>
      <c r="E38" s="21">
        <f t="shared" ref="E38:F38" si="9">max(min(MOD(RANDBETWEEN(1,5)*RANDBETWEEN(1,5),RANDBETWEEN(3,6))+RANDBETWEEN(1,4),5),1)</f>
        <v>4</v>
      </c>
      <c r="F38" s="21">
        <f t="shared" si="9"/>
        <v>4</v>
      </c>
      <c r="G38" s="11">
        <v>6.0</v>
      </c>
      <c r="H38" s="11" t="s">
        <v>91</v>
      </c>
      <c r="I38" s="12"/>
      <c r="J38" s="12"/>
      <c r="K38" s="13" t="s">
        <v>14</v>
      </c>
    </row>
    <row r="39">
      <c r="A39" s="10" t="s">
        <v>76</v>
      </c>
      <c r="B39" s="23" t="s">
        <v>92</v>
      </c>
      <c r="C39" s="20" t="s">
        <v>88</v>
      </c>
      <c r="D39" s="7">
        <f t="shared" si="3"/>
        <v>75.64900551</v>
      </c>
      <c r="E39" s="21">
        <f t="shared" ref="E39:F39" si="10">max(min(MOD(RANDBETWEEN(1,5)*RANDBETWEEN(1,5),RANDBETWEEN(3,6))+RANDBETWEEN(1,4),5),1)</f>
        <v>5</v>
      </c>
      <c r="F39" s="21">
        <f t="shared" si="10"/>
        <v>5</v>
      </c>
      <c r="G39" s="11">
        <v>6.0</v>
      </c>
      <c r="H39" s="11" t="s">
        <v>93</v>
      </c>
      <c r="I39" s="12"/>
      <c r="J39" s="12"/>
      <c r="K39" s="13" t="s">
        <v>59</v>
      </c>
    </row>
    <row r="40">
      <c r="A40" s="10" t="s">
        <v>76</v>
      </c>
      <c r="B40" s="11" t="s">
        <v>94</v>
      </c>
      <c r="C40" s="20" t="s">
        <v>95</v>
      </c>
      <c r="D40" s="7">
        <f t="shared" si="3"/>
        <v>92.33255678</v>
      </c>
      <c r="E40" s="21">
        <f t="shared" ref="E40:F40" si="11">max(min(MOD(RANDBETWEEN(1,5)*RANDBETWEEN(1,5),RANDBETWEEN(3,6))+RANDBETWEEN(1,4),5),1)</f>
        <v>5</v>
      </c>
      <c r="F40" s="21">
        <f t="shared" si="11"/>
        <v>5</v>
      </c>
      <c r="G40" s="11">
        <v>12.0</v>
      </c>
      <c r="H40" s="11" t="s">
        <v>96</v>
      </c>
      <c r="I40" s="12"/>
      <c r="J40" s="12"/>
      <c r="K40" s="13" t="s">
        <v>64</v>
      </c>
    </row>
    <row r="41">
      <c r="A41" s="10" t="s">
        <v>76</v>
      </c>
      <c r="B41" s="11" t="s">
        <v>67</v>
      </c>
      <c r="C41" s="22" t="s">
        <v>95</v>
      </c>
      <c r="D41" s="7">
        <f t="shared" si="3"/>
        <v>77.83047014</v>
      </c>
      <c r="E41" s="21">
        <f t="shared" ref="E41:F41" si="12">max(min(MOD(RANDBETWEEN(1,5)*RANDBETWEEN(1,5),RANDBETWEEN(3,6))+RANDBETWEEN(1,4),5),1)</f>
        <v>2</v>
      </c>
      <c r="F41" s="21">
        <f t="shared" si="12"/>
        <v>2</v>
      </c>
      <c r="G41" s="11">
        <v>10.0</v>
      </c>
      <c r="H41" s="11" t="s">
        <v>97</v>
      </c>
      <c r="I41" s="12"/>
      <c r="J41" s="12"/>
      <c r="K41" s="13" t="s">
        <v>64</v>
      </c>
    </row>
    <row r="42">
      <c r="A42" s="10" t="s">
        <v>76</v>
      </c>
      <c r="B42" s="11" t="s">
        <v>98</v>
      </c>
      <c r="C42" s="11" t="s">
        <v>95</v>
      </c>
      <c r="D42" s="7">
        <f t="shared" si="3"/>
        <v>98.3026893</v>
      </c>
      <c r="E42" s="21">
        <f t="shared" ref="E42:F42" si="13">max(min(MOD(RANDBETWEEN(1,5)*RANDBETWEEN(1,5),RANDBETWEEN(3,6))+RANDBETWEEN(1,4),5),1)</f>
        <v>4</v>
      </c>
      <c r="F42" s="21">
        <f t="shared" si="13"/>
        <v>3</v>
      </c>
      <c r="G42" s="11">
        <v>6.0</v>
      </c>
      <c r="H42" s="11" t="s">
        <v>99</v>
      </c>
      <c r="I42" s="12"/>
      <c r="J42" s="12"/>
      <c r="K42" s="13" t="s">
        <v>64</v>
      </c>
    </row>
    <row r="43">
      <c r="A43" s="10" t="s">
        <v>76</v>
      </c>
      <c r="B43" s="11" t="s">
        <v>100</v>
      </c>
      <c r="C43" s="20" t="s">
        <v>101</v>
      </c>
      <c r="D43" s="7">
        <f t="shared" si="3"/>
        <v>97.82703095</v>
      </c>
      <c r="E43" s="21">
        <f t="shared" ref="E43:F43" si="14">max(min(MOD(RANDBETWEEN(1,5)*RANDBETWEEN(1,5),RANDBETWEEN(3,6))+RANDBETWEEN(1,4),5),1)</f>
        <v>1</v>
      </c>
      <c r="F43" s="21">
        <f t="shared" si="14"/>
        <v>2</v>
      </c>
      <c r="G43" s="11">
        <v>6.0</v>
      </c>
      <c r="H43" s="24">
        <v>45203.0</v>
      </c>
      <c r="I43" s="12"/>
      <c r="J43" s="12"/>
      <c r="K43" s="13" t="s">
        <v>18</v>
      </c>
    </row>
    <row r="44">
      <c r="A44" s="10" t="s">
        <v>76</v>
      </c>
      <c r="B44" s="11" t="s">
        <v>56</v>
      </c>
      <c r="C44" s="25" t="s">
        <v>101</v>
      </c>
      <c r="D44" s="7">
        <f t="shared" si="3"/>
        <v>96.21093498</v>
      </c>
      <c r="E44" s="21">
        <f t="shared" ref="E44:F44" si="15">max(min(MOD(RANDBETWEEN(1,5)*RANDBETWEEN(1,5),RANDBETWEEN(3,6))+RANDBETWEEN(1,4),5),1)</f>
        <v>3</v>
      </c>
      <c r="F44" s="21">
        <f t="shared" si="15"/>
        <v>3</v>
      </c>
      <c r="G44" s="11">
        <v>6.0</v>
      </c>
      <c r="H44" s="11" t="s">
        <v>102</v>
      </c>
      <c r="I44" s="12"/>
      <c r="J44" s="12"/>
      <c r="K44" s="13" t="s">
        <v>18</v>
      </c>
    </row>
    <row r="45">
      <c r="A45" s="10" t="s">
        <v>76</v>
      </c>
      <c r="B45" s="11" t="s">
        <v>60</v>
      </c>
      <c r="C45" s="11" t="s">
        <v>101</v>
      </c>
      <c r="D45" s="7">
        <f t="shared" si="3"/>
        <v>97.42912037</v>
      </c>
      <c r="E45" s="21">
        <f t="shared" ref="E45:F45" si="16">max(min(MOD(RANDBETWEEN(1,5)*RANDBETWEEN(1,5),RANDBETWEEN(3,6))+RANDBETWEEN(1,4),5),1)</f>
        <v>2</v>
      </c>
      <c r="F45" s="21">
        <f t="shared" si="16"/>
        <v>5</v>
      </c>
      <c r="G45" s="11">
        <v>6.0</v>
      </c>
      <c r="H45" s="11" t="s">
        <v>103</v>
      </c>
      <c r="I45" s="12"/>
      <c r="J45" s="12"/>
      <c r="K45" s="13" t="s">
        <v>18</v>
      </c>
    </row>
    <row r="46">
      <c r="A46" s="14" t="s">
        <v>76</v>
      </c>
      <c r="B46" s="15" t="s">
        <v>104</v>
      </c>
      <c r="C46" s="15" t="s">
        <v>105</v>
      </c>
      <c r="D46" s="7">
        <f t="shared" si="3"/>
        <v>79.79517548</v>
      </c>
      <c r="E46" s="26">
        <f t="shared" ref="E46:F46" si="17">max(min(MOD(RANDBETWEEN(1,5)*RANDBETWEEN(1,5),RANDBETWEEN(3,6))+RANDBETWEEN(1,4),5),1)</f>
        <v>4</v>
      </c>
      <c r="F46" s="26">
        <f t="shared" si="17"/>
        <v>3</v>
      </c>
      <c r="G46" s="15">
        <v>10.0</v>
      </c>
      <c r="H46" s="15" t="s">
        <v>89</v>
      </c>
      <c r="I46" s="16"/>
      <c r="J46" s="16"/>
      <c r="K46" s="18" t="s">
        <v>106</v>
      </c>
    </row>
    <row r="47">
      <c r="A47" s="6" t="s">
        <v>107</v>
      </c>
      <c r="B47" s="27" t="s">
        <v>108</v>
      </c>
      <c r="C47" s="7" t="s">
        <v>109</v>
      </c>
      <c r="D47" s="7">
        <f t="shared" si="3"/>
        <v>92.58952917</v>
      </c>
      <c r="E47" s="17">
        <v>2.0</v>
      </c>
      <c r="F47" s="28">
        <f t="shared" ref="F47:F76" si="18">max(min(MOD(RANDBETWEEN(1,5)*RANDBETWEEN(1,5),RANDBETWEEN(3,6))+RANDBETWEEN(1,4),5),1)</f>
        <v>4</v>
      </c>
      <c r="G47" s="7">
        <v>7.0</v>
      </c>
      <c r="H47" s="7" t="s">
        <v>110</v>
      </c>
      <c r="I47" s="8"/>
      <c r="J47" s="8"/>
      <c r="K47" s="9" t="s">
        <v>14</v>
      </c>
    </row>
    <row r="48">
      <c r="A48" s="10" t="s">
        <v>107</v>
      </c>
      <c r="B48" s="11" t="s">
        <v>111</v>
      </c>
      <c r="C48" s="11" t="s">
        <v>109</v>
      </c>
      <c r="D48" s="11">
        <f t="shared" si="3"/>
        <v>98.34920318</v>
      </c>
      <c r="E48" s="11">
        <v>4.0</v>
      </c>
      <c r="F48" s="21">
        <f t="shared" si="18"/>
        <v>2</v>
      </c>
      <c r="G48" s="11">
        <v>7.0</v>
      </c>
      <c r="H48" s="11" t="s">
        <v>112</v>
      </c>
      <c r="I48" s="12"/>
      <c r="J48" s="12"/>
      <c r="K48" s="13" t="s">
        <v>14</v>
      </c>
    </row>
    <row r="49">
      <c r="A49" s="10" t="s">
        <v>107</v>
      </c>
      <c r="B49" s="11" t="s">
        <v>113</v>
      </c>
      <c r="C49" s="11" t="s">
        <v>109</v>
      </c>
      <c r="D49" s="11">
        <f t="shared" si="3"/>
        <v>92.35377476</v>
      </c>
      <c r="E49" s="11">
        <v>3.0</v>
      </c>
      <c r="F49" s="21">
        <f t="shared" si="18"/>
        <v>3</v>
      </c>
      <c r="G49" s="11">
        <v>7.0</v>
      </c>
      <c r="H49" s="11" t="s">
        <v>114</v>
      </c>
      <c r="I49" s="12"/>
      <c r="J49" s="12"/>
      <c r="K49" s="13" t="s">
        <v>14</v>
      </c>
    </row>
    <row r="50">
      <c r="A50" s="10" t="s">
        <v>107</v>
      </c>
      <c r="B50" s="11" t="s">
        <v>115</v>
      </c>
      <c r="C50" s="11" t="s">
        <v>116</v>
      </c>
      <c r="D50" s="11">
        <f t="shared" si="3"/>
        <v>98.62296476</v>
      </c>
      <c r="E50" s="11">
        <v>2.0</v>
      </c>
      <c r="F50" s="21">
        <f t="shared" si="18"/>
        <v>2</v>
      </c>
      <c r="G50" s="11">
        <v>6.0</v>
      </c>
      <c r="H50" s="11">
        <v>77.0</v>
      </c>
      <c r="I50" s="12"/>
      <c r="J50" s="12"/>
      <c r="K50" s="13" t="s">
        <v>64</v>
      </c>
    </row>
    <row r="51">
      <c r="A51" s="10" t="s">
        <v>107</v>
      </c>
      <c r="B51" s="11" t="s">
        <v>117</v>
      </c>
      <c r="C51" s="11" t="s">
        <v>118</v>
      </c>
      <c r="D51" s="11">
        <f t="shared" si="3"/>
        <v>92.40062601</v>
      </c>
      <c r="E51" s="11">
        <v>2.0</v>
      </c>
      <c r="F51" s="21">
        <f t="shared" si="18"/>
        <v>5</v>
      </c>
      <c r="G51" s="11">
        <v>6.0</v>
      </c>
      <c r="H51" s="11" t="s">
        <v>119</v>
      </c>
      <c r="I51" s="12"/>
      <c r="J51" s="12"/>
      <c r="K51" s="13" t="s">
        <v>18</v>
      </c>
    </row>
    <row r="52">
      <c r="A52" s="10" t="s">
        <v>107</v>
      </c>
      <c r="B52" s="11" t="s">
        <v>120</v>
      </c>
      <c r="C52" s="11" t="s">
        <v>118</v>
      </c>
      <c r="D52" s="11">
        <f t="shared" si="3"/>
        <v>94.43229398</v>
      </c>
      <c r="E52" s="11">
        <v>2.0</v>
      </c>
      <c r="F52" s="21">
        <f t="shared" si="18"/>
        <v>5</v>
      </c>
      <c r="G52" s="11">
        <v>6.0</v>
      </c>
      <c r="H52" s="11" t="s">
        <v>121</v>
      </c>
      <c r="I52" s="12"/>
      <c r="J52" s="12"/>
      <c r="K52" s="13" t="s">
        <v>18</v>
      </c>
    </row>
    <row r="53">
      <c r="A53" s="10" t="s">
        <v>107</v>
      </c>
      <c r="B53" s="11" t="s">
        <v>122</v>
      </c>
      <c r="C53" s="11" t="s">
        <v>118</v>
      </c>
      <c r="D53" s="11">
        <f t="shared" si="3"/>
        <v>98.10627038</v>
      </c>
      <c r="E53" s="11">
        <v>2.0</v>
      </c>
      <c r="F53" s="21">
        <f t="shared" si="18"/>
        <v>2</v>
      </c>
      <c r="G53" s="11">
        <v>6.0</v>
      </c>
      <c r="H53" s="11" t="s">
        <v>123</v>
      </c>
      <c r="I53" s="12"/>
      <c r="J53" s="12"/>
      <c r="K53" s="13" t="s">
        <v>18</v>
      </c>
    </row>
    <row r="54">
      <c r="A54" s="10" t="s">
        <v>107</v>
      </c>
      <c r="B54" s="11" t="s">
        <v>124</v>
      </c>
      <c r="C54" s="11" t="s">
        <v>118</v>
      </c>
      <c r="D54" s="11">
        <f t="shared" si="3"/>
        <v>89.37942462</v>
      </c>
      <c r="E54" s="11">
        <v>2.0</v>
      </c>
      <c r="F54" s="21">
        <f t="shared" si="18"/>
        <v>4</v>
      </c>
      <c r="G54" s="11">
        <v>10.0</v>
      </c>
      <c r="H54" s="11" t="s">
        <v>125</v>
      </c>
      <c r="I54" s="12"/>
      <c r="J54" s="12"/>
      <c r="K54" s="13" t="s">
        <v>18</v>
      </c>
    </row>
    <row r="55">
      <c r="A55" s="10" t="s">
        <v>107</v>
      </c>
      <c r="B55" s="11" t="s">
        <v>126</v>
      </c>
      <c r="C55" s="11" t="s">
        <v>109</v>
      </c>
      <c r="D55" s="11">
        <f t="shared" si="3"/>
        <v>97.92860143</v>
      </c>
      <c r="E55" s="11">
        <v>2.0</v>
      </c>
      <c r="F55" s="21">
        <f t="shared" si="18"/>
        <v>5</v>
      </c>
      <c r="G55" s="11">
        <v>6.0</v>
      </c>
      <c r="H55" s="11" t="s">
        <v>127</v>
      </c>
      <c r="I55" s="12"/>
      <c r="J55" s="12"/>
      <c r="K55" s="13" t="s">
        <v>14</v>
      </c>
    </row>
    <row r="56">
      <c r="A56" s="10" t="s">
        <v>107</v>
      </c>
      <c r="B56" s="11" t="s">
        <v>128</v>
      </c>
      <c r="C56" s="11" t="s">
        <v>118</v>
      </c>
      <c r="D56" s="11">
        <f t="shared" si="3"/>
        <v>96.72736909</v>
      </c>
      <c r="E56" s="11">
        <v>2.0</v>
      </c>
      <c r="F56" s="21">
        <f t="shared" si="18"/>
        <v>5</v>
      </c>
      <c r="G56" s="11">
        <v>6.0</v>
      </c>
      <c r="H56" s="11" t="s">
        <v>129</v>
      </c>
      <c r="I56" s="12"/>
      <c r="J56" s="12"/>
      <c r="K56" s="13" t="s">
        <v>18</v>
      </c>
    </row>
    <row r="57">
      <c r="A57" s="10" t="s">
        <v>107</v>
      </c>
      <c r="B57" s="11" t="s">
        <v>130</v>
      </c>
      <c r="C57" s="11" t="s">
        <v>118</v>
      </c>
      <c r="D57" s="11">
        <f t="shared" si="3"/>
        <v>96.08942904</v>
      </c>
      <c r="E57" s="11">
        <v>2.0</v>
      </c>
      <c r="F57" s="21">
        <f t="shared" si="18"/>
        <v>4</v>
      </c>
      <c r="G57" s="11">
        <v>6.0</v>
      </c>
      <c r="H57" s="11" t="s">
        <v>131</v>
      </c>
      <c r="I57" s="12"/>
      <c r="J57" s="12"/>
      <c r="K57" s="13" t="s">
        <v>18</v>
      </c>
    </row>
    <row r="58">
      <c r="A58" s="10" t="s">
        <v>107</v>
      </c>
      <c r="B58" s="11" t="s">
        <v>132</v>
      </c>
      <c r="C58" s="11" t="s">
        <v>133</v>
      </c>
      <c r="D58" s="11">
        <f t="shared" si="3"/>
        <v>95.84428879</v>
      </c>
      <c r="E58" s="11">
        <v>2.0</v>
      </c>
      <c r="F58" s="21">
        <f t="shared" si="18"/>
        <v>2</v>
      </c>
      <c r="G58" s="11">
        <v>6.0</v>
      </c>
      <c r="H58" s="11" t="s">
        <v>134</v>
      </c>
      <c r="I58" s="12"/>
      <c r="J58" s="12"/>
      <c r="K58" s="13" t="s">
        <v>106</v>
      </c>
    </row>
    <row r="59">
      <c r="A59" s="10" t="s">
        <v>107</v>
      </c>
      <c r="B59" s="11" t="s">
        <v>135</v>
      </c>
      <c r="C59" s="11" t="s">
        <v>118</v>
      </c>
      <c r="D59" s="11">
        <f t="shared" si="3"/>
        <v>78.60705159</v>
      </c>
      <c r="E59" s="11">
        <v>2.0</v>
      </c>
      <c r="F59" s="21">
        <f t="shared" si="18"/>
        <v>5</v>
      </c>
      <c r="G59" s="11">
        <v>6.0</v>
      </c>
      <c r="H59" s="11" t="s">
        <v>136</v>
      </c>
      <c r="I59" s="12"/>
      <c r="J59" s="12"/>
      <c r="K59" s="13" t="s">
        <v>18</v>
      </c>
    </row>
    <row r="60">
      <c r="A60" s="10" t="s">
        <v>107</v>
      </c>
      <c r="B60" s="11" t="s">
        <v>137</v>
      </c>
      <c r="C60" s="11" t="s">
        <v>118</v>
      </c>
      <c r="D60" s="11">
        <f t="shared" si="3"/>
        <v>96.86481579</v>
      </c>
      <c r="E60" s="11">
        <v>2.0</v>
      </c>
      <c r="F60" s="21">
        <f t="shared" si="18"/>
        <v>2</v>
      </c>
      <c r="G60" s="11">
        <v>6.0</v>
      </c>
      <c r="H60" s="11" t="s">
        <v>138</v>
      </c>
      <c r="I60" s="12"/>
      <c r="J60" s="12"/>
      <c r="K60" s="13" t="s">
        <v>72</v>
      </c>
    </row>
    <row r="61">
      <c r="A61" s="14" t="s">
        <v>107</v>
      </c>
      <c r="B61" s="15" t="s">
        <v>139</v>
      </c>
      <c r="C61" s="11" t="s">
        <v>118</v>
      </c>
      <c r="D61" s="11">
        <f t="shared" si="3"/>
        <v>89.90889716</v>
      </c>
      <c r="E61" s="11">
        <v>2.0</v>
      </c>
      <c r="F61" s="21">
        <f t="shared" si="18"/>
        <v>2</v>
      </c>
      <c r="G61" s="15">
        <v>6.0</v>
      </c>
      <c r="H61" s="15" t="s">
        <v>140</v>
      </c>
      <c r="I61" s="16"/>
      <c r="J61" s="16"/>
      <c r="K61" s="18" t="s">
        <v>14</v>
      </c>
    </row>
    <row r="62">
      <c r="A62" s="6" t="s">
        <v>141</v>
      </c>
      <c r="B62" s="29" t="s">
        <v>142</v>
      </c>
      <c r="C62" s="7" t="s">
        <v>143</v>
      </c>
      <c r="D62" s="30">
        <f t="shared" ref="D62:D76" si="19">(1-exp(-5*RAND()))*25+75</f>
        <v>99.63257688</v>
      </c>
      <c r="E62" s="8">
        <f t="shared" ref="E62:E76" si="20">max(min(MOD(RANDBETWEEN(1,5)*RANDBETWEEN(1,5),F2)+RANDBETWEEN(3,9)-3,5),1)</f>
        <v>5</v>
      </c>
      <c r="F62" s="31">
        <f t="shared" si="18"/>
        <v>5</v>
      </c>
      <c r="G62" s="7">
        <v>7.0</v>
      </c>
      <c r="H62" s="7" t="s">
        <v>144</v>
      </c>
      <c r="I62" s="8"/>
      <c r="J62" s="8"/>
      <c r="K62" s="9" t="s">
        <v>14</v>
      </c>
    </row>
    <row r="63">
      <c r="A63" s="10" t="s">
        <v>141</v>
      </c>
      <c r="B63" s="11" t="s">
        <v>145</v>
      </c>
      <c r="C63" s="32" t="s">
        <v>143</v>
      </c>
      <c r="D63" s="33">
        <f t="shared" si="19"/>
        <v>98.92234466</v>
      </c>
      <c r="E63" s="34">
        <f t="shared" si="20"/>
        <v>4</v>
      </c>
      <c r="F63" s="12">
        <f t="shared" si="18"/>
        <v>5</v>
      </c>
      <c r="G63" s="35">
        <v>7.0</v>
      </c>
      <c r="H63" s="11" t="s">
        <v>146</v>
      </c>
      <c r="I63" s="12"/>
      <c r="J63" s="12"/>
      <c r="K63" s="13" t="s">
        <v>14</v>
      </c>
    </row>
    <row r="64">
      <c r="A64" s="10" t="s">
        <v>141</v>
      </c>
      <c r="B64" s="11" t="s">
        <v>147</v>
      </c>
      <c r="C64" s="27" t="s">
        <v>143</v>
      </c>
      <c r="D64" s="33">
        <f t="shared" si="19"/>
        <v>98.81426919</v>
      </c>
      <c r="E64" s="34">
        <f t="shared" si="20"/>
        <v>5</v>
      </c>
      <c r="F64" s="12">
        <f t="shared" si="18"/>
        <v>5</v>
      </c>
      <c r="G64" s="35">
        <v>7.0</v>
      </c>
      <c r="H64" s="11" t="s">
        <v>148</v>
      </c>
      <c r="I64" s="12"/>
      <c r="J64" s="12"/>
      <c r="K64" s="13" t="s">
        <v>14</v>
      </c>
    </row>
    <row r="65">
      <c r="A65" s="10" t="s">
        <v>141</v>
      </c>
      <c r="B65" s="11" t="s">
        <v>149</v>
      </c>
      <c r="C65" s="11" t="s">
        <v>150</v>
      </c>
      <c r="D65" s="33">
        <f t="shared" si="19"/>
        <v>99.29371559</v>
      </c>
      <c r="E65" s="34">
        <f t="shared" si="20"/>
        <v>4</v>
      </c>
      <c r="F65" s="12">
        <f t="shared" si="18"/>
        <v>5</v>
      </c>
      <c r="G65" s="35">
        <v>7.0</v>
      </c>
      <c r="H65" s="11">
        <v>30.0</v>
      </c>
      <c r="I65" s="12"/>
      <c r="J65" s="12"/>
      <c r="K65" s="13" t="s">
        <v>14</v>
      </c>
    </row>
    <row r="66">
      <c r="A66" s="10" t="s">
        <v>141</v>
      </c>
      <c r="B66" s="11" t="s">
        <v>151</v>
      </c>
      <c r="C66" s="32" t="s">
        <v>150</v>
      </c>
      <c r="D66" s="33">
        <f t="shared" si="19"/>
        <v>98.65379369</v>
      </c>
      <c r="E66" s="34">
        <f t="shared" si="20"/>
        <v>4</v>
      </c>
      <c r="F66" s="12">
        <f t="shared" si="18"/>
        <v>1</v>
      </c>
      <c r="G66" s="35">
        <v>11.0</v>
      </c>
      <c r="H66" s="11">
        <v>74.0</v>
      </c>
      <c r="I66" s="12"/>
      <c r="J66" s="12"/>
      <c r="K66" s="13" t="s">
        <v>64</v>
      </c>
    </row>
    <row r="67">
      <c r="A67" s="10" t="s">
        <v>141</v>
      </c>
      <c r="B67" s="11" t="s">
        <v>152</v>
      </c>
      <c r="C67" s="27" t="s">
        <v>153</v>
      </c>
      <c r="D67" s="33">
        <f t="shared" si="19"/>
        <v>99.73449123</v>
      </c>
      <c r="E67" s="34">
        <f t="shared" si="20"/>
        <v>1</v>
      </c>
      <c r="F67" s="12">
        <f t="shared" si="18"/>
        <v>3</v>
      </c>
      <c r="G67" s="35">
        <v>6.0</v>
      </c>
      <c r="H67" s="11">
        <v>59.0</v>
      </c>
      <c r="I67" s="12"/>
      <c r="J67" s="12"/>
      <c r="K67" s="13" t="s">
        <v>18</v>
      </c>
    </row>
    <row r="68">
      <c r="A68" s="10" t="s">
        <v>141</v>
      </c>
      <c r="B68" s="11" t="s">
        <v>154</v>
      </c>
      <c r="C68" s="11" t="s">
        <v>153</v>
      </c>
      <c r="D68" s="33">
        <f t="shared" si="19"/>
        <v>99.59046771</v>
      </c>
      <c r="E68" s="34">
        <f t="shared" si="20"/>
        <v>1</v>
      </c>
      <c r="F68" s="12">
        <f t="shared" si="18"/>
        <v>5</v>
      </c>
      <c r="G68" s="35">
        <v>6.0</v>
      </c>
      <c r="H68" s="11" t="s">
        <v>155</v>
      </c>
      <c r="I68" s="12"/>
      <c r="J68" s="12"/>
      <c r="K68" s="13" t="s">
        <v>14</v>
      </c>
    </row>
    <row r="69">
      <c r="A69" s="10" t="s">
        <v>141</v>
      </c>
      <c r="B69" s="11" t="s">
        <v>156</v>
      </c>
      <c r="C69" s="11" t="s">
        <v>153</v>
      </c>
      <c r="D69" s="33">
        <f t="shared" si="19"/>
        <v>98.81553101</v>
      </c>
      <c r="E69" s="34">
        <f t="shared" si="20"/>
        <v>5</v>
      </c>
      <c r="F69" s="12">
        <f t="shared" si="18"/>
        <v>2</v>
      </c>
      <c r="G69" s="35">
        <v>6.0</v>
      </c>
      <c r="H69" s="11" t="s">
        <v>157</v>
      </c>
      <c r="I69" s="12"/>
      <c r="J69" s="12"/>
      <c r="K69" s="13" t="s">
        <v>14</v>
      </c>
    </row>
    <row r="70">
      <c r="A70" s="10" t="s">
        <v>141</v>
      </c>
      <c r="B70" s="11" t="s">
        <v>158</v>
      </c>
      <c r="C70" s="11" t="s">
        <v>153</v>
      </c>
      <c r="D70" s="33">
        <f t="shared" si="19"/>
        <v>78.605081</v>
      </c>
      <c r="E70" s="34">
        <f t="shared" si="20"/>
        <v>1</v>
      </c>
      <c r="F70" s="12">
        <f t="shared" si="18"/>
        <v>5</v>
      </c>
      <c r="G70" s="35">
        <v>6.0</v>
      </c>
      <c r="H70" s="11">
        <v>40.0</v>
      </c>
      <c r="I70" s="12"/>
      <c r="J70" s="12"/>
      <c r="K70" s="13" t="s">
        <v>18</v>
      </c>
    </row>
    <row r="71">
      <c r="A71" s="10" t="s">
        <v>141</v>
      </c>
      <c r="B71" s="11" t="s">
        <v>159</v>
      </c>
      <c r="C71" s="11" t="s">
        <v>160</v>
      </c>
      <c r="D71" s="33">
        <f t="shared" si="19"/>
        <v>99.76087142</v>
      </c>
      <c r="E71" s="34">
        <f t="shared" si="20"/>
        <v>5</v>
      </c>
      <c r="F71" s="12">
        <f t="shared" si="18"/>
        <v>4</v>
      </c>
      <c r="G71" s="35">
        <v>6.0</v>
      </c>
      <c r="H71" s="11" t="s">
        <v>161</v>
      </c>
      <c r="I71" s="12"/>
      <c r="J71" s="12"/>
      <c r="K71" s="13" t="s">
        <v>18</v>
      </c>
    </row>
    <row r="72">
      <c r="A72" s="10" t="s">
        <v>141</v>
      </c>
      <c r="B72" s="11" t="s">
        <v>65</v>
      </c>
      <c r="C72" s="11" t="s">
        <v>160</v>
      </c>
      <c r="D72" s="33">
        <f t="shared" si="19"/>
        <v>99.42203401</v>
      </c>
      <c r="E72" s="34">
        <f t="shared" si="20"/>
        <v>5</v>
      </c>
      <c r="F72" s="12">
        <f t="shared" si="18"/>
        <v>3</v>
      </c>
      <c r="G72" s="35">
        <v>10.0</v>
      </c>
      <c r="H72" s="11">
        <v>59.0</v>
      </c>
      <c r="I72" s="12"/>
      <c r="J72" s="12"/>
      <c r="K72" s="13" t="s">
        <v>64</v>
      </c>
    </row>
    <row r="73">
      <c r="A73" s="10" t="s">
        <v>141</v>
      </c>
      <c r="B73" s="11" t="s">
        <v>162</v>
      </c>
      <c r="C73" s="11" t="s">
        <v>163</v>
      </c>
      <c r="D73" s="33">
        <f t="shared" si="19"/>
        <v>99.74323246</v>
      </c>
      <c r="E73" s="34">
        <f t="shared" si="20"/>
        <v>5</v>
      </c>
      <c r="F73" s="12">
        <f t="shared" si="18"/>
        <v>3</v>
      </c>
      <c r="G73" s="35">
        <v>7.0</v>
      </c>
      <c r="H73" s="11" t="s">
        <v>164</v>
      </c>
      <c r="I73" s="12"/>
      <c r="J73" s="12"/>
      <c r="K73" s="13" t="s">
        <v>72</v>
      </c>
    </row>
    <row r="74">
      <c r="A74" s="10" t="s">
        <v>141</v>
      </c>
      <c r="B74" s="11" t="s">
        <v>165</v>
      </c>
      <c r="C74" s="27" t="s">
        <v>163</v>
      </c>
      <c r="D74" s="33">
        <f t="shared" si="19"/>
        <v>93.54208526</v>
      </c>
      <c r="E74" s="34">
        <f t="shared" si="20"/>
        <v>3</v>
      </c>
      <c r="F74" s="12">
        <f t="shared" si="18"/>
        <v>1</v>
      </c>
      <c r="G74" s="35">
        <v>6.0</v>
      </c>
      <c r="H74" s="11" t="s">
        <v>166</v>
      </c>
      <c r="I74" s="12"/>
      <c r="J74" s="12"/>
      <c r="K74" s="13" t="s">
        <v>72</v>
      </c>
    </row>
    <row r="75">
      <c r="A75" s="10" t="s">
        <v>141</v>
      </c>
      <c r="B75" s="11" t="s">
        <v>167</v>
      </c>
      <c r="C75" s="11" t="s">
        <v>168</v>
      </c>
      <c r="D75" s="33">
        <f t="shared" si="19"/>
        <v>99.82298549</v>
      </c>
      <c r="E75" s="34">
        <f t="shared" si="20"/>
        <v>5</v>
      </c>
      <c r="F75" s="12">
        <f t="shared" si="18"/>
        <v>4</v>
      </c>
      <c r="G75" s="35">
        <v>6.0</v>
      </c>
      <c r="H75" s="11" t="s">
        <v>169</v>
      </c>
      <c r="I75" s="12"/>
      <c r="J75" s="12"/>
      <c r="K75" s="13" t="s">
        <v>18</v>
      </c>
    </row>
    <row r="76">
      <c r="A76" s="14" t="s">
        <v>141</v>
      </c>
      <c r="B76" s="36" t="s">
        <v>170</v>
      </c>
      <c r="C76" s="15" t="s">
        <v>171</v>
      </c>
      <c r="D76" s="37">
        <f t="shared" si="19"/>
        <v>99.09415997</v>
      </c>
      <c r="E76" s="16">
        <f t="shared" si="20"/>
        <v>1</v>
      </c>
      <c r="F76" s="38">
        <f t="shared" si="18"/>
        <v>3</v>
      </c>
      <c r="G76" s="15">
        <v>10.0</v>
      </c>
      <c r="H76" s="15">
        <v>76.0</v>
      </c>
      <c r="I76" s="16"/>
      <c r="J76" s="16"/>
      <c r="K76" s="18" t="s">
        <v>64</v>
      </c>
    </row>
    <row r="77">
      <c r="A77" s="6" t="s">
        <v>172</v>
      </c>
      <c r="B77" s="39" t="s">
        <v>173</v>
      </c>
      <c r="C77" s="39" t="s">
        <v>174</v>
      </c>
      <c r="D77" s="7">
        <v>100.0</v>
      </c>
      <c r="E77" s="17">
        <v>5.0</v>
      </c>
      <c r="F77" s="7">
        <v>5.0</v>
      </c>
      <c r="G77" s="7">
        <v>6.0</v>
      </c>
      <c r="H77" s="7" t="s">
        <v>175</v>
      </c>
      <c r="I77" s="8"/>
      <c r="J77" s="8"/>
      <c r="K77" s="9" t="s">
        <v>18</v>
      </c>
    </row>
    <row r="78">
      <c r="A78" s="40" t="s">
        <v>172</v>
      </c>
      <c r="B78" s="39" t="s">
        <v>176</v>
      </c>
      <c r="C78" s="39" t="s">
        <v>174</v>
      </c>
      <c r="D78" s="11">
        <v>99.0</v>
      </c>
      <c r="E78" s="11">
        <v>5.0</v>
      </c>
      <c r="F78" s="11">
        <v>5.0</v>
      </c>
      <c r="G78" s="11">
        <v>6.0</v>
      </c>
      <c r="H78" s="11">
        <v>100.0</v>
      </c>
      <c r="I78" s="12"/>
      <c r="J78" s="12"/>
      <c r="K78" s="13" t="s">
        <v>18</v>
      </c>
    </row>
    <row r="79">
      <c r="A79" s="6" t="s">
        <v>177</v>
      </c>
      <c r="B79" s="39" t="s">
        <v>12</v>
      </c>
      <c r="C79" s="7" t="s">
        <v>178</v>
      </c>
      <c r="D79" s="41">
        <f t="shared" ref="D79:D123" si="21">(1-exp(-5*RAND()))*25+75</f>
        <v>99.14852922</v>
      </c>
      <c r="E79" s="7">
        <v>3.0</v>
      </c>
      <c r="F79" s="7">
        <v>5.0</v>
      </c>
      <c r="G79" s="7">
        <v>7.0</v>
      </c>
      <c r="H79" s="7">
        <v>63.5</v>
      </c>
      <c r="I79" s="8"/>
      <c r="J79" s="8"/>
      <c r="K79" s="9" t="s">
        <v>14</v>
      </c>
    </row>
    <row r="80">
      <c r="A80" s="40" t="s">
        <v>177</v>
      </c>
      <c r="B80" s="11" t="s">
        <v>179</v>
      </c>
      <c r="C80" s="35" t="s">
        <v>178</v>
      </c>
      <c r="D80" s="41">
        <f t="shared" si="21"/>
        <v>99.3138489</v>
      </c>
      <c r="E80" s="11">
        <v>2.0</v>
      </c>
      <c r="F80" s="11">
        <v>3.0</v>
      </c>
      <c r="G80" s="11">
        <v>7.0</v>
      </c>
      <c r="H80" s="11">
        <v>35.2</v>
      </c>
      <c r="I80" s="12"/>
      <c r="J80" s="12"/>
      <c r="K80" s="13" t="s">
        <v>14</v>
      </c>
    </row>
    <row r="81">
      <c r="A81" s="40" t="s">
        <v>177</v>
      </c>
      <c r="B81" s="11" t="s">
        <v>60</v>
      </c>
      <c r="C81" s="35" t="s">
        <v>180</v>
      </c>
      <c r="D81" s="41">
        <f t="shared" si="21"/>
        <v>99.58271933</v>
      </c>
      <c r="E81" s="11">
        <v>5.0</v>
      </c>
      <c r="F81" s="11">
        <v>4.0</v>
      </c>
      <c r="G81" s="11">
        <v>6.0</v>
      </c>
      <c r="H81" s="11">
        <v>85.2</v>
      </c>
      <c r="I81" s="12"/>
      <c r="J81" s="12"/>
      <c r="K81" s="13" t="s">
        <v>181</v>
      </c>
    </row>
    <row r="82">
      <c r="A82" s="40" t="s">
        <v>177</v>
      </c>
      <c r="B82" s="11" t="s">
        <v>53</v>
      </c>
      <c r="C82" s="35" t="s">
        <v>180</v>
      </c>
      <c r="D82" s="41">
        <f t="shared" si="21"/>
        <v>99.39658498</v>
      </c>
      <c r="E82" s="11">
        <v>1.0</v>
      </c>
      <c r="F82" s="11">
        <v>2.0</v>
      </c>
      <c r="G82" s="11">
        <v>6.0</v>
      </c>
      <c r="H82" s="11">
        <v>5.2</v>
      </c>
      <c r="I82" s="12"/>
      <c r="J82" s="12"/>
      <c r="K82" s="13" t="s">
        <v>181</v>
      </c>
    </row>
    <row r="83">
      <c r="A83" s="40" t="s">
        <v>177</v>
      </c>
      <c r="B83" s="11" t="s">
        <v>182</v>
      </c>
      <c r="C83" s="35" t="s">
        <v>180</v>
      </c>
      <c r="D83" s="41">
        <f t="shared" si="21"/>
        <v>99.62741877</v>
      </c>
      <c r="E83" s="11">
        <v>5.0</v>
      </c>
      <c r="F83" s="11">
        <v>2.0</v>
      </c>
      <c r="G83" s="11">
        <v>6.0</v>
      </c>
      <c r="H83" s="11">
        <v>3.2</v>
      </c>
      <c r="I83" s="12"/>
      <c r="J83" s="12"/>
      <c r="K83" s="13" t="s">
        <v>181</v>
      </c>
    </row>
    <row r="84">
      <c r="A84" s="40" t="s">
        <v>177</v>
      </c>
      <c r="B84" s="11" t="s">
        <v>183</v>
      </c>
      <c r="C84" s="35" t="s">
        <v>184</v>
      </c>
      <c r="D84" s="41">
        <f t="shared" si="21"/>
        <v>96.480428</v>
      </c>
      <c r="E84" s="11">
        <v>2.0</v>
      </c>
      <c r="F84" s="11">
        <v>3.0</v>
      </c>
      <c r="G84" s="11">
        <v>6.0</v>
      </c>
      <c r="H84" s="11">
        <v>45.2</v>
      </c>
      <c r="I84" s="12"/>
      <c r="J84" s="12"/>
      <c r="K84" s="13" t="s">
        <v>181</v>
      </c>
    </row>
    <row r="85">
      <c r="A85" s="40" t="s">
        <v>177</v>
      </c>
      <c r="B85" s="11" t="s">
        <v>185</v>
      </c>
      <c r="C85" s="35" t="s">
        <v>178</v>
      </c>
      <c r="D85" s="41">
        <f t="shared" si="21"/>
        <v>99.81736493</v>
      </c>
      <c r="E85" s="11">
        <v>4.0</v>
      </c>
      <c r="F85" s="11">
        <v>4.0</v>
      </c>
      <c r="G85" s="11">
        <v>7.0</v>
      </c>
      <c r="H85" s="11">
        <v>73.2</v>
      </c>
      <c r="I85" s="12"/>
      <c r="J85" s="12"/>
      <c r="K85" s="13" t="s">
        <v>14</v>
      </c>
    </row>
    <row r="86">
      <c r="A86" s="40" t="s">
        <v>177</v>
      </c>
      <c r="B86" s="11" t="s">
        <v>186</v>
      </c>
      <c r="C86" s="35" t="s">
        <v>178</v>
      </c>
      <c r="D86" s="41">
        <f t="shared" si="21"/>
        <v>99.38961842</v>
      </c>
      <c r="E86" s="11">
        <v>3.0</v>
      </c>
      <c r="F86" s="11">
        <v>5.0</v>
      </c>
      <c r="G86" s="11">
        <v>7.0</v>
      </c>
      <c r="H86" s="11">
        <v>82.4</v>
      </c>
      <c r="I86" s="12"/>
      <c r="J86" s="12"/>
      <c r="K86" s="13" t="s">
        <v>14</v>
      </c>
    </row>
    <row r="87">
      <c r="A87" s="40" t="s">
        <v>177</v>
      </c>
      <c r="B87" s="11" t="s">
        <v>187</v>
      </c>
      <c r="C87" s="35" t="s">
        <v>178</v>
      </c>
      <c r="D87" s="41">
        <f t="shared" si="21"/>
        <v>84.04703964</v>
      </c>
      <c r="E87" s="11">
        <v>5.0</v>
      </c>
      <c r="F87" s="11">
        <v>4.0</v>
      </c>
      <c r="G87" s="11">
        <v>7.0</v>
      </c>
      <c r="H87" s="11">
        <v>92.5</v>
      </c>
      <c r="I87" s="12"/>
      <c r="J87" s="12"/>
      <c r="K87" s="13" t="s">
        <v>14</v>
      </c>
    </row>
    <row r="88">
      <c r="A88" s="40" t="s">
        <v>177</v>
      </c>
      <c r="B88" s="11" t="s">
        <v>188</v>
      </c>
      <c r="C88" s="35" t="s">
        <v>178</v>
      </c>
      <c r="D88" s="41">
        <f t="shared" si="21"/>
        <v>80.04906705</v>
      </c>
      <c r="E88" s="11">
        <v>1.0</v>
      </c>
      <c r="F88" s="11">
        <v>2.0</v>
      </c>
      <c r="G88" s="11">
        <v>6.0</v>
      </c>
      <c r="H88" s="11">
        <v>35.2</v>
      </c>
      <c r="I88" s="12"/>
      <c r="J88" s="12"/>
      <c r="K88" s="13" t="s">
        <v>14</v>
      </c>
    </row>
    <row r="89">
      <c r="A89" s="40" t="s">
        <v>177</v>
      </c>
      <c r="B89" s="11" t="s">
        <v>189</v>
      </c>
      <c r="C89" s="35" t="s">
        <v>178</v>
      </c>
      <c r="D89" s="41">
        <f t="shared" si="21"/>
        <v>99.71214935</v>
      </c>
      <c r="E89" s="11">
        <v>3.0</v>
      </c>
      <c r="F89" s="11">
        <v>2.0</v>
      </c>
      <c r="G89" s="11">
        <v>6.0</v>
      </c>
      <c r="H89" s="11">
        <v>48.1</v>
      </c>
      <c r="I89" s="12"/>
      <c r="J89" s="12"/>
      <c r="K89" s="13" t="s">
        <v>72</v>
      </c>
    </row>
    <row r="90">
      <c r="A90" s="40" t="s">
        <v>177</v>
      </c>
      <c r="B90" s="11" t="s">
        <v>190</v>
      </c>
      <c r="C90" s="35" t="s">
        <v>184</v>
      </c>
      <c r="D90" s="41">
        <f t="shared" si="21"/>
        <v>99.64576044</v>
      </c>
      <c r="E90" s="11">
        <v>2.0</v>
      </c>
      <c r="F90" s="11">
        <v>4.0</v>
      </c>
      <c r="G90" s="11">
        <v>6.0</v>
      </c>
      <c r="H90" s="11">
        <v>25.8</v>
      </c>
      <c r="I90" s="12"/>
      <c r="J90" s="12"/>
      <c r="K90" s="13" t="s">
        <v>72</v>
      </c>
    </row>
    <row r="91">
      <c r="A91" s="40" t="s">
        <v>177</v>
      </c>
      <c r="B91" s="11" t="s">
        <v>191</v>
      </c>
      <c r="C91" s="35" t="s">
        <v>184</v>
      </c>
      <c r="D91" s="41">
        <f t="shared" si="21"/>
        <v>83.09807648</v>
      </c>
      <c r="E91" s="11">
        <v>3.0</v>
      </c>
      <c r="F91" s="11">
        <v>3.0</v>
      </c>
      <c r="G91" s="11">
        <v>6.0</v>
      </c>
      <c r="H91" s="11">
        <v>65.3</v>
      </c>
      <c r="I91" s="12"/>
      <c r="J91" s="12"/>
      <c r="K91" s="13" t="s">
        <v>72</v>
      </c>
    </row>
    <row r="92">
      <c r="A92" s="40" t="s">
        <v>177</v>
      </c>
      <c r="B92" s="11" t="s">
        <v>192</v>
      </c>
      <c r="C92" s="42" t="s">
        <v>184</v>
      </c>
      <c r="D92" s="41">
        <f t="shared" si="21"/>
        <v>99.78741353</v>
      </c>
      <c r="E92" s="11">
        <v>2.0</v>
      </c>
      <c r="F92" s="11">
        <v>5.0</v>
      </c>
      <c r="G92" s="11">
        <v>6.0</v>
      </c>
      <c r="H92" s="11">
        <v>37.5</v>
      </c>
      <c r="I92" s="12"/>
      <c r="J92" s="12"/>
      <c r="K92" s="13" t="s">
        <v>72</v>
      </c>
    </row>
    <row r="93">
      <c r="A93" s="43" t="s">
        <v>177</v>
      </c>
      <c r="B93" s="15" t="s">
        <v>193</v>
      </c>
      <c r="C93" s="44" t="s">
        <v>163</v>
      </c>
      <c r="D93" s="41">
        <f t="shared" si="21"/>
        <v>75.61695289</v>
      </c>
      <c r="E93" s="45">
        <v>5.0</v>
      </c>
      <c r="F93" s="45">
        <v>4.0</v>
      </c>
      <c r="G93" s="15">
        <v>7.0</v>
      </c>
      <c r="H93" s="15">
        <v>45.0</v>
      </c>
      <c r="I93" s="16"/>
      <c r="J93" s="16"/>
      <c r="K93" s="18" t="s">
        <v>72</v>
      </c>
    </row>
    <row r="94">
      <c r="A94" s="46" t="s">
        <v>194</v>
      </c>
      <c r="B94" s="17" t="s">
        <v>179</v>
      </c>
      <c r="C94" s="17" t="s">
        <v>195</v>
      </c>
      <c r="D94" s="41">
        <f t="shared" si="21"/>
        <v>99.25826137</v>
      </c>
      <c r="E94" s="12">
        <f>max(min(MOD(RANDBETWEEN(1,5)*RANDBETWEEN(1,5),F2)+RANDBETWEEN(3,9)-3,5),1)</f>
        <v>4</v>
      </c>
      <c r="F94" s="21">
        <f t="shared" ref="F94:F123" si="22">max(min(MOD(RANDBETWEEN(1,5)*RANDBETWEEN(1,5),RANDBETWEEN(3,6))+RANDBETWEEN(1,4),5),1)</f>
        <v>4</v>
      </c>
      <c r="G94" s="17">
        <v>7.0</v>
      </c>
      <c r="H94" s="17">
        <v>67.2</v>
      </c>
      <c r="I94" s="38"/>
      <c r="J94" s="38"/>
      <c r="K94" s="47" t="s">
        <v>14</v>
      </c>
    </row>
    <row r="95">
      <c r="A95" s="10" t="s">
        <v>194</v>
      </c>
      <c r="B95" s="11" t="s">
        <v>90</v>
      </c>
      <c r="C95" s="11" t="s">
        <v>195</v>
      </c>
      <c r="D95" s="41">
        <f t="shared" si="21"/>
        <v>88.52673175</v>
      </c>
      <c r="E95" s="21">
        <f>max(min(MOD(RANDBETWEEN(1,5)*RANDBETWEEN(1,5),F2)+RANDBETWEEN(3,9)-3,5),1)</f>
        <v>5</v>
      </c>
      <c r="F95" s="21">
        <f t="shared" si="22"/>
        <v>3</v>
      </c>
      <c r="G95" s="11">
        <v>7.0</v>
      </c>
      <c r="H95" s="11">
        <v>78.9</v>
      </c>
      <c r="I95" s="12"/>
      <c r="J95" s="12"/>
      <c r="K95" s="13" t="s">
        <v>14</v>
      </c>
    </row>
    <row r="96">
      <c r="A96" s="10" t="s">
        <v>194</v>
      </c>
      <c r="B96" s="11" t="s">
        <v>58</v>
      </c>
      <c r="C96" s="11" t="s">
        <v>196</v>
      </c>
      <c r="D96" s="41">
        <f t="shared" si="21"/>
        <v>95.66324311</v>
      </c>
      <c r="E96" s="21">
        <f t="shared" ref="E96:E108" si="23">max(min(MOD(RANDBETWEEN(1,5)*RANDBETWEEN(1,5),F2)+RANDBETWEEN(3,9)-3,5),1)</f>
        <v>2</v>
      </c>
      <c r="F96" s="21">
        <f t="shared" si="22"/>
        <v>3</v>
      </c>
      <c r="G96" s="11">
        <v>6.0</v>
      </c>
      <c r="H96" s="11">
        <v>44.9</v>
      </c>
      <c r="I96" s="12"/>
      <c r="J96" s="12"/>
      <c r="K96" s="13" t="s">
        <v>59</v>
      </c>
    </row>
    <row r="97">
      <c r="A97" s="10" t="s">
        <v>194</v>
      </c>
      <c r="B97" s="11" t="s">
        <v>197</v>
      </c>
      <c r="C97" s="11" t="s">
        <v>196</v>
      </c>
      <c r="D97" s="41">
        <f t="shared" si="21"/>
        <v>95.27962336</v>
      </c>
      <c r="E97" s="21">
        <f t="shared" si="23"/>
        <v>5</v>
      </c>
      <c r="F97" s="21">
        <f t="shared" si="22"/>
        <v>1</v>
      </c>
      <c r="G97" s="11">
        <v>6.0</v>
      </c>
      <c r="H97" s="11">
        <v>49.1</v>
      </c>
      <c r="I97" s="12"/>
      <c r="J97" s="12"/>
      <c r="K97" s="13" t="s">
        <v>72</v>
      </c>
    </row>
    <row r="98">
      <c r="A98" s="10" t="s">
        <v>194</v>
      </c>
      <c r="B98" s="11" t="s">
        <v>191</v>
      </c>
      <c r="C98" s="11" t="s">
        <v>196</v>
      </c>
      <c r="D98" s="41">
        <f t="shared" si="21"/>
        <v>95.2967242</v>
      </c>
      <c r="E98" s="21">
        <f t="shared" si="23"/>
        <v>5</v>
      </c>
      <c r="F98" s="21">
        <f t="shared" si="22"/>
        <v>3</v>
      </c>
      <c r="G98" s="11">
        <v>6.0</v>
      </c>
      <c r="H98" s="11">
        <v>59.9</v>
      </c>
      <c r="I98" s="12"/>
      <c r="J98" s="12"/>
      <c r="K98" s="13" t="s">
        <v>72</v>
      </c>
    </row>
    <row r="99">
      <c r="A99" s="10" t="s">
        <v>194</v>
      </c>
      <c r="B99" s="11" t="s">
        <v>198</v>
      </c>
      <c r="C99" s="11" t="s">
        <v>196</v>
      </c>
      <c r="D99" s="41">
        <f t="shared" si="21"/>
        <v>95.62501902</v>
      </c>
      <c r="E99" s="21">
        <f t="shared" si="23"/>
        <v>1</v>
      </c>
      <c r="F99" s="21">
        <f t="shared" si="22"/>
        <v>4</v>
      </c>
      <c r="G99" s="11">
        <v>6.0</v>
      </c>
      <c r="H99" s="11">
        <v>67.5</v>
      </c>
      <c r="I99" s="12"/>
      <c r="J99" s="12"/>
      <c r="K99" s="13" t="s">
        <v>72</v>
      </c>
    </row>
    <row r="100">
      <c r="A100" s="10" t="s">
        <v>194</v>
      </c>
      <c r="B100" s="11" t="s">
        <v>199</v>
      </c>
      <c r="C100" s="11" t="s">
        <v>196</v>
      </c>
      <c r="D100" s="41">
        <f t="shared" si="21"/>
        <v>83.40246855</v>
      </c>
      <c r="E100" s="21">
        <f t="shared" si="23"/>
        <v>1</v>
      </c>
      <c r="F100" s="21">
        <f t="shared" si="22"/>
        <v>2</v>
      </c>
      <c r="G100" s="11">
        <v>6.0</v>
      </c>
      <c r="H100" s="11">
        <v>41.1</v>
      </c>
      <c r="I100" s="12"/>
      <c r="J100" s="12"/>
      <c r="K100" s="13" t="s">
        <v>59</v>
      </c>
    </row>
    <row r="101">
      <c r="A101" s="10" t="s">
        <v>194</v>
      </c>
      <c r="B101" s="11" t="s">
        <v>100</v>
      </c>
      <c r="C101" s="11" t="s">
        <v>196</v>
      </c>
      <c r="D101" s="41">
        <f t="shared" si="21"/>
        <v>98.91396499</v>
      </c>
      <c r="E101" s="21">
        <f t="shared" si="23"/>
        <v>5</v>
      </c>
      <c r="F101" s="21">
        <f t="shared" si="22"/>
        <v>5</v>
      </c>
      <c r="G101" s="11">
        <v>6.0</v>
      </c>
      <c r="H101" s="11">
        <v>77.9</v>
      </c>
      <c r="I101" s="12"/>
      <c r="J101" s="12"/>
      <c r="K101" s="13" t="s">
        <v>18</v>
      </c>
    </row>
    <row r="102">
      <c r="A102" s="10" t="s">
        <v>194</v>
      </c>
      <c r="B102" s="11" t="s">
        <v>200</v>
      </c>
      <c r="C102" s="11" t="s">
        <v>196</v>
      </c>
      <c r="D102" s="41">
        <f t="shared" si="21"/>
        <v>98.64684286</v>
      </c>
      <c r="E102" s="21">
        <f t="shared" si="23"/>
        <v>5</v>
      </c>
      <c r="F102" s="21">
        <f t="shared" si="22"/>
        <v>4</v>
      </c>
      <c r="G102" s="11">
        <v>6.0</v>
      </c>
      <c r="H102" s="11">
        <v>58.8</v>
      </c>
      <c r="I102" s="12"/>
      <c r="J102" s="12"/>
      <c r="K102" s="13" t="s">
        <v>18</v>
      </c>
    </row>
    <row r="103">
      <c r="A103" s="10" t="s">
        <v>194</v>
      </c>
      <c r="B103" s="11" t="s">
        <v>83</v>
      </c>
      <c r="C103" s="11" t="s">
        <v>201</v>
      </c>
      <c r="D103" s="41">
        <f t="shared" si="21"/>
        <v>95.66400065</v>
      </c>
      <c r="E103" s="21">
        <f t="shared" si="23"/>
        <v>5</v>
      </c>
      <c r="F103" s="21">
        <f t="shared" si="22"/>
        <v>5</v>
      </c>
      <c r="G103" s="11">
        <v>6.0</v>
      </c>
      <c r="H103" s="11">
        <v>100.0</v>
      </c>
      <c r="I103" s="12"/>
      <c r="J103" s="12"/>
      <c r="K103" s="13" t="s">
        <v>64</v>
      </c>
    </row>
    <row r="104">
      <c r="A104" s="10" t="s">
        <v>194</v>
      </c>
      <c r="B104" s="11" t="s">
        <v>202</v>
      </c>
      <c r="C104" s="11" t="s">
        <v>201</v>
      </c>
      <c r="D104" s="41">
        <f t="shared" si="21"/>
        <v>99.37449809</v>
      </c>
      <c r="E104" s="21">
        <f t="shared" si="23"/>
        <v>3</v>
      </c>
      <c r="F104" s="21">
        <f t="shared" si="22"/>
        <v>5</v>
      </c>
      <c r="G104" s="11">
        <v>6.0</v>
      </c>
      <c r="H104" s="11">
        <v>71.7</v>
      </c>
      <c r="I104" s="12"/>
      <c r="J104" s="12"/>
      <c r="K104" s="13" t="s">
        <v>64</v>
      </c>
    </row>
    <row r="105">
      <c r="A105" s="10" t="s">
        <v>194</v>
      </c>
      <c r="B105" s="11" t="s">
        <v>203</v>
      </c>
      <c r="C105" s="11" t="s">
        <v>204</v>
      </c>
      <c r="D105" s="41">
        <f t="shared" si="21"/>
        <v>98.91527424</v>
      </c>
      <c r="E105" s="21">
        <f t="shared" si="23"/>
        <v>5</v>
      </c>
      <c r="F105" s="21">
        <f t="shared" si="22"/>
        <v>4</v>
      </c>
      <c r="G105" s="11">
        <v>7.0</v>
      </c>
      <c r="H105" s="11">
        <v>81.5</v>
      </c>
      <c r="I105" s="12"/>
      <c r="J105" s="12"/>
      <c r="K105" s="13" t="s">
        <v>14</v>
      </c>
    </row>
    <row r="106">
      <c r="A106" s="10" t="s">
        <v>194</v>
      </c>
      <c r="B106" s="11" t="s">
        <v>185</v>
      </c>
      <c r="C106" s="11" t="s">
        <v>204</v>
      </c>
      <c r="D106" s="41">
        <f t="shared" si="21"/>
        <v>93.34426154</v>
      </c>
      <c r="E106" s="21">
        <f t="shared" si="23"/>
        <v>1</v>
      </c>
      <c r="F106" s="21">
        <f t="shared" si="22"/>
        <v>3</v>
      </c>
      <c r="G106" s="11">
        <v>7.0</v>
      </c>
      <c r="H106" s="11">
        <v>68.5</v>
      </c>
      <c r="I106" s="12"/>
      <c r="J106" s="12"/>
      <c r="K106" s="13" t="s">
        <v>14</v>
      </c>
    </row>
    <row r="107">
      <c r="A107" s="10" t="s">
        <v>194</v>
      </c>
      <c r="B107" s="11" t="s">
        <v>205</v>
      </c>
      <c r="C107" s="11" t="s">
        <v>204</v>
      </c>
      <c r="D107" s="41">
        <f t="shared" si="21"/>
        <v>99.69524927</v>
      </c>
      <c r="E107" s="21">
        <f t="shared" si="23"/>
        <v>4</v>
      </c>
      <c r="F107" s="21">
        <f t="shared" si="22"/>
        <v>4</v>
      </c>
      <c r="G107" s="11">
        <v>7.0</v>
      </c>
      <c r="H107" s="11">
        <v>72.8</v>
      </c>
      <c r="I107" s="12"/>
      <c r="J107" s="12"/>
      <c r="K107" s="13" t="s">
        <v>14</v>
      </c>
    </row>
    <row r="108">
      <c r="A108" s="48" t="s">
        <v>194</v>
      </c>
      <c r="B108" s="45" t="s">
        <v>12</v>
      </c>
      <c r="C108" s="45" t="s">
        <v>204</v>
      </c>
      <c r="D108" s="41">
        <f t="shared" si="21"/>
        <v>97.75347608</v>
      </c>
      <c r="E108" s="21">
        <f t="shared" si="23"/>
        <v>1</v>
      </c>
      <c r="F108" s="21">
        <f t="shared" si="22"/>
        <v>3</v>
      </c>
      <c r="G108" s="45">
        <v>7.0</v>
      </c>
      <c r="H108" s="45">
        <v>67.9</v>
      </c>
      <c r="I108" s="49"/>
      <c r="J108" s="49"/>
      <c r="K108" s="50" t="s">
        <v>14</v>
      </c>
    </row>
    <row r="109">
      <c r="A109" s="6" t="s">
        <v>206</v>
      </c>
      <c r="B109" s="51" t="s">
        <v>100</v>
      </c>
      <c r="C109" s="51" t="s">
        <v>207</v>
      </c>
      <c r="D109" s="41">
        <f t="shared" si="21"/>
        <v>94.79331525</v>
      </c>
      <c r="E109" s="28">
        <f t="shared" ref="E109:E123" si="24">max(min(MOD(RANDBETWEEN(1,5)*RANDBETWEEN(1,5),F109)+RANDBETWEEN(3,9)-3,5),1)</f>
        <v>4</v>
      </c>
      <c r="F109" s="28">
        <f t="shared" si="22"/>
        <v>5</v>
      </c>
      <c r="G109" s="52">
        <v>6.0</v>
      </c>
      <c r="H109" s="53">
        <v>46.0</v>
      </c>
      <c r="I109" s="54"/>
      <c r="J109" s="54"/>
      <c r="K109" s="55" t="s">
        <v>18</v>
      </c>
    </row>
    <row r="110">
      <c r="A110" s="10" t="s">
        <v>206</v>
      </c>
      <c r="B110" s="56" t="s">
        <v>186</v>
      </c>
      <c r="C110" s="56" t="s">
        <v>208</v>
      </c>
      <c r="D110" s="41">
        <f t="shared" si="21"/>
        <v>99.67591211</v>
      </c>
      <c r="E110" s="21">
        <f t="shared" si="24"/>
        <v>4</v>
      </c>
      <c r="F110" s="21">
        <f t="shared" si="22"/>
        <v>3</v>
      </c>
      <c r="G110" s="57">
        <v>7.0</v>
      </c>
      <c r="H110" s="58">
        <v>56.0</v>
      </c>
      <c r="I110" s="59"/>
      <c r="J110" s="59"/>
      <c r="K110" s="60" t="s">
        <v>59</v>
      </c>
    </row>
    <row r="111">
      <c r="A111" s="10" t="s">
        <v>206</v>
      </c>
      <c r="B111" s="61" t="s">
        <v>12</v>
      </c>
      <c r="C111" s="56" t="s">
        <v>208</v>
      </c>
      <c r="D111" s="41">
        <f t="shared" si="21"/>
        <v>99.02386656</v>
      </c>
      <c r="E111" s="21">
        <f t="shared" si="24"/>
        <v>5</v>
      </c>
      <c r="F111" s="21">
        <f t="shared" si="22"/>
        <v>2</v>
      </c>
      <c r="G111" s="57">
        <v>7.0</v>
      </c>
      <c r="H111" s="57">
        <v>91.0</v>
      </c>
      <c r="I111" s="62"/>
      <c r="J111" s="59"/>
      <c r="K111" s="60" t="s">
        <v>14</v>
      </c>
    </row>
    <row r="112">
      <c r="A112" s="10" t="s">
        <v>206</v>
      </c>
      <c r="B112" s="61" t="s">
        <v>209</v>
      </c>
      <c r="C112" s="56" t="s">
        <v>208</v>
      </c>
      <c r="D112" s="41">
        <f t="shared" si="21"/>
        <v>97.62073137</v>
      </c>
      <c r="E112" s="21">
        <f t="shared" si="24"/>
        <v>3</v>
      </c>
      <c r="F112" s="21">
        <f t="shared" si="22"/>
        <v>2</v>
      </c>
      <c r="G112" s="57">
        <v>7.0</v>
      </c>
      <c r="H112" s="58">
        <v>42.0</v>
      </c>
      <c r="I112" s="59"/>
      <c r="J112" s="59"/>
      <c r="K112" s="60" t="s">
        <v>14</v>
      </c>
    </row>
    <row r="113">
      <c r="A113" s="10" t="s">
        <v>206</v>
      </c>
      <c r="B113" s="61" t="s">
        <v>210</v>
      </c>
      <c r="C113" s="56" t="s">
        <v>208</v>
      </c>
      <c r="D113" s="41">
        <f t="shared" si="21"/>
        <v>98.55732515</v>
      </c>
      <c r="E113" s="21">
        <f t="shared" si="24"/>
        <v>4</v>
      </c>
      <c r="F113" s="21">
        <f t="shared" si="22"/>
        <v>5</v>
      </c>
      <c r="G113" s="57">
        <v>7.0</v>
      </c>
      <c r="H113" s="58">
        <v>92.0</v>
      </c>
      <c r="I113" s="59"/>
      <c r="J113" s="59"/>
      <c r="K113" s="60" t="s">
        <v>14</v>
      </c>
    </row>
    <row r="114">
      <c r="A114" s="10" t="s">
        <v>206</v>
      </c>
      <c r="B114" s="61" t="s">
        <v>185</v>
      </c>
      <c r="C114" s="56" t="s">
        <v>208</v>
      </c>
      <c r="D114" s="41">
        <f t="shared" si="21"/>
        <v>97.90380452</v>
      </c>
      <c r="E114" s="21">
        <f t="shared" si="24"/>
        <v>4</v>
      </c>
      <c r="F114" s="21">
        <f t="shared" si="22"/>
        <v>5</v>
      </c>
      <c r="G114" s="57">
        <v>7.0</v>
      </c>
      <c r="H114" s="57">
        <v>53.0</v>
      </c>
      <c r="I114" s="62"/>
      <c r="J114" s="59"/>
      <c r="K114" s="60" t="s">
        <v>14</v>
      </c>
    </row>
    <row r="115">
      <c r="A115" s="10" t="s">
        <v>206</v>
      </c>
      <c r="B115" s="56" t="s">
        <v>197</v>
      </c>
      <c r="C115" s="56" t="s">
        <v>207</v>
      </c>
      <c r="D115" s="41">
        <f t="shared" si="21"/>
        <v>98.29295861</v>
      </c>
      <c r="E115" s="21">
        <f t="shared" si="24"/>
        <v>1</v>
      </c>
      <c r="F115" s="21">
        <f t="shared" si="22"/>
        <v>5</v>
      </c>
      <c r="G115" s="57">
        <v>7.0</v>
      </c>
      <c r="H115" s="58">
        <v>91.0</v>
      </c>
      <c r="I115" s="59"/>
      <c r="J115" s="59"/>
      <c r="K115" s="60" t="s">
        <v>14</v>
      </c>
    </row>
    <row r="116">
      <c r="A116" s="10" t="s">
        <v>206</v>
      </c>
      <c r="B116" s="61" t="s">
        <v>211</v>
      </c>
      <c r="C116" s="56" t="s">
        <v>207</v>
      </c>
      <c r="D116" s="41">
        <f t="shared" si="21"/>
        <v>89.42457569</v>
      </c>
      <c r="E116" s="21">
        <f t="shared" si="24"/>
        <v>3</v>
      </c>
      <c r="F116" s="21">
        <f t="shared" si="22"/>
        <v>5</v>
      </c>
      <c r="G116" s="57">
        <v>7.0</v>
      </c>
      <c r="H116" s="57">
        <v>36.0</v>
      </c>
      <c r="I116" s="59"/>
      <c r="J116" s="59"/>
      <c r="K116" s="60" t="s">
        <v>14</v>
      </c>
    </row>
    <row r="117">
      <c r="A117" s="10" t="s">
        <v>206</v>
      </c>
      <c r="B117" s="61" t="s">
        <v>15</v>
      </c>
      <c r="C117" s="56" t="s">
        <v>207</v>
      </c>
      <c r="D117" s="41">
        <f t="shared" si="21"/>
        <v>92.42377192</v>
      </c>
      <c r="E117" s="21">
        <f t="shared" si="24"/>
        <v>4</v>
      </c>
      <c r="F117" s="21">
        <f t="shared" si="22"/>
        <v>5</v>
      </c>
      <c r="G117" s="57">
        <v>6.0</v>
      </c>
      <c r="H117" s="58">
        <v>93.0</v>
      </c>
      <c r="I117" s="59"/>
      <c r="J117" s="59"/>
      <c r="K117" s="60" t="s">
        <v>18</v>
      </c>
    </row>
    <row r="118">
      <c r="A118" s="10" t="s">
        <v>206</v>
      </c>
      <c r="B118" s="61" t="s">
        <v>53</v>
      </c>
      <c r="C118" s="56" t="s">
        <v>207</v>
      </c>
      <c r="D118" s="41">
        <f t="shared" si="21"/>
        <v>99.73168729</v>
      </c>
      <c r="E118" s="21">
        <f t="shared" si="24"/>
        <v>5</v>
      </c>
      <c r="F118" s="21">
        <f t="shared" si="22"/>
        <v>3</v>
      </c>
      <c r="G118" s="57">
        <v>6.0</v>
      </c>
      <c r="H118" s="58">
        <v>85.0</v>
      </c>
      <c r="I118" s="59"/>
      <c r="J118" s="59"/>
      <c r="K118" s="60" t="s">
        <v>18</v>
      </c>
    </row>
    <row r="119">
      <c r="A119" s="10" t="s">
        <v>206</v>
      </c>
      <c r="B119" s="61" t="s">
        <v>137</v>
      </c>
      <c r="C119" s="56" t="s">
        <v>207</v>
      </c>
      <c r="D119" s="41">
        <f t="shared" si="21"/>
        <v>98.71391129</v>
      </c>
      <c r="E119" s="21">
        <f t="shared" si="24"/>
        <v>5</v>
      </c>
      <c r="F119" s="21">
        <f t="shared" si="22"/>
        <v>5</v>
      </c>
      <c r="G119" s="57">
        <v>6.0</v>
      </c>
      <c r="H119" s="58">
        <v>33.0</v>
      </c>
      <c r="I119" s="59"/>
      <c r="J119" s="59"/>
      <c r="K119" s="60" t="s">
        <v>18</v>
      </c>
    </row>
    <row r="120">
      <c r="A120" s="10" t="s">
        <v>206</v>
      </c>
      <c r="B120" s="61" t="s">
        <v>90</v>
      </c>
      <c r="C120" s="56" t="s">
        <v>208</v>
      </c>
      <c r="D120" s="41">
        <f t="shared" si="21"/>
        <v>87.4824002</v>
      </c>
      <c r="E120" s="21">
        <f t="shared" si="24"/>
        <v>1</v>
      </c>
      <c r="F120" s="21">
        <f t="shared" si="22"/>
        <v>5</v>
      </c>
      <c r="G120" s="57">
        <v>7.0</v>
      </c>
      <c r="H120" s="57">
        <v>66.0</v>
      </c>
      <c r="I120" s="59"/>
      <c r="J120" s="59"/>
      <c r="K120" s="60" t="s">
        <v>14</v>
      </c>
    </row>
    <row r="121">
      <c r="A121" s="10" t="s">
        <v>206</v>
      </c>
      <c r="B121" s="61" t="s">
        <v>45</v>
      </c>
      <c r="C121" s="56" t="s">
        <v>208</v>
      </c>
      <c r="D121" s="41">
        <f t="shared" si="21"/>
        <v>84.34105814</v>
      </c>
      <c r="E121" s="21">
        <f t="shared" si="24"/>
        <v>5</v>
      </c>
      <c r="F121" s="21">
        <f t="shared" si="22"/>
        <v>5</v>
      </c>
      <c r="G121" s="57">
        <v>7.0</v>
      </c>
      <c r="H121" s="58">
        <v>40.0</v>
      </c>
      <c r="I121" s="59"/>
      <c r="J121" s="59"/>
      <c r="K121" s="60" t="s">
        <v>14</v>
      </c>
    </row>
    <row r="122">
      <c r="A122" s="10" t="s">
        <v>206</v>
      </c>
      <c r="B122" s="61" t="s">
        <v>211</v>
      </c>
      <c r="C122" s="56" t="s">
        <v>208</v>
      </c>
      <c r="D122" s="41">
        <f t="shared" si="21"/>
        <v>83.92848292</v>
      </c>
      <c r="E122" s="21">
        <f t="shared" si="24"/>
        <v>3</v>
      </c>
      <c r="F122" s="21">
        <f t="shared" si="22"/>
        <v>3</v>
      </c>
      <c r="G122" s="57">
        <v>7.0</v>
      </c>
      <c r="H122" s="58">
        <v>40.0</v>
      </c>
      <c r="I122" s="59"/>
      <c r="J122" s="59"/>
      <c r="K122" s="60" t="s">
        <v>14</v>
      </c>
    </row>
    <row r="123">
      <c r="A123" s="14" t="s">
        <v>206</v>
      </c>
      <c r="B123" s="15" t="s">
        <v>212</v>
      </c>
      <c r="C123" s="15" t="s">
        <v>207</v>
      </c>
      <c r="D123" s="41">
        <f t="shared" si="21"/>
        <v>99.60454354</v>
      </c>
      <c r="E123" s="26">
        <f t="shared" si="24"/>
        <v>5</v>
      </c>
      <c r="F123" s="26">
        <f t="shared" si="22"/>
        <v>3</v>
      </c>
      <c r="G123" s="63">
        <v>6.0</v>
      </c>
      <c r="H123" s="15">
        <v>64.0</v>
      </c>
      <c r="I123" s="16"/>
      <c r="J123" s="16"/>
      <c r="K123" s="18" t="s">
        <v>59</v>
      </c>
    </row>
  </sheetData>
  <drawing r:id="rId1"/>
</worksheet>
</file>