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DEVARIA SCRIPTS\"/>
    </mc:Choice>
  </mc:AlternateContent>
  <xr:revisionPtr revIDLastSave="0" documentId="13_ncr:1_{6BCC6542-4005-4D29-9D78-0E0F8DFB2931}" xr6:coauthVersionLast="46" xr6:coauthVersionMax="46" xr10:uidLastSave="{00000000-0000-0000-0000-000000000000}"/>
  <bookViews>
    <workbookView xWindow="-120" yWindow="-120" windowWidth="29040" windowHeight="15840" xr2:uid="{A87057C2-01E1-42FB-BCE5-7A67384E04D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8" i="1" l="1"/>
  <c r="J139" i="1"/>
  <c r="J140" i="1"/>
  <c r="J141" i="1"/>
  <c r="J142" i="1"/>
  <c r="J143" i="1"/>
  <c r="J144" i="1"/>
  <c r="J145" i="1"/>
  <c r="J146" i="1"/>
  <c r="J147" i="1"/>
  <c r="J148" i="1"/>
  <c r="J137" i="1"/>
  <c r="J124" i="1"/>
  <c r="J125" i="1"/>
  <c r="J126" i="1"/>
  <c r="J127" i="1"/>
  <c r="J128" i="1"/>
  <c r="J129" i="1"/>
  <c r="J130" i="1"/>
  <c r="J131" i="1"/>
  <c r="J132" i="1"/>
  <c r="J123" i="1"/>
  <c r="J110" i="1"/>
  <c r="J111" i="1"/>
  <c r="J112" i="1"/>
  <c r="J113" i="1"/>
  <c r="J114" i="1"/>
  <c r="J115" i="1"/>
  <c r="J116" i="1"/>
  <c r="J117" i="1"/>
  <c r="J118" i="1"/>
  <c r="J109" i="1"/>
  <c r="J104" i="1"/>
  <c r="J103" i="1"/>
  <c r="J102" i="1"/>
  <c r="J101" i="1"/>
  <c r="J100" i="1"/>
  <c r="J99" i="1"/>
  <c r="J98" i="1"/>
  <c r="J97" i="1"/>
  <c r="J96" i="1"/>
  <c r="J95" i="1"/>
  <c r="J94" i="1"/>
  <c r="J93" i="1"/>
  <c r="J80" i="1"/>
  <c r="J81" i="1"/>
  <c r="J82" i="1"/>
  <c r="J83" i="1"/>
  <c r="J84" i="1"/>
  <c r="J85" i="1"/>
  <c r="J86" i="1"/>
  <c r="J87" i="1"/>
  <c r="J88" i="1"/>
  <c r="J79" i="1"/>
  <c r="J65" i="1"/>
  <c r="J66" i="1"/>
  <c r="J67" i="1"/>
  <c r="J68" i="1"/>
  <c r="J69" i="1"/>
  <c r="J70" i="1"/>
  <c r="J71" i="1"/>
  <c r="J72" i="1"/>
  <c r="J73" i="1"/>
  <c r="J74" i="1"/>
  <c r="J64" i="1"/>
  <c r="J56" i="1"/>
  <c r="J57" i="1"/>
  <c r="J58" i="1"/>
  <c r="J59" i="1"/>
  <c r="J55" i="1"/>
  <c r="J47" i="1"/>
  <c r="J48" i="1"/>
  <c r="J49" i="1"/>
  <c r="J50" i="1"/>
  <c r="J46" i="1"/>
  <c r="J38" i="1"/>
  <c r="J39" i="1"/>
  <c r="J40" i="1"/>
  <c r="J41" i="1"/>
  <c r="J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<sst xmlns="http://schemas.openxmlformats.org/spreadsheetml/2006/main" count="446" uniqueCount="226">
  <si>
    <t>Daniel Castello</t>
  </si>
  <si>
    <t>Email</t>
  </si>
  <si>
    <t>Nome</t>
  </si>
  <si>
    <t>CPF</t>
  </si>
  <si>
    <t>castello.daniel@hotmail.com</t>
  </si>
  <si>
    <t>Telefone</t>
  </si>
  <si>
    <t>Celular</t>
  </si>
  <si>
    <t>CEP</t>
  </si>
  <si>
    <t>Logadouro</t>
  </si>
  <si>
    <t>Estado</t>
  </si>
  <si>
    <t>Cidade</t>
  </si>
  <si>
    <t>02020001</t>
  </si>
  <si>
    <t>02020002</t>
  </si>
  <si>
    <t>02020003</t>
  </si>
  <si>
    <t>02020004</t>
  </si>
  <si>
    <t>02020005</t>
  </si>
  <si>
    <t>02020006</t>
  </si>
  <si>
    <t>02020007</t>
  </si>
  <si>
    <t>02020008</t>
  </si>
  <si>
    <t>02020009</t>
  </si>
  <si>
    <t>02020010</t>
  </si>
  <si>
    <t>02020011</t>
  </si>
  <si>
    <t>02020012</t>
  </si>
  <si>
    <t>02020013</t>
  </si>
  <si>
    <t>02020014</t>
  </si>
  <si>
    <t>02020015</t>
  </si>
  <si>
    <t>02020016</t>
  </si>
  <si>
    <t>02020017</t>
  </si>
  <si>
    <t>02020018</t>
  </si>
  <si>
    <t>02020019</t>
  </si>
  <si>
    <t>02020020</t>
  </si>
  <si>
    <t>02020021</t>
  </si>
  <si>
    <t>02020022</t>
  </si>
  <si>
    <t>02020023</t>
  </si>
  <si>
    <t>02020024</t>
  </si>
  <si>
    <t>02020025</t>
  </si>
  <si>
    <t>02020026</t>
  </si>
  <si>
    <t>02020027</t>
  </si>
  <si>
    <t>02020028</t>
  </si>
  <si>
    <t>02020029</t>
  </si>
  <si>
    <t>02020030</t>
  </si>
  <si>
    <t>Rua Exemplo, 001</t>
  </si>
  <si>
    <t>Rua Exemplo, 002</t>
  </si>
  <si>
    <t>Rua Exemplo, 003</t>
  </si>
  <si>
    <t>Rua Exemplo, 004</t>
  </si>
  <si>
    <t>Rua Exemplo, 005</t>
  </si>
  <si>
    <t>Rua Exemplo, 006</t>
  </si>
  <si>
    <t>Rua Exemplo, 007</t>
  </si>
  <si>
    <t>Rua Exemplo, 008</t>
  </si>
  <si>
    <t>Rua Exemplo, 009</t>
  </si>
  <si>
    <t>Rua Exemplo, 010</t>
  </si>
  <si>
    <t>Rua Exemplo, 011</t>
  </si>
  <si>
    <t>Rua Exemplo, 012</t>
  </si>
  <si>
    <t>Rua Exemplo, 013</t>
  </si>
  <si>
    <t>Rua Exemplo, 014</t>
  </si>
  <si>
    <t>Rua Exemplo, 015</t>
  </si>
  <si>
    <t>Rua Exemplo, 016</t>
  </si>
  <si>
    <t>Rua Exemplo, 017</t>
  </si>
  <si>
    <t>Rua Exemplo, 018</t>
  </si>
  <si>
    <t>Rua Exemplo, 019</t>
  </si>
  <si>
    <t>Rua Exemplo, 020</t>
  </si>
  <si>
    <t>Rua Exemplo, 021</t>
  </si>
  <si>
    <t>Rua Exemplo, 022</t>
  </si>
  <si>
    <t>Rua Exemplo, 023</t>
  </si>
  <si>
    <t>Rua Exemplo, 024</t>
  </si>
  <si>
    <t>Rua Exemplo, 025</t>
  </si>
  <si>
    <t>Rua Exemplo, 026</t>
  </si>
  <si>
    <t>Rua Exemplo, 027</t>
  </si>
  <si>
    <t>Rua Exemplo, 028</t>
  </si>
  <si>
    <t>Rua Exemplo, 029</t>
  </si>
  <si>
    <t>Rua Exemplo, 030</t>
  </si>
  <si>
    <t>SP</t>
  </si>
  <si>
    <t>MG</t>
  </si>
  <si>
    <t>RJ</t>
  </si>
  <si>
    <t>São Paulo</t>
  </si>
  <si>
    <t>Belo Horizonte</t>
  </si>
  <si>
    <t>Rio de Janeiro</t>
  </si>
  <si>
    <t>email1@gmail.com</t>
  </si>
  <si>
    <t>email2@gmail.com</t>
  </si>
  <si>
    <t>Nome Sobrenome 1</t>
  </si>
  <si>
    <t>Nome Sobrenome 2</t>
  </si>
  <si>
    <t>Nome Sobrenome 3</t>
  </si>
  <si>
    <t>Nome Sobrenome 4</t>
  </si>
  <si>
    <t>Nome Sobrenome 5</t>
  </si>
  <si>
    <t>Nome Sobrenome 6</t>
  </si>
  <si>
    <t>Nome Sobrenome 7</t>
  </si>
  <si>
    <t>Nome Sobrenome 8</t>
  </si>
  <si>
    <t>Nome Sobrenome 9</t>
  </si>
  <si>
    <t>Nome Sobrenome 10</t>
  </si>
  <si>
    <t>Nome Sobrenome 11</t>
  </si>
  <si>
    <t>Nome Sobrenome 12</t>
  </si>
  <si>
    <t>Nome Sobrenome 13</t>
  </si>
  <si>
    <t>Nome Sobrenome 14</t>
  </si>
  <si>
    <t>Nome Sobrenome 15</t>
  </si>
  <si>
    <t>Nome Sobrenome 16</t>
  </si>
  <si>
    <t>Nome Sobrenome 17</t>
  </si>
  <si>
    <t>Nome Sobrenome 18</t>
  </si>
  <si>
    <t>Nome Sobrenome 19</t>
  </si>
  <si>
    <t>Nome Sobrenome 20</t>
  </si>
  <si>
    <t>Nome Sobrenome 21</t>
  </si>
  <si>
    <t>Nome Sobrenome 22</t>
  </si>
  <si>
    <t>Nome Sobrenome 23</t>
  </si>
  <si>
    <t>Nome Sobrenome 24</t>
  </si>
  <si>
    <t>Nome Sobrenome 25</t>
  </si>
  <si>
    <t>Nome Sobrenome 26</t>
  </si>
  <si>
    <t>Nome Sobrenome 27</t>
  </si>
  <si>
    <t>Nome Sobrenome 28</t>
  </si>
  <si>
    <t>Nome Sobrenome 29</t>
  </si>
  <si>
    <t>Cliente</t>
  </si>
  <si>
    <t>Query</t>
  </si>
  <si>
    <t>Fidelidade</t>
  </si>
  <si>
    <t>Data_Adesao</t>
  </si>
  <si>
    <t>Pontos</t>
  </si>
  <si>
    <t>Codigo_Cliente</t>
  </si>
  <si>
    <t>2021-02-01</t>
  </si>
  <si>
    <t>2021-02-02</t>
  </si>
  <si>
    <t>2021-02-03</t>
  </si>
  <si>
    <t>2021-02-04</t>
  </si>
  <si>
    <t>2021-02-05</t>
  </si>
  <si>
    <t>Forma_Pagamento</t>
  </si>
  <si>
    <t>Tipo</t>
  </si>
  <si>
    <t>Master Card</t>
  </si>
  <si>
    <t>Cartão de débito</t>
  </si>
  <si>
    <t>Cartão de crédito</t>
  </si>
  <si>
    <t>Dinheiro</t>
  </si>
  <si>
    <t>Alelo</t>
  </si>
  <si>
    <t>Ticket Refeição</t>
  </si>
  <si>
    <t>Sodexo</t>
  </si>
  <si>
    <t>Marca</t>
  </si>
  <si>
    <t>Empresa</t>
  </si>
  <si>
    <t>Nestle</t>
  </si>
  <si>
    <t>Nestle SA</t>
  </si>
  <si>
    <t>Lacta</t>
  </si>
  <si>
    <t>Garoto</t>
  </si>
  <si>
    <t>Arcor</t>
  </si>
  <si>
    <t>Mondelez</t>
  </si>
  <si>
    <t>Trident</t>
  </si>
  <si>
    <t>Produto</t>
  </si>
  <si>
    <t>Descricao</t>
  </si>
  <si>
    <t>Codigo_Marca</t>
  </si>
  <si>
    <t>Chokito</t>
  </si>
  <si>
    <t>Crunch</t>
  </si>
  <si>
    <t>KitKat</t>
  </si>
  <si>
    <t>Oreo</t>
  </si>
  <si>
    <t>Diamante Negro</t>
  </si>
  <si>
    <t>Shot</t>
  </si>
  <si>
    <t>Sonho de Valsa</t>
  </si>
  <si>
    <t>Baton</t>
  </si>
  <si>
    <t>7Belo</t>
  </si>
  <si>
    <t>Trident de Menta</t>
  </si>
  <si>
    <t>Trident de Morango</t>
  </si>
  <si>
    <t>Pedido_Venda</t>
  </si>
  <si>
    <t>Valor</t>
  </si>
  <si>
    <t>Valor_Imposto</t>
  </si>
  <si>
    <t>Data</t>
  </si>
  <si>
    <t>Codigo_Forma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</si>
  <si>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</si>
  <si>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</si>
  <si>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</si>
  <si>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</si>
  <si>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</si>
  <si>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</si>
  <si>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</si>
  <si>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</si>
  <si>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</si>
  <si>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</si>
  <si>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4</t>
  </si>
  <si>
    <t>1</t>
  </si>
  <si>
    <t>8</t>
  </si>
  <si>
    <t>Item_Pedido_Venda</t>
  </si>
  <si>
    <t>Valor_Total</t>
  </si>
  <si>
    <t>Valor_Unitario</t>
  </si>
  <si>
    <t>Quantidade</t>
  </si>
  <si>
    <t>Codigo_Produto</t>
  </si>
  <si>
    <t>Codigo_Pedido_Venda</t>
  </si>
  <si>
    <t>10</t>
  </si>
  <si>
    <t>0.5</t>
  </si>
  <si>
    <t>10.5</t>
  </si>
  <si>
    <t>0.1</t>
  </si>
  <si>
    <t>2</t>
  </si>
  <si>
    <t>3</t>
  </si>
  <si>
    <t>5</t>
  </si>
  <si>
    <t>7</t>
  </si>
  <si>
    <t>9</t>
  </si>
  <si>
    <t>0.25</t>
  </si>
  <si>
    <t>5.25</t>
  </si>
  <si>
    <t>6</t>
  </si>
  <si>
    <t>Distribuidor</t>
  </si>
  <si>
    <t>CNPJ</t>
  </si>
  <si>
    <t>Nome_Fantasia</t>
  </si>
  <si>
    <t>Razao_Social</t>
  </si>
  <si>
    <t>Distribuidor  1</t>
  </si>
  <si>
    <t>Distribuidor  2</t>
  </si>
  <si>
    <t>Distribuidor  3</t>
  </si>
  <si>
    <t>Distribuidor  4</t>
  </si>
  <si>
    <t>Distribuidor  5</t>
  </si>
  <si>
    <t>Distribuidor  6</t>
  </si>
  <si>
    <t>Distribuidor  7</t>
  </si>
  <si>
    <t>Distribuidor  8</t>
  </si>
  <si>
    <t>Distribuidor  9</t>
  </si>
  <si>
    <t>Distribuidor  10</t>
  </si>
  <si>
    <t>Distribuidor LTDA  1</t>
  </si>
  <si>
    <t>Distribuidor LTDA  2</t>
  </si>
  <si>
    <t>Distribuidor LTDA  3</t>
  </si>
  <si>
    <t>Distribuidor LTDA  4</t>
  </si>
  <si>
    <t>Distribuidor LTDA  5</t>
  </si>
  <si>
    <t>Distribuidor LTDA  6</t>
  </si>
  <si>
    <t>Distribuidor LTDA  7</t>
  </si>
  <si>
    <t>Distribuidor LTDA  8</t>
  </si>
  <si>
    <t>Distribuidor LTDA  9</t>
  </si>
  <si>
    <t>Distribuidor LTDA  10</t>
  </si>
  <si>
    <t>11111111111111</t>
  </si>
  <si>
    <t>11111111111112</t>
  </si>
  <si>
    <t>11111111111113</t>
  </si>
  <si>
    <t>11111111111114</t>
  </si>
  <si>
    <t>11111111111115</t>
  </si>
  <si>
    <t>11111111111116</t>
  </si>
  <si>
    <t>11111111111117</t>
  </si>
  <si>
    <t>11111111111118</t>
  </si>
  <si>
    <t>11111111111119</t>
  </si>
  <si>
    <t>11111111111120</t>
  </si>
  <si>
    <t>Pedido_Compra</t>
  </si>
  <si>
    <t>Item_Pedido_Compra</t>
  </si>
  <si>
    <t>Codigo_Distribuidor</t>
  </si>
  <si>
    <t>Codigo_Pedido_Compra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</si>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</sst>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6" fillId="0" borderId="0" xfId="1" applyFont="1" applyAlignment="1">
      <alignment horizontal="right"/>
    </xf>
    <xf numFmtId="0" fontId="6" fillId="0" borderId="0" xfId="0" applyFont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1@gmail.com" TargetMode="External"/><Relationship Id="rId13" Type="http://schemas.openxmlformats.org/officeDocument/2006/relationships/hyperlink" Target="mailto:email1@gmail.com" TargetMode="External"/><Relationship Id="rId18" Type="http://schemas.openxmlformats.org/officeDocument/2006/relationships/hyperlink" Target="mailto:email2@gmail.com" TargetMode="External"/><Relationship Id="rId26" Type="http://schemas.openxmlformats.org/officeDocument/2006/relationships/hyperlink" Target="mailto:email2@gmail.com" TargetMode="External"/><Relationship Id="rId3" Type="http://schemas.openxmlformats.org/officeDocument/2006/relationships/hyperlink" Target="mailto:email2@gmail.com" TargetMode="External"/><Relationship Id="rId21" Type="http://schemas.openxmlformats.org/officeDocument/2006/relationships/hyperlink" Target="mailto:email2@gmail.com" TargetMode="External"/><Relationship Id="rId7" Type="http://schemas.openxmlformats.org/officeDocument/2006/relationships/hyperlink" Target="mailto:email1@gmail.com" TargetMode="External"/><Relationship Id="rId12" Type="http://schemas.openxmlformats.org/officeDocument/2006/relationships/hyperlink" Target="mailto:email1@gmail.com" TargetMode="External"/><Relationship Id="rId17" Type="http://schemas.openxmlformats.org/officeDocument/2006/relationships/hyperlink" Target="mailto:email2@gmail.com" TargetMode="External"/><Relationship Id="rId25" Type="http://schemas.openxmlformats.org/officeDocument/2006/relationships/hyperlink" Target="mailto:email2@gmail.com" TargetMode="External"/><Relationship Id="rId2" Type="http://schemas.openxmlformats.org/officeDocument/2006/relationships/hyperlink" Target="mailto:email1@gmail.com" TargetMode="External"/><Relationship Id="rId16" Type="http://schemas.openxmlformats.org/officeDocument/2006/relationships/hyperlink" Target="mailto:email1@gmail.com" TargetMode="External"/><Relationship Id="rId20" Type="http://schemas.openxmlformats.org/officeDocument/2006/relationships/hyperlink" Target="mailto:email2@gmail.com" TargetMode="External"/><Relationship Id="rId29" Type="http://schemas.openxmlformats.org/officeDocument/2006/relationships/hyperlink" Target="mailto:email2@gmail.com" TargetMode="External"/><Relationship Id="rId1" Type="http://schemas.openxmlformats.org/officeDocument/2006/relationships/hyperlink" Target="mailto:castello.daniel@hotmail.com" TargetMode="External"/><Relationship Id="rId6" Type="http://schemas.openxmlformats.org/officeDocument/2006/relationships/hyperlink" Target="mailto:email1@gmail.com" TargetMode="External"/><Relationship Id="rId11" Type="http://schemas.openxmlformats.org/officeDocument/2006/relationships/hyperlink" Target="mailto:email1@gmail.com" TargetMode="External"/><Relationship Id="rId24" Type="http://schemas.openxmlformats.org/officeDocument/2006/relationships/hyperlink" Target="mailto:email2@gmail.com" TargetMode="External"/><Relationship Id="rId5" Type="http://schemas.openxmlformats.org/officeDocument/2006/relationships/hyperlink" Target="mailto:email1@gmail.com" TargetMode="External"/><Relationship Id="rId15" Type="http://schemas.openxmlformats.org/officeDocument/2006/relationships/hyperlink" Target="mailto:email1@gmail.com" TargetMode="External"/><Relationship Id="rId23" Type="http://schemas.openxmlformats.org/officeDocument/2006/relationships/hyperlink" Target="mailto:email2@gmail.com" TargetMode="External"/><Relationship Id="rId28" Type="http://schemas.openxmlformats.org/officeDocument/2006/relationships/hyperlink" Target="mailto:email2@gmail.com" TargetMode="External"/><Relationship Id="rId10" Type="http://schemas.openxmlformats.org/officeDocument/2006/relationships/hyperlink" Target="mailto:email1@gmail.com" TargetMode="External"/><Relationship Id="rId19" Type="http://schemas.openxmlformats.org/officeDocument/2006/relationships/hyperlink" Target="mailto:email2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email1@gmail.com" TargetMode="External"/><Relationship Id="rId9" Type="http://schemas.openxmlformats.org/officeDocument/2006/relationships/hyperlink" Target="mailto:email1@gmail.com" TargetMode="External"/><Relationship Id="rId14" Type="http://schemas.openxmlformats.org/officeDocument/2006/relationships/hyperlink" Target="mailto:email1@gmail.com" TargetMode="External"/><Relationship Id="rId22" Type="http://schemas.openxmlformats.org/officeDocument/2006/relationships/hyperlink" Target="mailto:email2@gmail.com" TargetMode="External"/><Relationship Id="rId27" Type="http://schemas.openxmlformats.org/officeDocument/2006/relationships/hyperlink" Target="mailto:email2@gmail.com" TargetMode="External"/><Relationship Id="rId30" Type="http://schemas.openxmlformats.org/officeDocument/2006/relationships/hyperlink" Target="mailto:email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C731-5111-4B5C-B5E0-9538CDD82D87}">
  <dimension ref="A1:J148"/>
  <sheetViews>
    <sheetView tabSelected="1" topLeftCell="A36" workbookViewId="0">
      <selection activeCell="J36" sqref="J1:J1048576"/>
    </sheetView>
  </sheetViews>
  <sheetFormatPr defaultRowHeight="15" x14ac:dyDescent="0.25"/>
  <cols>
    <col min="1" max="1" width="23" style="6" customWidth="1"/>
    <col min="2" max="2" width="19.85546875" style="7" bestFit="1" customWidth="1"/>
    <col min="3" max="3" width="27.5703125" style="9" bestFit="1" customWidth="1"/>
    <col min="4" max="4" width="19" style="6" bestFit="1" customWidth="1"/>
    <col min="5" max="5" width="15.42578125" style="6" bestFit="1" customWidth="1"/>
    <col min="6" max="6" width="21.5703125" style="7" bestFit="1" customWidth="1"/>
    <col min="7" max="7" width="17.5703125" customWidth="1"/>
    <col min="9" max="9" width="14.28515625" bestFit="1" customWidth="1"/>
  </cols>
  <sheetData>
    <row r="1" spans="1:10" ht="18.75" x14ac:dyDescent="0.3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3" t="s">
        <v>3</v>
      </c>
      <c r="B2" s="4" t="s">
        <v>2</v>
      </c>
      <c r="C2" s="5" t="s">
        <v>1</v>
      </c>
      <c r="D2" s="3" t="s">
        <v>5</v>
      </c>
      <c r="E2" s="3" t="s">
        <v>6</v>
      </c>
      <c r="F2" s="4" t="s">
        <v>7</v>
      </c>
      <c r="G2" s="1" t="s">
        <v>8</v>
      </c>
      <c r="H2" s="1" t="s">
        <v>9</v>
      </c>
      <c r="I2" s="1" t="s">
        <v>10</v>
      </c>
      <c r="J2" s="1"/>
    </row>
    <row r="3" spans="1:10" x14ac:dyDescent="0.25">
      <c r="A3" s="6">
        <v>11111111111</v>
      </c>
      <c r="B3" s="7" t="s">
        <v>0</v>
      </c>
      <c r="C3" s="8" t="s">
        <v>4</v>
      </c>
      <c r="D3" s="6">
        <v>1131111111</v>
      </c>
      <c r="E3" s="6">
        <v>11911111111</v>
      </c>
      <c r="F3" s="7" t="s">
        <v>11</v>
      </c>
      <c r="G3" t="s">
        <v>41</v>
      </c>
      <c r="H3" t="s">
        <v>71</v>
      </c>
      <c r="I3" t="s">
        <v>74</v>
      </c>
      <c r="J3" t="str">
        <f>"INSERT INTO CLIENTE VALUES ('"&amp;A3&amp;"','"&amp;B3&amp;"','"&amp;C3&amp;"','"&amp;D3&amp;"','"&amp;E3&amp;"','"&amp;F3&amp;"','"&amp;G3&amp;"','"&amp;H3&amp;"','"&amp;I3&amp;"')"</f>
        <v>INSERT INTO CLIENTE VALUES ('11111111111','Daniel Castello','castello.daniel@hotmail.com','1131111111','11911111111','02020001','Rua Exemplo, 001','SP','São Paulo')</v>
      </c>
    </row>
    <row r="4" spans="1:10" x14ac:dyDescent="0.25">
      <c r="A4" s="6">
        <v>11111111112</v>
      </c>
      <c r="B4" s="7" t="s">
        <v>79</v>
      </c>
      <c r="C4" s="8" t="s">
        <v>77</v>
      </c>
      <c r="D4" s="6">
        <v>1131111112</v>
      </c>
      <c r="E4" s="6">
        <v>11911111112</v>
      </c>
      <c r="F4" s="7" t="s">
        <v>12</v>
      </c>
      <c r="G4" t="s">
        <v>42</v>
      </c>
      <c r="H4" t="s">
        <v>71</v>
      </c>
      <c r="I4" t="s">
        <v>74</v>
      </c>
      <c r="J4" t="str">
        <f t="shared" ref="J4:J32" si="0">"INSERT INTO CLIENTE VALUES ('"&amp;A4&amp;"','"&amp;B4&amp;"','"&amp;C4&amp;"','"&amp;D4&amp;"','"&amp;E4&amp;"','"&amp;F4&amp;"','"&amp;G4&amp;"','"&amp;H4&amp;"','"&amp;I4&amp;"')"</f>
        <v>INSERT INTO CLIENTE VALUES ('11111111112','Nome Sobrenome 1','email1@gmail.com','1131111112','11911111112','02020002','Rua Exemplo, 002','SP','São Paulo')</v>
      </c>
    </row>
    <row r="5" spans="1:10" x14ac:dyDescent="0.25">
      <c r="A5" s="6">
        <v>11111111113</v>
      </c>
      <c r="B5" s="7" t="s">
        <v>80</v>
      </c>
      <c r="C5" s="8" t="s">
        <v>78</v>
      </c>
      <c r="D5" s="6">
        <v>1131111113</v>
      </c>
      <c r="E5" s="6">
        <v>11911111113</v>
      </c>
      <c r="F5" s="7" t="s">
        <v>13</v>
      </c>
      <c r="G5" t="s">
        <v>43</v>
      </c>
      <c r="H5" t="s">
        <v>71</v>
      </c>
      <c r="I5" t="s">
        <v>74</v>
      </c>
      <c r="J5" t="str">
        <f t="shared" si="0"/>
        <v>INSERT INTO CLIENTE VALUES ('11111111113','Nome Sobrenome 2','email2@gmail.com','1131111113','11911111113','02020003','Rua Exemplo, 003','SP','São Paulo')</v>
      </c>
    </row>
    <row r="6" spans="1:10" x14ac:dyDescent="0.25">
      <c r="A6" s="6">
        <v>11111111114</v>
      </c>
      <c r="B6" s="7" t="s">
        <v>81</v>
      </c>
      <c r="C6" s="8" t="s">
        <v>77</v>
      </c>
      <c r="D6" s="6">
        <v>1131111114</v>
      </c>
      <c r="E6" s="6">
        <v>11911111114</v>
      </c>
      <c r="F6" s="7" t="s">
        <v>14</v>
      </c>
      <c r="G6" t="s">
        <v>44</v>
      </c>
      <c r="H6" t="s">
        <v>71</v>
      </c>
      <c r="I6" t="s">
        <v>74</v>
      </c>
      <c r="J6" t="str">
        <f t="shared" si="0"/>
        <v>INSERT INTO CLIENTE VALUES ('11111111114','Nome Sobrenome 3','email1@gmail.com','1131111114','11911111114','02020004','Rua Exemplo, 004','SP','São Paulo')</v>
      </c>
    </row>
    <row r="7" spans="1:10" x14ac:dyDescent="0.25">
      <c r="A7" s="6">
        <v>11111111115</v>
      </c>
      <c r="B7" s="7" t="s">
        <v>82</v>
      </c>
      <c r="C7" s="8" t="s">
        <v>78</v>
      </c>
      <c r="D7" s="6">
        <v>1131111115</v>
      </c>
      <c r="E7" s="6">
        <v>11911111115</v>
      </c>
      <c r="F7" s="7" t="s">
        <v>15</v>
      </c>
      <c r="G7" t="s">
        <v>45</v>
      </c>
      <c r="H7" t="s">
        <v>71</v>
      </c>
      <c r="I7" t="s">
        <v>74</v>
      </c>
      <c r="J7" t="str">
        <f t="shared" si="0"/>
        <v>INSERT INTO CLIENTE VALUES ('11111111115','Nome Sobrenome 4','email2@gmail.com','1131111115','11911111115','02020005','Rua Exemplo, 005','SP','São Paulo')</v>
      </c>
    </row>
    <row r="8" spans="1:10" x14ac:dyDescent="0.25">
      <c r="A8" s="6">
        <v>11111111116</v>
      </c>
      <c r="B8" s="7" t="s">
        <v>83</v>
      </c>
      <c r="C8" s="8" t="s">
        <v>77</v>
      </c>
      <c r="D8" s="6">
        <v>1131111116</v>
      </c>
      <c r="E8" s="6">
        <v>11911111116</v>
      </c>
      <c r="F8" s="7" t="s">
        <v>16</v>
      </c>
      <c r="G8" t="s">
        <v>46</v>
      </c>
      <c r="H8" t="s">
        <v>71</v>
      </c>
      <c r="I8" t="s">
        <v>74</v>
      </c>
      <c r="J8" t="str">
        <f t="shared" si="0"/>
        <v>INSERT INTO CLIENTE VALUES ('11111111116','Nome Sobrenome 5','email1@gmail.com','1131111116','11911111116','02020006','Rua Exemplo, 006','SP','São Paulo')</v>
      </c>
    </row>
    <row r="9" spans="1:10" x14ac:dyDescent="0.25">
      <c r="A9" s="6">
        <v>11111111117</v>
      </c>
      <c r="B9" s="7" t="s">
        <v>84</v>
      </c>
      <c r="C9" s="8" t="s">
        <v>78</v>
      </c>
      <c r="D9" s="6">
        <v>1131111117</v>
      </c>
      <c r="E9" s="6">
        <v>11911111117</v>
      </c>
      <c r="F9" s="7" t="s">
        <v>17</v>
      </c>
      <c r="G9" t="s">
        <v>47</v>
      </c>
      <c r="H9" t="s">
        <v>71</v>
      </c>
      <c r="I9" t="s">
        <v>74</v>
      </c>
      <c r="J9" t="str">
        <f t="shared" si="0"/>
        <v>INSERT INTO CLIENTE VALUES ('11111111117','Nome Sobrenome 6','email2@gmail.com','1131111117','11911111117','02020007','Rua Exemplo, 007','SP','São Paulo')</v>
      </c>
    </row>
    <row r="10" spans="1:10" x14ac:dyDescent="0.25">
      <c r="A10" s="6">
        <v>11111111118</v>
      </c>
      <c r="B10" s="7" t="s">
        <v>85</v>
      </c>
      <c r="C10" s="8" t="s">
        <v>77</v>
      </c>
      <c r="D10" s="6">
        <v>1131111118</v>
      </c>
      <c r="E10" s="6">
        <v>11911111118</v>
      </c>
      <c r="F10" s="7" t="s">
        <v>18</v>
      </c>
      <c r="G10" t="s">
        <v>48</v>
      </c>
      <c r="H10" t="s">
        <v>71</v>
      </c>
      <c r="I10" t="s">
        <v>74</v>
      </c>
      <c r="J10" t="str">
        <f t="shared" si="0"/>
        <v>INSERT INTO CLIENTE VALUES ('11111111118','Nome Sobrenome 7','email1@gmail.com','1131111118','11911111118','02020008','Rua Exemplo, 008','SP','São Paulo')</v>
      </c>
    </row>
    <row r="11" spans="1:10" x14ac:dyDescent="0.25">
      <c r="A11" s="6">
        <v>11111111119</v>
      </c>
      <c r="B11" s="7" t="s">
        <v>86</v>
      </c>
      <c r="C11" s="8" t="s">
        <v>78</v>
      </c>
      <c r="D11" s="6">
        <v>1131111119</v>
      </c>
      <c r="E11" s="6">
        <v>11911111119</v>
      </c>
      <c r="F11" s="7" t="s">
        <v>19</v>
      </c>
      <c r="G11" t="s">
        <v>49</v>
      </c>
      <c r="H11" t="s">
        <v>71</v>
      </c>
      <c r="I11" t="s">
        <v>74</v>
      </c>
      <c r="J11" t="str">
        <f t="shared" si="0"/>
        <v>INSERT INTO CLIENTE VALUES ('11111111119','Nome Sobrenome 8','email2@gmail.com','1131111119','11911111119','02020009','Rua Exemplo, 009','SP','São Paulo')</v>
      </c>
    </row>
    <row r="12" spans="1:10" x14ac:dyDescent="0.25">
      <c r="A12" s="6">
        <v>11111111120</v>
      </c>
      <c r="B12" s="7" t="s">
        <v>87</v>
      </c>
      <c r="C12" s="8" t="s">
        <v>77</v>
      </c>
      <c r="D12" s="6">
        <v>1131111120</v>
      </c>
      <c r="E12" s="6">
        <v>11911111120</v>
      </c>
      <c r="F12" s="7" t="s">
        <v>20</v>
      </c>
      <c r="G12" t="s">
        <v>50</v>
      </c>
      <c r="H12" t="s">
        <v>71</v>
      </c>
      <c r="I12" t="s">
        <v>74</v>
      </c>
      <c r="J12" t="str">
        <f t="shared" si="0"/>
        <v>INSERT INTO CLIENTE VALUES ('11111111120','Nome Sobrenome 9','email1@gmail.com','1131111120','11911111120','02020010','Rua Exemplo, 010','SP','São Paulo')</v>
      </c>
    </row>
    <row r="13" spans="1:10" x14ac:dyDescent="0.25">
      <c r="A13" s="6">
        <v>11111111121</v>
      </c>
      <c r="B13" s="7" t="s">
        <v>88</v>
      </c>
      <c r="C13" s="8" t="s">
        <v>78</v>
      </c>
      <c r="D13" s="6">
        <v>1131111121</v>
      </c>
      <c r="E13" s="6">
        <v>11911111121</v>
      </c>
      <c r="F13" s="7" t="s">
        <v>21</v>
      </c>
      <c r="G13" t="s">
        <v>51</v>
      </c>
      <c r="H13" t="s">
        <v>71</v>
      </c>
      <c r="I13" t="s">
        <v>74</v>
      </c>
      <c r="J13" t="str">
        <f t="shared" si="0"/>
        <v>INSERT INTO CLIENTE VALUES ('11111111121','Nome Sobrenome 10','email2@gmail.com','1131111121','11911111121','02020011','Rua Exemplo, 011','SP','São Paulo')</v>
      </c>
    </row>
    <row r="14" spans="1:10" x14ac:dyDescent="0.25">
      <c r="A14" s="6">
        <v>11111111122</v>
      </c>
      <c r="B14" s="7" t="s">
        <v>89</v>
      </c>
      <c r="C14" s="8" t="s">
        <v>77</v>
      </c>
      <c r="D14" s="6">
        <v>1131111122</v>
      </c>
      <c r="E14" s="6">
        <v>11911111122</v>
      </c>
      <c r="F14" s="7" t="s">
        <v>22</v>
      </c>
      <c r="G14" t="s">
        <v>52</v>
      </c>
      <c r="H14" t="s">
        <v>71</v>
      </c>
      <c r="I14" t="s">
        <v>74</v>
      </c>
      <c r="J14" t="str">
        <f t="shared" si="0"/>
        <v>INSERT INTO CLIENTE VALUES ('11111111122','Nome Sobrenome 11','email1@gmail.com','1131111122','11911111122','02020012','Rua Exemplo, 012','SP','São Paulo')</v>
      </c>
    </row>
    <row r="15" spans="1:10" x14ac:dyDescent="0.25">
      <c r="A15" s="6">
        <v>11111111123</v>
      </c>
      <c r="B15" s="7" t="s">
        <v>90</v>
      </c>
      <c r="C15" s="8" t="s">
        <v>78</v>
      </c>
      <c r="D15" s="6">
        <v>1131111123</v>
      </c>
      <c r="E15" s="6">
        <v>11911111123</v>
      </c>
      <c r="F15" s="7" t="s">
        <v>23</v>
      </c>
      <c r="G15" t="s">
        <v>53</v>
      </c>
      <c r="H15" t="s">
        <v>71</v>
      </c>
      <c r="I15" t="s">
        <v>74</v>
      </c>
      <c r="J15" t="str">
        <f t="shared" si="0"/>
        <v>INSERT INTO CLIENTE VALUES ('11111111123','Nome Sobrenome 12','email2@gmail.com','1131111123','11911111123','02020013','Rua Exemplo, 013','SP','São Paulo')</v>
      </c>
    </row>
    <row r="16" spans="1:10" x14ac:dyDescent="0.25">
      <c r="A16" s="6">
        <v>11111111124</v>
      </c>
      <c r="B16" s="7" t="s">
        <v>91</v>
      </c>
      <c r="C16" s="8" t="s">
        <v>77</v>
      </c>
      <c r="D16" s="6">
        <v>1131111124</v>
      </c>
      <c r="E16" s="6">
        <v>11911111124</v>
      </c>
      <c r="F16" s="7" t="s">
        <v>24</v>
      </c>
      <c r="G16" t="s">
        <v>54</v>
      </c>
      <c r="H16" t="s">
        <v>71</v>
      </c>
      <c r="I16" t="s">
        <v>74</v>
      </c>
      <c r="J16" t="str">
        <f t="shared" si="0"/>
        <v>INSERT INTO CLIENTE VALUES ('11111111124','Nome Sobrenome 13','email1@gmail.com','1131111124','11911111124','02020014','Rua Exemplo, 014','SP','São Paulo')</v>
      </c>
    </row>
    <row r="17" spans="1:10" x14ac:dyDescent="0.25">
      <c r="A17" s="6">
        <v>11111111125</v>
      </c>
      <c r="B17" s="7" t="s">
        <v>92</v>
      </c>
      <c r="C17" s="8" t="s">
        <v>78</v>
      </c>
      <c r="D17" s="6">
        <v>1131111125</v>
      </c>
      <c r="E17" s="6">
        <v>11911111125</v>
      </c>
      <c r="F17" s="7" t="s">
        <v>25</v>
      </c>
      <c r="G17" t="s">
        <v>55</v>
      </c>
      <c r="H17" t="s">
        <v>71</v>
      </c>
      <c r="I17" t="s">
        <v>74</v>
      </c>
      <c r="J17" t="str">
        <f t="shared" si="0"/>
        <v>INSERT INTO CLIENTE VALUES ('11111111125','Nome Sobrenome 14','email2@gmail.com','1131111125','11911111125','02020015','Rua Exemplo, 015','SP','São Paulo')</v>
      </c>
    </row>
    <row r="18" spans="1:10" x14ac:dyDescent="0.25">
      <c r="A18" s="6">
        <v>11111111126</v>
      </c>
      <c r="B18" s="7" t="s">
        <v>93</v>
      </c>
      <c r="C18" s="8" t="s">
        <v>77</v>
      </c>
      <c r="D18" s="6">
        <v>1131111126</v>
      </c>
      <c r="E18" s="6">
        <v>11911111126</v>
      </c>
      <c r="F18" s="7" t="s">
        <v>26</v>
      </c>
      <c r="G18" t="s">
        <v>56</v>
      </c>
      <c r="H18" t="s">
        <v>72</v>
      </c>
      <c r="I18" t="s">
        <v>75</v>
      </c>
      <c r="J18" t="str">
        <f t="shared" si="0"/>
        <v>INSERT INTO CLIENTE VALUES ('11111111126','Nome Sobrenome 15','email1@gmail.com','1131111126','11911111126','02020016','Rua Exemplo, 016','MG','Belo Horizonte')</v>
      </c>
    </row>
    <row r="19" spans="1:10" x14ac:dyDescent="0.25">
      <c r="A19" s="6">
        <v>11111111127</v>
      </c>
      <c r="B19" s="7" t="s">
        <v>94</v>
      </c>
      <c r="C19" s="8" t="s">
        <v>78</v>
      </c>
      <c r="D19" s="6">
        <v>1131111127</v>
      </c>
      <c r="E19" s="6">
        <v>11911111127</v>
      </c>
      <c r="F19" s="7" t="s">
        <v>27</v>
      </c>
      <c r="G19" t="s">
        <v>57</v>
      </c>
      <c r="H19" t="s">
        <v>72</v>
      </c>
      <c r="I19" t="s">
        <v>75</v>
      </c>
      <c r="J19" t="str">
        <f t="shared" si="0"/>
        <v>INSERT INTO CLIENTE VALUES ('11111111127','Nome Sobrenome 16','email2@gmail.com','1131111127','11911111127','02020017','Rua Exemplo, 017','MG','Belo Horizonte')</v>
      </c>
    </row>
    <row r="20" spans="1:10" x14ac:dyDescent="0.25">
      <c r="A20" s="6">
        <v>11111111128</v>
      </c>
      <c r="B20" s="7" t="s">
        <v>95</v>
      </c>
      <c r="C20" s="8" t="s">
        <v>77</v>
      </c>
      <c r="D20" s="6">
        <v>1131111128</v>
      </c>
      <c r="E20" s="6">
        <v>11911111128</v>
      </c>
      <c r="F20" s="7" t="s">
        <v>28</v>
      </c>
      <c r="G20" t="s">
        <v>58</v>
      </c>
      <c r="H20" t="s">
        <v>72</v>
      </c>
      <c r="I20" t="s">
        <v>75</v>
      </c>
      <c r="J20" t="str">
        <f t="shared" si="0"/>
        <v>INSERT INTO CLIENTE VALUES ('11111111128','Nome Sobrenome 17','email1@gmail.com','1131111128','11911111128','02020018','Rua Exemplo, 018','MG','Belo Horizonte')</v>
      </c>
    </row>
    <row r="21" spans="1:10" x14ac:dyDescent="0.25">
      <c r="A21" s="6">
        <v>11111111129</v>
      </c>
      <c r="B21" s="7" t="s">
        <v>96</v>
      </c>
      <c r="C21" s="8" t="s">
        <v>78</v>
      </c>
      <c r="D21" s="6">
        <v>1131111129</v>
      </c>
      <c r="E21" s="6">
        <v>11911111129</v>
      </c>
      <c r="F21" s="7" t="s">
        <v>29</v>
      </c>
      <c r="G21" t="s">
        <v>59</v>
      </c>
      <c r="H21" t="s">
        <v>72</v>
      </c>
      <c r="I21" t="s">
        <v>75</v>
      </c>
      <c r="J21" t="str">
        <f t="shared" si="0"/>
        <v>INSERT INTO CLIENTE VALUES ('11111111129','Nome Sobrenome 18','email2@gmail.com','1131111129','11911111129','02020019','Rua Exemplo, 019','MG','Belo Horizonte')</v>
      </c>
    </row>
    <row r="22" spans="1:10" x14ac:dyDescent="0.25">
      <c r="A22" s="6">
        <v>11111111130</v>
      </c>
      <c r="B22" s="7" t="s">
        <v>97</v>
      </c>
      <c r="C22" s="8" t="s">
        <v>77</v>
      </c>
      <c r="D22" s="6">
        <v>1131111130</v>
      </c>
      <c r="E22" s="6">
        <v>11911111130</v>
      </c>
      <c r="F22" s="7" t="s">
        <v>30</v>
      </c>
      <c r="G22" t="s">
        <v>60</v>
      </c>
      <c r="H22" t="s">
        <v>72</v>
      </c>
      <c r="I22" t="s">
        <v>75</v>
      </c>
      <c r="J22" t="str">
        <f t="shared" si="0"/>
        <v>INSERT INTO CLIENTE VALUES ('11111111130','Nome Sobrenome 19','email1@gmail.com','1131111130','11911111130','02020020','Rua Exemplo, 020','MG','Belo Horizonte')</v>
      </c>
    </row>
    <row r="23" spans="1:10" x14ac:dyDescent="0.25">
      <c r="A23" s="6">
        <v>11111111131</v>
      </c>
      <c r="B23" s="7" t="s">
        <v>98</v>
      </c>
      <c r="C23" s="8" t="s">
        <v>78</v>
      </c>
      <c r="D23" s="6">
        <v>1131111131</v>
      </c>
      <c r="E23" s="6">
        <v>11911111131</v>
      </c>
      <c r="F23" s="7" t="s">
        <v>31</v>
      </c>
      <c r="G23" t="s">
        <v>61</v>
      </c>
      <c r="H23" t="s">
        <v>72</v>
      </c>
      <c r="I23" t="s">
        <v>75</v>
      </c>
      <c r="J23" t="str">
        <f t="shared" si="0"/>
        <v>INSERT INTO CLIENTE VALUES ('11111111131','Nome Sobrenome 20','email2@gmail.com','1131111131','11911111131','02020021','Rua Exemplo, 021','MG','Belo Horizonte')</v>
      </c>
    </row>
    <row r="24" spans="1:10" x14ac:dyDescent="0.25">
      <c r="A24" s="6">
        <v>11111111132</v>
      </c>
      <c r="B24" s="7" t="s">
        <v>99</v>
      </c>
      <c r="C24" s="8" t="s">
        <v>77</v>
      </c>
      <c r="D24" s="6">
        <v>1131111132</v>
      </c>
      <c r="E24" s="6">
        <v>11911111132</v>
      </c>
      <c r="F24" s="7" t="s">
        <v>32</v>
      </c>
      <c r="G24" t="s">
        <v>62</v>
      </c>
      <c r="H24" t="s">
        <v>72</v>
      </c>
      <c r="I24" t="s">
        <v>75</v>
      </c>
      <c r="J24" t="str">
        <f t="shared" si="0"/>
        <v>INSERT INTO CLIENTE VALUES ('11111111132','Nome Sobrenome 21','email1@gmail.com','1131111132','11911111132','02020022','Rua Exemplo, 022','MG','Belo Horizonte')</v>
      </c>
    </row>
    <row r="25" spans="1:10" x14ac:dyDescent="0.25">
      <c r="A25" s="6">
        <v>11111111133</v>
      </c>
      <c r="B25" s="7" t="s">
        <v>100</v>
      </c>
      <c r="C25" s="8" t="s">
        <v>78</v>
      </c>
      <c r="D25" s="6">
        <v>1131111133</v>
      </c>
      <c r="E25" s="6">
        <v>11911111133</v>
      </c>
      <c r="F25" s="7" t="s">
        <v>33</v>
      </c>
      <c r="G25" t="s">
        <v>63</v>
      </c>
      <c r="H25" t="s">
        <v>72</v>
      </c>
      <c r="I25" t="s">
        <v>75</v>
      </c>
      <c r="J25" t="str">
        <f t="shared" si="0"/>
        <v>INSERT INTO CLIENTE VALUES ('11111111133','Nome Sobrenome 22','email2@gmail.com','1131111133','11911111133','02020023','Rua Exemplo, 023','MG','Belo Horizonte')</v>
      </c>
    </row>
    <row r="26" spans="1:10" x14ac:dyDescent="0.25">
      <c r="A26" s="6">
        <v>11111111134</v>
      </c>
      <c r="B26" s="7" t="s">
        <v>101</v>
      </c>
      <c r="C26" s="8" t="s">
        <v>77</v>
      </c>
      <c r="D26" s="6">
        <v>1131111134</v>
      </c>
      <c r="E26" s="6">
        <v>11911111134</v>
      </c>
      <c r="F26" s="7" t="s">
        <v>34</v>
      </c>
      <c r="G26" t="s">
        <v>64</v>
      </c>
      <c r="H26" t="s">
        <v>72</v>
      </c>
      <c r="I26" t="s">
        <v>75</v>
      </c>
      <c r="J26" t="str">
        <f t="shared" si="0"/>
        <v>INSERT INTO CLIENTE VALUES ('11111111134','Nome Sobrenome 23','email1@gmail.com','1131111134','11911111134','02020024','Rua Exemplo, 024','MG','Belo Horizonte')</v>
      </c>
    </row>
    <row r="27" spans="1:10" x14ac:dyDescent="0.25">
      <c r="A27" s="6">
        <v>11111111135</v>
      </c>
      <c r="B27" s="7" t="s">
        <v>102</v>
      </c>
      <c r="C27" s="8" t="s">
        <v>78</v>
      </c>
      <c r="D27" s="6">
        <v>1131111135</v>
      </c>
      <c r="E27" s="6">
        <v>11911111135</v>
      </c>
      <c r="F27" s="7" t="s">
        <v>35</v>
      </c>
      <c r="G27" t="s">
        <v>65</v>
      </c>
      <c r="H27" t="s">
        <v>73</v>
      </c>
      <c r="I27" t="s">
        <v>76</v>
      </c>
      <c r="J27" t="str">
        <f t="shared" si="0"/>
        <v>INSERT INTO CLIENTE VALUES ('11111111135','Nome Sobrenome 24','email2@gmail.com','1131111135','11911111135','02020025','Rua Exemplo, 025','RJ','Rio de Janeiro')</v>
      </c>
    </row>
    <row r="28" spans="1:10" x14ac:dyDescent="0.25">
      <c r="A28" s="6">
        <v>11111111136</v>
      </c>
      <c r="B28" s="7" t="s">
        <v>103</v>
      </c>
      <c r="C28" s="8" t="s">
        <v>77</v>
      </c>
      <c r="D28" s="6">
        <v>1131111136</v>
      </c>
      <c r="E28" s="6">
        <v>11911111136</v>
      </c>
      <c r="F28" s="7" t="s">
        <v>36</v>
      </c>
      <c r="G28" t="s">
        <v>66</v>
      </c>
      <c r="H28" t="s">
        <v>73</v>
      </c>
      <c r="I28" t="s">
        <v>76</v>
      </c>
      <c r="J28" t="str">
        <f t="shared" si="0"/>
        <v>INSERT INTO CLIENTE VALUES ('11111111136','Nome Sobrenome 25','email1@gmail.com','1131111136','11911111136','02020026','Rua Exemplo, 026','RJ','Rio de Janeiro')</v>
      </c>
    </row>
    <row r="29" spans="1:10" x14ac:dyDescent="0.25">
      <c r="A29" s="6">
        <v>11111111137</v>
      </c>
      <c r="B29" s="7" t="s">
        <v>104</v>
      </c>
      <c r="C29" s="8" t="s">
        <v>78</v>
      </c>
      <c r="D29" s="6">
        <v>1131111137</v>
      </c>
      <c r="E29" s="6">
        <v>11911111137</v>
      </c>
      <c r="F29" s="7" t="s">
        <v>37</v>
      </c>
      <c r="G29" t="s">
        <v>67</v>
      </c>
      <c r="H29" t="s">
        <v>73</v>
      </c>
      <c r="I29" t="s">
        <v>76</v>
      </c>
      <c r="J29" t="str">
        <f t="shared" si="0"/>
        <v>INSERT INTO CLIENTE VALUES ('11111111137','Nome Sobrenome 26','email2@gmail.com','1131111137','11911111137','02020027','Rua Exemplo, 027','RJ','Rio de Janeiro')</v>
      </c>
    </row>
    <row r="30" spans="1:10" x14ac:dyDescent="0.25">
      <c r="A30" s="6">
        <v>11111111138</v>
      </c>
      <c r="B30" s="7" t="s">
        <v>105</v>
      </c>
      <c r="C30" s="8" t="s">
        <v>77</v>
      </c>
      <c r="D30" s="6">
        <v>1131111138</v>
      </c>
      <c r="E30" s="6">
        <v>11911111138</v>
      </c>
      <c r="F30" s="7" t="s">
        <v>38</v>
      </c>
      <c r="G30" t="s">
        <v>68</v>
      </c>
      <c r="H30" t="s">
        <v>73</v>
      </c>
      <c r="I30" t="s">
        <v>76</v>
      </c>
      <c r="J30" t="str">
        <f t="shared" si="0"/>
        <v>INSERT INTO CLIENTE VALUES ('11111111138','Nome Sobrenome 27','email1@gmail.com','1131111138','11911111138','02020028','Rua Exemplo, 028','RJ','Rio de Janeiro')</v>
      </c>
    </row>
    <row r="31" spans="1:10" x14ac:dyDescent="0.25">
      <c r="A31" s="6">
        <v>11111111139</v>
      </c>
      <c r="B31" s="7" t="s">
        <v>106</v>
      </c>
      <c r="C31" s="8" t="s">
        <v>78</v>
      </c>
      <c r="D31" s="6">
        <v>1131111139</v>
      </c>
      <c r="E31" s="6">
        <v>11911111139</v>
      </c>
      <c r="F31" s="7" t="s">
        <v>39</v>
      </c>
      <c r="G31" t="s">
        <v>69</v>
      </c>
      <c r="H31" t="s">
        <v>73</v>
      </c>
      <c r="I31" t="s">
        <v>76</v>
      </c>
      <c r="J31" t="str">
        <f t="shared" si="0"/>
        <v>INSERT INTO CLIENTE VALUES ('11111111139','Nome Sobrenome 28','email2@gmail.com','1131111139','11911111139','02020029','Rua Exemplo, 029','RJ','Rio de Janeiro')</v>
      </c>
    </row>
    <row r="32" spans="1:10" x14ac:dyDescent="0.25">
      <c r="A32" s="6">
        <v>11111111140</v>
      </c>
      <c r="B32" s="7" t="s">
        <v>107</v>
      </c>
      <c r="C32" s="8" t="s">
        <v>77</v>
      </c>
      <c r="D32" s="6">
        <v>1131111140</v>
      </c>
      <c r="E32" s="6">
        <v>11911111140</v>
      </c>
      <c r="F32" s="7" t="s">
        <v>40</v>
      </c>
      <c r="G32" t="s">
        <v>70</v>
      </c>
      <c r="H32" t="s">
        <v>73</v>
      </c>
      <c r="I32" t="s">
        <v>76</v>
      </c>
      <c r="J32" t="str">
        <f t="shared" si="0"/>
        <v>INSERT INTO CLIENTE VALUES ('11111111140','Nome Sobrenome 29','email1@gmail.com','1131111140','11911111140','02020030','Rua Exemplo, 030','RJ','Rio de Janeiro')</v>
      </c>
    </row>
    <row r="35" spans="1:10" ht="18.75" x14ac:dyDescent="0.3">
      <c r="A35" s="2" t="s">
        <v>110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3" t="s">
        <v>113</v>
      </c>
      <c r="B36" s="4" t="s">
        <v>111</v>
      </c>
      <c r="C36" s="5" t="s">
        <v>112</v>
      </c>
      <c r="D36" s="3"/>
      <c r="E36" s="3"/>
      <c r="F36" s="4"/>
      <c r="G36" s="1"/>
      <c r="H36" s="1"/>
      <c r="I36" s="1"/>
      <c r="J36" s="1"/>
    </row>
    <row r="37" spans="1:10" x14ac:dyDescent="0.25">
      <c r="A37" s="6">
        <v>1</v>
      </c>
      <c r="B37" s="7" t="s">
        <v>114</v>
      </c>
      <c r="C37" s="8">
        <v>50</v>
      </c>
      <c r="J37" t="str">
        <f>"INSERT INTO FIDELIDADE VALUES ('"&amp;A37&amp;"','"&amp;B37&amp;"','"&amp;C37&amp;"')"</f>
        <v>INSERT INTO FIDELIDADE VALUES ('1','2021-02-01','50')</v>
      </c>
    </row>
    <row r="38" spans="1:10" x14ac:dyDescent="0.25">
      <c r="A38" s="6">
        <v>2</v>
      </c>
      <c r="B38" s="7" t="s">
        <v>115</v>
      </c>
      <c r="C38" s="9">
        <v>60</v>
      </c>
      <c r="J38" t="str">
        <f t="shared" ref="J38:J41" si="1">"INSERT INTO FIDELIDADE VALUES ('"&amp;A38&amp;"','"&amp;B38&amp;"','"&amp;C38&amp;"')"</f>
        <v>INSERT INTO FIDELIDADE VALUES ('2','2021-02-02','60')</v>
      </c>
    </row>
    <row r="39" spans="1:10" x14ac:dyDescent="0.25">
      <c r="A39" s="6">
        <v>5</v>
      </c>
      <c r="B39" s="7" t="s">
        <v>116</v>
      </c>
      <c r="C39" s="9">
        <v>150</v>
      </c>
      <c r="J39" t="str">
        <f t="shared" si="1"/>
        <v>INSERT INTO FIDELIDADE VALUES ('5','2021-02-03','150')</v>
      </c>
    </row>
    <row r="40" spans="1:10" x14ac:dyDescent="0.25">
      <c r="A40" s="6">
        <v>7</v>
      </c>
      <c r="B40" s="7" t="s">
        <v>117</v>
      </c>
      <c r="C40" s="9">
        <v>90</v>
      </c>
      <c r="J40" t="str">
        <f t="shared" si="1"/>
        <v>INSERT INTO FIDELIDADE VALUES ('7','2021-02-04','90')</v>
      </c>
    </row>
    <row r="41" spans="1:10" x14ac:dyDescent="0.25">
      <c r="A41" s="6">
        <v>8</v>
      </c>
      <c r="B41" s="7" t="s">
        <v>118</v>
      </c>
      <c r="C41" s="9">
        <v>400</v>
      </c>
      <c r="J41" t="str">
        <f t="shared" si="1"/>
        <v>INSERT INTO FIDELIDADE VALUES ('8','2021-02-05','400')</v>
      </c>
    </row>
    <row r="44" spans="1:10" ht="18.75" x14ac:dyDescent="0.3">
      <c r="A44" s="2" t="s">
        <v>119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3" t="s">
        <v>2</v>
      </c>
      <c r="B45" s="4" t="s">
        <v>120</v>
      </c>
      <c r="C45" s="5"/>
      <c r="D45" s="3"/>
      <c r="E45" s="3"/>
      <c r="F45" s="4"/>
      <c r="G45" s="1"/>
      <c r="H45" s="1"/>
      <c r="I45" s="1"/>
      <c r="J45" s="1" t="s">
        <v>109</v>
      </c>
    </row>
    <row r="46" spans="1:10" x14ac:dyDescent="0.25">
      <c r="A46" s="6" t="s">
        <v>121</v>
      </c>
      <c r="B46" s="7" t="s">
        <v>122</v>
      </c>
      <c r="C46" s="8"/>
      <c r="J46" t="str">
        <f>"INSERT INTO FORMA_PAGAMENTO VALUES ('"&amp;A46&amp;"','"&amp;B46&amp;"')"</f>
        <v>INSERT INTO FORMA_PAGAMENTO VALUES ('Master Card','Cartão de débito')</v>
      </c>
    </row>
    <row r="47" spans="1:10" x14ac:dyDescent="0.25">
      <c r="A47" s="6" t="s">
        <v>121</v>
      </c>
      <c r="B47" s="7" t="s">
        <v>123</v>
      </c>
      <c r="J47" t="str">
        <f t="shared" ref="J47:J50" si="2">"INSERT INTO FORMA_PAGAMENTO VALUES ('"&amp;A47&amp;"','"&amp;B47&amp;"')"</f>
        <v>INSERT INTO FORMA_PAGAMENTO VALUES ('Master Card','Cartão de crédito')</v>
      </c>
    </row>
    <row r="48" spans="1:10" x14ac:dyDescent="0.25">
      <c r="A48" s="6" t="s">
        <v>124</v>
      </c>
      <c r="B48" s="7" t="s">
        <v>124</v>
      </c>
      <c r="J48" t="str">
        <f t="shared" si="2"/>
        <v>INSERT INTO FORMA_PAGAMENTO VALUES ('Dinheiro','Dinheiro')</v>
      </c>
    </row>
    <row r="49" spans="1:10" x14ac:dyDescent="0.25">
      <c r="A49" s="6" t="s">
        <v>125</v>
      </c>
      <c r="B49" s="7" t="s">
        <v>126</v>
      </c>
      <c r="J49" t="str">
        <f t="shared" si="2"/>
        <v>INSERT INTO FORMA_PAGAMENTO VALUES ('Alelo','Ticket Refeição')</v>
      </c>
    </row>
    <row r="50" spans="1:10" x14ac:dyDescent="0.25">
      <c r="A50" s="6" t="s">
        <v>127</v>
      </c>
      <c r="B50" s="7" t="s">
        <v>126</v>
      </c>
      <c r="J50" t="str">
        <f t="shared" si="2"/>
        <v>INSERT INTO FORMA_PAGAMENTO VALUES ('Sodexo','Ticket Refeição')</v>
      </c>
    </row>
    <row r="53" spans="1:10" ht="18.75" x14ac:dyDescent="0.3">
      <c r="A53" s="2" t="s">
        <v>128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3" t="s">
        <v>2</v>
      </c>
      <c r="B54" s="4" t="s">
        <v>129</v>
      </c>
      <c r="C54" s="5"/>
      <c r="D54" s="3"/>
      <c r="E54" s="3"/>
      <c r="F54" s="4"/>
      <c r="G54" s="1"/>
      <c r="H54" s="1"/>
      <c r="I54" s="1"/>
      <c r="J54" s="1"/>
    </row>
    <row r="55" spans="1:10" x14ac:dyDescent="0.25">
      <c r="A55" s="6" t="s">
        <v>130</v>
      </c>
      <c r="B55" s="7" t="s">
        <v>131</v>
      </c>
      <c r="C55" s="8"/>
      <c r="J55" t="str">
        <f>"INSERT INTO MARCA VALUES ('"&amp;A55&amp;"','"&amp;B55&amp;"')"</f>
        <v>INSERT INTO MARCA VALUES ('Nestle','Nestle SA')</v>
      </c>
    </row>
    <row r="56" spans="1:10" x14ac:dyDescent="0.25">
      <c r="A56" s="6" t="s">
        <v>132</v>
      </c>
      <c r="B56" s="7" t="s">
        <v>135</v>
      </c>
      <c r="J56" t="str">
        <f t="shared" ref="J56:J59" si="3">"INSERT INTO MARCA VALUES ('"&amp;A56&amp;"','"&amp;B56&amp;"')"</f>
        <v>INSERT INTO MARCA VALUES ('Lacta','Mondelez')</v>
      </c>
    </row>
    <row r="57" spans="1:10" x14ac:dyDescent="0.25">
      <c r="A57" s="6" t="s">
        <v>133</v>
      </c>
      <c r="B57" s="7" t="s">
        <v>133</v>
      </c>
      <c r="J57" t="str">
        <f t="shared" si="3"/>
        <v>INSERT INTO MARCA VALUES ('Garoto','Garoto')</v>
      </c>
    </row>
    <row r="58" spans="1:10" x14ac:dyDescent="0.25">
      <c r="A58" s="6" t="s">
        <v>134</v>
      </c>
      <c r="B58" s="7" t="s">
        <v>134</v>
      </c>
      <c r="J58" t="str">
        <f t="shared" si="3"/>
        <v>INSERT INTO MARCA VALUES ('Arcor','Arcor')</v>
      </c>
    </row>
    <row r="59" spans="1:10" x14ac:dyDescent="0.25">
      <c r="A59" s="6" t="s">
        <v>136</v>
      </c>
      <c r="B59" s="7" t="s">
        <v>135</v>
      </c>
      <c r="J59" t="str">
        <f t="shared" si="3"/>
        <v>INSERT INTO MARCA VALUES ('Trident','Mondelez')</v>
      </c>
    </row>
    <row r="62" spans="1:10" ht="18.75" x14ac:dyDescent="0.3">
      <c r="A62" s="2" t="s">
        <v>137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3" t="s">
        <v>2</v>
      </c>
      <c r="B63" s="4" t="s">
        <v>138</v>
      </c>
      <c r="C63" s="5" t="s">
        <v>139</v>
      </c>
      <c r="D63" s="5"/>
      <c r="E63" s="3"/>
      <c r="F63" s="4"/>
      <c r="G63" s="1"/>
      <c r="H63" s="1"/>
      <c r="I63" s="1"/>
      <c r="J63" s="1"/>
    </row>
    <row r="64" spans="1:10" x14ac:dyDescent="0.25">
      <c r="A64" s="6" t="s">
        <v>140</v>
      </c>
      <c r="B64" s="6" t="s">
        <v>140</v>
      </c>
      <c r="C64" s="6">
        <v>1</v>
      </c>
      <c r="J64" t="str">
        <f>"INSERT INTO PRODUTO VALUES ('"&amp;A64&amp;"','"&amp;B64&amp;"','"&amp;C64&amp;"')"</f>
        <v>INSERT INTO PRODUTO VALUES ('Chokito','Chokito','1')</v>
      </c>
    </row>
    <row r="65" spans="1:10" x14ac:dyDescent="0.25">
      <c r="A65" s="6" t="s">
        <v>141</v>
      </c>
      <c r="B65" s="6" t="s">
        <v>141</v>
      </c>
      <c r="C65" s="9">
        <v>1</v>
      </c>
      <c r="J65" t="str">
        <f t="shared" ref="J65:J74" si="4">"INSERT INTO PRODUTO VALUES ('"&amp;A65&amp;"','"&amp;B65&amp;"','"&amp;C65&amp;"')"</f>
        <v>INSERT INTO PRODUTO VALUES ('Crunch','Crunch','1')</v>
      </c>
    </row>
    <row r="66" spans="1:10" x14ac:dyDescent="0.25">
      <c r="A66" s="6" t="s">
        <v>142</v>
      </c>
      <c r="B66" s="6" t="s">
        <v>142</v>
      </c>
      <c r="C66" s="9">
        <v>1</v>
      </c>
      <c r="J66" t="str">
        <f t="shared" si="4"/>
        <v>INSERT INTO PRODUTO VALUES ('KitKat','KitKat','1')</v>
      </c>
    </row>
    <row r="67" spans="1:10" x14ac:dyDescent="0.25">
      <c r="A67" s="6" t="s">
        <v>143</v>
      </c>
      <c r="B67" s="6" t="s">
        <v>143</v>
      </c>
      <c r="C67" s="9">
        <v>2</v>
      </c>
      <c r="J67" t="str">
        <f t="shared" si="4"/>
        <v>INSERT INTO PRODUTO VALUES ('Oreo','Oreo','2')</v>
      </c>
    </row>
    <row r="68" spans="1:10" x14ac:dyDescent="0.25">
      <c r="A68" s="6" t="s">
        <v>144</v>
      </c>
      <c r="B68" s="6" t="s">
        <v>144</v>
      </c>
      <c r="C68" s="9">
        <v>2</v>
      </c>
      <c r="J68" t="str">
        <f t="shared" si="4"/>
        <v>INSERT INTO PRODUTO VALUES ('Diamante Negro','Diamante Negro','2')</v>
      </c>
    </row>
    <row r="69" spans="1:10" x14ac:dyDescent="0.25">
      <c r="A69" s="6" t="s">
        <v>145</v>
      </c>
      <c r="B69" s="6" t="s">
        <v>145</v>
      </c>
      <c r="C69" s="9">
        <v>2</v>
      </c>
      <c r="J69" t="str">
        <f t="shared" si="4"/>
        <v>INSERT INTO PRODUTO VALUES ('Shot','Shot','2')</v>
      </c>
    </row>
    <row r="70" spans="1:10" x14ac:dyDescent="0.25">
      <c r="A70" s="6" t="s">
        <v>146</v>
      </c>
      <c r="B70" s="6" t="s">
        <v>146</v>
      </c>
      <c r="C70" s="9">
        <v>2</v>
      </c>
      <c r="J70" t="str">
        <f t="shared" si="4"/>
        <v>INSERT INTO PRODUTO VALUES ('Sonho de Valsa','Sonho de Valsa','2')</v>
      </c>
    </row>
    <row r="71" spans="1:10" x14ac:dyDescent="0.25">
      <c r="A71" s="6" t="s">
        <v>147</v>
      </c>
      <c r="B71" s="6" t="s">
        <v>147</v>
      </c>
      <c r="C71" s="9">
        <v>3</v>
      </c>
      <c r="J71" t="str">
        <f t="shared" si="4"/>
        <v>INSERT INTO PRODUTO VALUES ('Baton','Baton','3')</v>
      </c>
    </row>
    <row r="72" spans="1:10" x14ac:dyDescent="0.25">
      <c r="A72" s="6" t="s">
        <v>148</v>
      </c>
      <c r="B72" s="6" t="s">
        <v>148</v>
      </c>
      <c r="C72" s="9">
        <v>4</v>
      </c>
      <c r="J72" t="str">
        <f t="shared" si="4"/>
        <v>INSERT INTO PRODUTO VALUES ('7Belo','7Belo','4')</v>
      </c>
    </row>
    <row r="73" spans="1:10" x14ac:dyDescent="0.25">
      <c r="A73" s="6" t="s">
        <v>149</v>
      </c>
      <c r="B73" s="6" t="s">
        <v>149</v>
      </c>
      <c r="C73" s="9">
        <v>5</v>
      </c>
      <c r="J73" t="str">
        <f t="shared" si="4"/>
        <v>INSERT INTO PRODUTO VALUES ('Trident de Menta','Trident de Menta','5')</v>
      </c>
    </row>
    <row r="74" spans="1:10" x14ac:dyDescent="0.25">
      <c r="A74" s="6" t="s">
        <v>150</v>
      </c>
      <c r="B74" s="6" t="s">
        <v>150</v>
      </c>
      <c r="C74" s="9">
        <v>5</v>
      </c>
      <c r="J74" t="str">
        <f t="shared" si="4"/>
        <v>INSERT INTO PRODUTO VALUES ('Trident de Morango','Trident de Morango','5')</v>
      </c>
    </row>
    <row r="77" spans="1:10" ht="18.75" x14ac:dyDescent="0.3">
      <c r="A77" s="2" t="s">
        <v>151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3" t="s">
        <v>152</v>
      </c>
      <c r="B78" s="4" t="s">
        <v>153</v>
      </c>
      <c r="C78" s="5" t="s">
        <v>154</v>
      </c>
      <c r="D78" s="3" t="s">
        <v>155</v>
      </c>
      <c r="E78" s="3" t="s">
        <v>113</v>
      </c>
      <c r="F78" s="4"/>
      <c r="G78" s="1"/>
      <c r="H78" s="1"/>
      <c r="I78" s="1"/>
      <c r="J78" s="1"/>
    </row>
    <row r="79" spans="1:10" x14ac:dyDescent="0.25">
      <c r="A79" s="6">
        <v>110</v>
      </c>
      <c r="B79" s="7" t="s">
        <v>175</v>
      </c>
      <c r="C79" s="7" t="s">
        <v>156</v>
      </c>
      <c r="D79" s="6">
        <v>1</v>
      </c>
      <c r="E79" s="6">
        <v>1</v>
      </c>
      <c r="J79" t="str">
        <f>"INSERT INTO Pedido_Venda VALUES ('"&amp;A79&amp;"','"&amp;B79&amp;"','"&amp;C79&amp;"','"&amp;D79&amp;"','"&amp;E79&amp;"')"</f>
        <v>INSERT INTO Pedido_Venda VALUES ('110','10','2021-03-01','1','1')</v>
      </c>
    </row>
    <row r="80" spans="1:10" x14ac:dyDescent="0.25">
      <c r="A80" s="6" t="s">
        <v>177</v>
      </c>
      <c r="B80" s="7" t="s">
        <v>176</v>
      </c>
      <c r="C80" s="7" t="s">
        <v>157</v>
      </c>
      <c r="D80" s="6">
        <v>1</v>
      </c>
      <c r="E80" s="6">
        <v>1</v>
      </c>
      <c r="J80" t="str">
        <f t="shared" ref="J80:J88" si="5">"INSERT INTO Pedido_Venda VALUES ('"&amp;A80&amp;"','"&amp;B80&amp;"','"&amp;C80&amp;"','"&amp;D80&amp;"','"&amp;E80&amp;"')"</f>
        <v>INSERT INTO Pedido_Venda VALUES ('10.5','0.5','2021-03-02','1','1')</v>
      </c>
    </row>
    <row r="81" spans="1:10" x14ac:dyDescent="0.25">
      <c r="A81" s="6">
        <v>110</v>
      </c>
      <c r="B81" s="7" t="s">
        <v>175</v>
      </c>
      <c r="C81" s="7" t="s">
        <v>158</v>
      </c>
      <c r="D81" s="6">
        <v>2</v>
      </c>
      <c r="E81" s="6">
        <v>2</v>
      </c>
      <c r="J81" t="str">
        <f t="shared" si="5"/>
        <v>INSERT INTO Pedido_Venda VALUES ('110','10','2021-03-03','2','2')</v>
      </c>
    </row>
    <row r="82" spans="1:10" x14ac:dyDescent="0.25">
      <c r="A82" s="6" t="s">
        <v>177</v>
      </c>
      <c r="B82" s="7" t="s">
        <v>176</v>
      </c>
      <c r="C82" s="7" t="s">
        <v>159</v>
      </c>
      <c r="D82" s="6">
        <v>2</v>
      </c>
      <c r="E82" s="6">
        <v>10</v>
      </c>
      <c r="J82" t="str">
        <f t="shared" si="5"/>
        <v>INSERT INTO Pedido_Venda VALUES ('10.5','0.5','2021-03-04','2','10')</v>
      </c>
    </row>
    <row r="83" spans="1:10" x14ac:dyDescent="0.25">
      <c r="A83" s="6">
        <v>110</v>
      </c>
      <c r="B83" s="7" t="s">
        <v>175</v>
      </c>
      <c r="C83" s="7" t="s">
        <v>160</v>
      </c>
      <c r="D83" s="6">
        <v>3</v>
      </c>
      <c r="E83" s="6">
        <v>12</v>
      </c>
      <c r="J83" t="str">
        <f t="shared" si="5"/>
        <v>INSERT INTO Pedido_Venda VALUES ('110','10','2021-03-05','3','12')</v>
      </c>
    </row>
    <row r="84" spans="1:10" x14ac:dyDescent="0.25">
      <c r="A84" s="6" t="s">
        <v>177</v>
      </c>
      <c r="B84" s="7" t="s">
        <v>176</v>
      </c>
      <c r="C84" s="7" t="s">
        <v>161</v>
      </c>
      <c r="D84" s="6">
        <v>5</v>
      </c>
      <c r="E84" s="6">
        <v>15</v>
      </c>
      <c r="J84" t="str">
        <f t="shared" si="5"/>
        <v>INSERT INTO Pedido_Venda VALUES ('10.5','0.5','2021-03-06','5','15')</v>
      </c>
    </row>
    <row r="85" spans="1:10" x14ac:dyDescent="0.25">
      <c r="A85" s="6">
        <v>110</v>
      </c>
      <c r="B85" s="7" t="s">
        <v>175</v>
      </c>
      <c r="C85" s="7" t="s">
        <v>162</v>
      </c>
      <c r="D85" s="6">
        <v>5</v>
      </c>
      <c r="E85" s="6">
        <v>20</v>
      </c>
      <c r="J85" t="str">
        <f t="shared" si="5"/>
        <v>INSERT INTO Pedido_Venda VALUES ('110','10','2021-03-07','5','20')</v>
      </c>
    </row>
    <row r="86" spans="1:10" x14ac:dyDescent="0.25">
      <c r="A86" s="6" t="s">
        <v>177</v>
      </c>
      <c r="B86" s="7" t="s">
        <v>176</v>
      </c>
      <c r="C86" s="7" t="s">
        <v>163</v>
      </c>
      <c r="D86" s="6">
        <v>5</v>
      </c>
      <c r="E86" s="6">
        <v>7</v>
      </c>
      <c r="J86" t="str">
        <f t="shared" si="5"/>
        <v>INSERT INTO Pedido_Venda VALUES ('10.5','0.5','2021-03-08','5','7')</v>
      </c>
    </row>
    <row r="87" spans="1:10" x14ac:dyDescent="0.25">
      <c r="A87" s="6">
        <v>110</v>
      </c>
      <c r="B87" s="7" t="s">
        <v>175</v>
      </c>
      <c r="C87" s="7" t="s">
        <v>164</v>
      </c>
      <c r="D87" s="6">
        <v>1</v>
      </c>
      <c r="E87" s="6">
        <v>8</v>
      </c>
      <c r="J87" t="str">
        <f t="shared" si="5"/>
        <v>INSERT INTO Pedido_Venda VALUES ('110','10','2021-03-09','1','8')</v>
      </c>
    </row>
    <row r="88" spans="1:10" x14ac:dyDescent="0.25">
      <c r="A88" s="6" t="s">
        <v>177</v>
      </c>
      <c r="B88" s="7" t="s">
        <v>176</v>
      </c>
      <c r="C88" s="7" t="s">
        <v>165</v>
      </c>
      <c r="D88" s="6">
        <v>2</v>
      </c>
      <c r="E88" s="6">
        <v>9</v>
      </c>
      <c r="J88" t="str">
        <f t="shared" si="5"/>
        <v>INSERT INTO Pedido_Venda VALUES ('10.5','0.5','2021-03-10','2','9')</v>
      </c>
    </row>
    <row r="91" spans="1:10" ht="18.75" x14ac:dyDescent="0.3">
      <c r="A91" s="2" t="s">
        <v>169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3" t="s">
        <v>170</v>
      </c>
      <c r="B92" s="3" t="s">
        <v>153</v>
      </c>
      <c r="C92" s="3" t="s">
        <v>171</v>
      </c>
      <c r="D92" s="3" t="s">
        <v>172</v>
      </c>
      <c r="E92" s="3" t="s">
        <v>173</v>
      </c>
      <c r="F92" s="3" t="s">
        <v>174</v>
      </c>
      <c r="G92" s="1"/>
      <c r="H92" s="1"/>
      <c r="I92" s="1"/>
      <c r="J92" s="1"/>
    </row>
    <row r="93" spans="1:10" x14ac:dyDescent="0.25">
      <c r="A93" s="6">
        <v>110</v>
      </c>
      <c r="B93" s="7" t="s">
        <v>178</v>
      </c>
      <c r="C93" s="7" t="s">
        <v>167</v>
      </c>
      <c r="D93" s="6">
        <v>100</v>
      </c>
      <c r="E93" s="6">
        <v>7</v>
      </c>
      <c r="F93" s="7" t="s">
        <v>167</v>
      </c>
      <c r="J93" t="str">
        <f>"INSERT INTO Item_Pedido_Venda VALUES ("&amp;A93&amp;","&amp;B93&amp;","&amp;C93&amp;","&amp;D93&amp;","&amp;E93&amp;","&amp;F93&amp;")"</f>
        <v>INSERT INTO Item_Pedido_Venda VALUES (110,0.1,1,100,7,1)</v>
      </c>
    </row>
    <row r="94" spans="1:10" x14ac:dyDescent="0.25">
      <c r="A94" s="6" t="s">
        <v>185</v>
      </c>
      <c r="B94" s="7" t="s">
        <v>184</v>
      </c>
      <c r="C94" s="9">
        <v>5</v>
      </c>
      <c r="D94" s="6">
        <v>1</v>
      </c>
      <c r="E94" s="6">
        <v>2</v>
      </c>
      <c r="F94" s="7" t="s">
        <v>179</v>
      </c>
      <c r="J94" t="str">
        <f t="shared" ref="J94:J104" si="6">"INSERT INTO Item_Pedido_Venda VALUES ("&amp;A94&amp;","&amp;B94&amp;","&amp;C94&amp;","&amp;D94&amp;","&amp;E94&amp;","&amp;F94&amp;")"</f>
        <v>INSERT INTO Item_Pedido_Venda VALUES (5.25,0.25,5,1,2,2)</v>
      </c>
    </row>
    <row r="95" spans="1:10" x14ac:dyDescent="0.25">
      <c r="A95" s="6" t="s">
        <v>185</v>
      </c>
      <c r="B95" s="7" t="s">
        <v>184</v>
      </c>
      <c r="C95" s="7" t="s">
        <v>181</v>
      </c>
      <c r="D95" s="6">
        <v>1</v>
      </c>
      <c r="E95" s="6">
        <v>4</v>
      </c>
      <c r="F95" s="7" t="s">
        <v>179</v>
      </c>
      <c r="J95" t="str">
        <f t="shared" si="6"/>
        <v>INSERT INTO Item_Pedido_Venda VALUES (5.25,0.25,5,1,4,2)</v>
      </c>
    </row>
    <row r="96" spans="1:10" x14ac:dyDescent="0.25">
      <c r="A96" s="6">
        <v>110</v>
      </c>
      <c r="B96" s="7" t="s">
        <v>178</v>
      </c>
      <c r="C96" s="7" t="s">
        <v>167</v>
      </c>
      <c r="D96" s="6">
        <v>100</v>
      </c>
      <c r="E96" s="6">
        <v>7</v>
      </c>
      <c r="F96" s="7" t="s">
        <v>180</v>
      </c>
      <c r="J96" t="str">
        <f t="shared" si="6"/>
        <v>INSERT INTO Item_Pedido_Venda VALUES (110,0.1,1,100,7,3)</v>
      </c>
    </row>
    <row r="97" spans="1:10" x14ac:dyDescent="0.25">
      <c r="A97" s="6" t="s">
        <v>177</v>
      </c>
      <c r="B97" s="7" t="s">
        <v>176</v>
      </c>
      <c r="C97" s="9">
        <v>10</v>
      </c>
      <c r="D97" s="6">
        <v>2</v>
      </c>
      <c r="E97" s="6">
        <v>6</v>
      </c>
      <c r="F97" s="7" t="s">
        <v>166</v>
      </c>
      <c r="J97" t="str">
        <f t="shared" si="6"/>
        <v>INSERT INTO Item_Pedido_Venda VALUES (10.5,0.5,10,2,6,4)</v>
      </c>
    </row>
    <row r="98" spans="1:10" x14ac:dyDescent="0.25">
      <c r="A98" s="6">
        <v>110</v>
      </c>
      <c r="B98" s="7" t="s">
        <v>178</v>
      </c>
      <c r="C98" s="7" t="s">
        <v>167</v>
      </c>
      <c r="D98" s="6">
        <v>100</v>
      </c>
      <c r="E98" s="6">
        <v>7</v>
      </c>
      <c r="F98" s="7" t="s">
        <v>181</v>
      </c>
      <c r="J98" t="str">
        <f t="shared" si="6"/>
        <v>INSERT INTO Item_Pedido_Venda VALUES (110,0.1,1,100,7,5)</v>
      </c>
    </row>
    <row r="99" spans="1:10" x14ac:dyDescent="0.25">
      <c r="A99" s="6" t="s">
        <v>177</v>
      </c>
      <c r="B99" s="7" t="s">
        <v>176</v>
      </c>
      <c r="C99" s="9">
        <v>10</v>
      </c>
      <c r="D99" s="6">
        <v>2</v>
      </c>
      <c r="E99" s="6">
        <v>1</v>
      </c>
      <c r="F99" s="7" t="s">
        <v>186</v>
      </c>
      <c r="J99" t="str">
        <f t="shared" si="6"/>
        <v>INSERT INTO Item_Pedido_Venda VALUES (10.5,0.5,10,2,1,6)</v>
      </c>
    </row>
    <row r="100" spans="1:10" x14ac:dyDescent="0.25">
      <c r="A100" s="6">
        <v>110</v>
      </c>
      <c r="B100" s="7" t="s">
        <v>178</v>
      </c>
      <c r="C100" s="7" t="s">
        <v>167</v>
      </c>
      <c r="D100" s="6">
        <v>100</v>
      </c>
      <c r="E100" s="6">
        <v>7</v>
      </c>
      <c r="F100" s="7" t="s">
        <v>182</v>
      </c>
      <c r="J100" t="str">
        <f t="shared" si="6"/>
        <v>INSERT INTO Item_Pedido_Venda VALUES (110,0.1,1,100,7,7)</v>
      </c>
    </row>
    <row r="101" spans="1:10" x14ac:dyDescent="0.25">
      <c r="A101" s="6" t="s">
        <v>185</v>
      </c>
      <c r="B101" s="7" t="s">
        <v>184</v>
      </c>
      <c r="C101" s="9">
        <v>5</v>
      </c>
      <c r="D101" s="6">
        <v>1</v>
      </c>
      <c r="E101" s="6">
        <v>2</v>
      </c>
      <c r="F101" s="7" t="s">
        <v>168</v>
      </c>
      <c r="J101" t="str">
        <f t="shared" si="6"/>
        <v>INSERT INTO Item_Pedido_Venda VALUES (5.25,0.25,5,1,2,8)</v>
      </c>
    </row>
    <row r="102" spans="1:10" x14ac:dyDescent="0.25">
      <c r="A102" s="6" t="s">
        <v>185</v>
      </c>
      <c r="B102" s="7" t="s">
        <v>184</v>
      </c>
      <c r="C102" s="7" t="s">
        <v>181</v>
      </c>
      <c r="D102" s="6">
        <v>1</v>
      </c>
      <c r="E102" s="6">
        <v>4</v>
      </c>
      <c r="F102" s="7" t="s">
        <v>168</v>
      </c>
      <c r="J102" t="str">
        <f t="shared" si="6"/>
        <v>INSERT INTO Item_Pedido_Venda VALUES (5.25,0.25,5,1,4,8)</v>
      </c>
    </row>
    <row r="103" spans="1:10" x14ac:dyDescent="0.25">
      <c r="A103" s="6">
        <v>110</v>
      </c>
      <c r="B103" s="7" t="s">
        <v>178</v>
      </c>
      <c r="C103" s="7" t="s">
        <v>167</v>
      </c>
      <c r="D103" s="6">
        <v>100</v>
      </c>
      <c r="E103" s="6">
        <v>7</v>
      </c>
      <c r="F103" s="7" t="s">
        <v>183</v>
      </c>
      <c r="J103" t="str">
        <f t="shared" si="6"/>
        <v>INSERT INTO Item_Pedido_Venda VALUES (110,0.1,1,100,7,9)</v>
      </c>
    </row>
    <row r="104" spans="1:10" x14ac:dyDescent="0.25">
      <c r="A104" s="6" t="s">
        <v>177</v>
      </c>
      <c r="B104" s="7" t="s">
        <v>176</v>
      </c>
      <c r="C104" s="9">
        <v>10</v>
      </c>
      <c r="D104" s="6">
        <v>2</v>
      </c>
      <c r="E104" s="6">
        <v>1</v>
      </c>
      <c r="F104" s="7" t="s">
        <v>175</v>
      </c>
      <c r="J104" t="str">
        <f t="shared" si="6"/>
        <v>INSERT INTO Item_Pedido_Venda VALUES (10.5,0.5,10,2,1,10)</v>
      </c>
    </row>
    <row r="107" spans="1:10" ht="18.75" x14ac:dyDescent="0.3">
      <c r="A107" s="2" t="s">
        <v>187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3" t="s">
        <v>188</v>
      </c>
      <c r="B108" s="3" t="s">
        <v>189</v>
      </c>
      <c r="C108" s="3" t="s">
        <v>190</v>
      </c>
      <c r="D108" s="3" t="s">
        <v>7</v>
      </c>
      <c r="E108" s="3" t="s">
        <v>8</v>
      </c>
      <c r="F108" s="3" t="s">
        <v>9</v>
      </c>
      <c r="G108" s="3" t="s">
        <v>10</v>
      </c>
      <c r="H108" s="1"/>
      <c r="I108" s="1"/>
      <c r="J108" s="1"/>
    </row>
    <row r="109" spans="1:10" x14ac:dyDescent="0.25">
      <c r="A109" s="7" t="s">
        <v>211</v>
      </c>
      <c r="B109" s="7" t="s">
        <v>191</v>
      </c>
      <c r="C109" s="7" t="s">
        <v>201</v>
      </c>
      <c r="D109" s="7" t="s">
        <v>11</v>
      </c>
      <c r="E109" t="s">
        <v>41</v>
      </c>
      <c r="F109" t="s">
        <v>71</v>
      </c>
      <c r="G109" t="s">
        <v>74</v>
      </c>
      <c r="J109" t="str">
        <f>"INSERT INTO DISTRIBUIDOR VALUES ('"&amp;A109&amp;"','"&amp;B109&amp;"','"&amp;C109&amp;"','"&amp;D109&amp;"','"&amp;E109&amp;"','"&amp;F109&amp;"','"&amp;G109&amp;"')"</f>
        <v>INSERT INTO DISTRIBUIDOR VALUES ('11111111111111','Distribuidor  1','Distribuidor LTDA  1','02020001','Rua Exemplo, 001','SP','São Paulo')</v>
      </c>
    </row>
    <row r="110" spans="1:10" x14ac:dyDescent="0.25">
      <c r="A110" s="7" t="s">
        <v>212</v>
      </c>
      <c r="B110" s="7" t="s">
        <v>192</v>
      </c>
      <c r="C110" s="7" t="s">
        <v>202</v>
      </c>
      <c r="D110" s="7" t="s">
        <v>12</v>
      </c>
      <c r="E110" t="s">
        <v>42</v>
      </c>
      <c r="F110" t="s">
        <v>71</v>
      </c>
      <c r="G110" t="s">
        <v>74</v>
      </c>
      <c r="J110" t="str">
        <f t="shared" ref="J110:J118" si="7">"INSERT INTO DISTRIBUIDOR VALUES ('"&amp;A110&amp;"','"&amp;B110&amp;"','"&amp;C110&amp;"','"&amp;D110&amp;"','"&amp;E110&amp;"','"&amp;F110&amp;"','"&amp;G110&amp;"')"</f>
        <v>INSERT INTO DISTRIBUIDOR VALUES ('11111111111112','Distribuidor  2','Distribuidor LTDA  2','02020002','Rua Exemplo, 002','SP','São Paulo')</v>
      </c>
    </row>
    <row r="111" spans="1:10" x14ac:dyDescent="0.25">
      <c r="A111" s="7" t="s">
        <v>213</v>
      </c>
      <c r="B111" s="7" t="s">
        <v>193</v>
      </c>
      <c r="C111" s="7" t="s">
        <v>203</v>
      </c>
      <c r="D111" s="7" t="s">
        <v>13</v>
      </c>
      <c r="E111" t="s">
        <v>43</v>
      </c>
      <c r="F111" t="s">
        <v>71</v>
      </c>
      <c r="G111" t="s">
        <v>74</v>
      </c>
      <c r="J111" t="str">
        <f t="shared" si="7"/>
        <v>INSERT INTO DISTRIBUIDOR VALUES ('11111111111113','Distribuidor  3','Distribuidor LTDA  3','02020003','Rua Exemplo, 003','SP','São Paulo')</v>
      </c>
    </row>
    <row r="112" spans="1:10" x14ac:dyDescent="0.25">
      <c r="A112" s="7" t="s">
        <v>214</v>
      </c>
      <c r="B112" s="7" t="s">
        <v>194</v>
      </c>
      <c r="C112" s="7" t="s">
        <v>204</v>
      </c>
      <c r="D112" s="7" t="s">
        <v>14</v>
      </c>
      <c r="E112" t="s">
        <v>44</v>
      </c>
      <c r="F112" t="s">
        <v>71</v>
      </c>
      <c r="G112" t="s">
        <v>74</v>
      </c>
      <c r="J112" t="str">
        <f t="shared" si="7"/>
        <v>INSERT INTO DISTRIBUIDOR VALUES ('11111111111114','Distribuidor  4','Distribuidor LTDA  4','02020004','Rua Exemplo, 004','SP','São Paulo')</v>
      </c>
    </row>
    <row r="113" spans="1:10" x14ac:dyDescent="0.25">
      <c r="A113" s="7" t="s">
        <v>215</v>
      </c>
      <c r="B113" s="7" t="s">
        <v>195</v>
      </c>
      <c r="C113" s="7" t="s">
        <v>205</v>
      </c>
      <c r="D113" s="7" t="s">
        <v>15</v>
      </c>
      <c r="E113" t="s">
        <v>45</v>
      </c>
      <c r="F113" t="s">
        <v>71</v>
      </c>
      <c r="G113" t="s">
        <v>74</v>
      </c>
      <c r="J113" t="str">
        <f t="shared" si="7"/>
        <v>INSERT INTO DISTRIBUIDOR VALUES ('11111111111115','Distribuidor  5','Distribuidor LTDA  5','02020005','Rua Exemplo, 005','SP','São Paulo')</v>
      </c>
    </row>
    <row r="114" spans="1:10" x14ac:dyDescent="0.25">
      <c r="A114" s="7" t="s">
        <v>216</v>
      </c>
      <c r="B114" s="7" t="s">
        <v>196</v>
      </c>
      <c r="C114" s="7" t="s">
        <v>206</v>
      </c>
      <c r="D114" s="7" t="s">
        <v>16</v>
      </c>
      <c r="E114" t="s">
        <v>46</v>
      </c>
      <c r="F114" t="s">
        <v>71</v>
      </c>
      <c r="G114" t="s">
        <v>74</v>
      </c>
      <c r="J114" t="str">
        <f t="shared" si="7"/>
        <v>INSERT INTO DISTRIBUIDOR VALUES ('11111111111116','Distribuidor  6','Distribuidor LTDA  6','02020006','Rua Exemplo, 006','SP','São Paulo')</v>
      </c>
    </row>
    <row r="115" spans="1:10" x14ac:dyDescent="0.25">
      <c r="A115" s="7" t="s">
        <v>217</v>
      </c>
      <c r="B115" s="7" t="s">
        <v>197</v>
      </c>
      <c r="C115" s="7" t="s">
        <v>207</v>
      </c>
      <c r="D115" s="7" t="s">
        <v>17</v>
      </c>
      <c r="E115" t="s">
        <v>47</v>
      </c>
      <c r="F115" t="s">
        <v>71</v>
      </c>
      <c r="G115" t="s">
        <v>74</v>
      </c>
      <c r="J115" t="str">
        <f t="shared" si="7"/>
        <v>INSERT INTO DISTRIBUIDOR VALUES ('11111111111117','Distribuidor  7','Distribuidor LTDA  7','02020007','Rua Exemplo, 007','SP','São Paulo')</v>
      </c>
    </row>
    <row r="116" spans="1:10" x14ac:dyDescent="0.25">
      <c r="A116" s="7" t="s">
        <v>218</v>
      </c>
      <c r="B116" s="7" t="s">
        <v>198</v>
      </c>
      <c r="C116" s="7" t="s">
        <v>208</v>
      </c>
      <c r="D116" s="7" t="s">
        <v>18</v>
      </c>
      <c r="E116" t="s">
        <v>48</v>
      </c>
      <c r="F116" t="s">
        <v>71</v>
      </c>
      <c r="G116" t="s">
        <v>74</v>
      </c>
      <c r="J116" t="str">
        <f t="shared" si="7"/>
        <v>INSERT INTO DISTRIBUIDOR VALUES ('11111111111118','Distribuidor  8','Distribuidor LTDA  8','02020008','Rua Exemplo, 008','SP','São Paulo')</v>
      </c>
    </row>
    <row r="117" spans="1:10" x14ac:dyDescent="0.25">
      <c r="A117" s="7" t="s">
        <v>219</v>
      </c>
      <c r="B117" s="7" t="s">
        <v>199</v>
      </c>
      <c r="C117" s="7" t="s">
        <v>209</v>
      </c>
      <c r="D117" s="7" t="s">
        <v>19</v>
      </c>
      <c r="E117" t="s">
        <v>49</v>
      </c>
      <c r="F117" t="s">
        <v>71</v>
      </c>
      <c r="G117" t="s">
        <v>74</v>
      </c>
      <c r="J117" t="str">
        <f t="shared" si="7"/>
        <v>INSERT INTO DISTRIBUIDOR VALUES ('11111111111119','Distribuidor  9','Distribuidor LTDA  9','02020009','Rua Exemplo, 009','SP','São Paulo')</v>
      </c>
    </row>
    <row r="118" spans="1:10" x14ac:dyDescent="0.25">
      <c r="A118" s="7" t="s">
        <v>220</v>
      </c>
      <c r="B118" s="7" t="s">
        <v>200</v>
      </c>
      <c r="C118" s="7" t="s">
        <v>210</v>
      </c>
      <c r="D118" s="7" t="s">
        <v>20</v>
      </c>
      <c r="E118" t="s">
        <v>50</v>
      </c>
      <c r="F118" t="s">
        <v>71</v>
      </c>
      <c r="G118" t="s">
        <v>74</v>
      </c>
      <c r="J118" t="str">
        <f t="shared" si="7"/>
        <v>INSERT INTO DISTRIBUIDOR VALUES ('11111111111120','Distribuidor  10','Distribuidor LTDA  10','02020010','Rua Exemplo, 010','SP','São Paulo')</v>
      </c>
    </row>
    <row r="121" spans="1:10" ht="18.75" x14ac:dyDescent="0.3">
      <c r="A121" s="2" t="s">
        <v>221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5" t="s">
        <v>154</v>
      </c>
      <c r="B122" s="3" t="s">
        <v>152</v>
      </c>
      <c r="C122" s="5" t="s">
        <v>225</v>
      </c>
      <c r="D122" s="3" t="s">
        <v>223</v>
      </c>
      <c r="F122" s="4"/>
      <c r="G122" s="1"/>
      <c r="H122" s="1"/>
      <c r="I122" s="1"/>
      <c r="J122" s="1"/>
    </row>
    <row r="123" spans="1:10" x14ac:dyDescent="0.25">
      <c r="A123" s="7" t="s">
        <v>156</v>
      </c>
      <c r="B123" s="6">
        <v>1000</v>
      </c>
      <c r="C123" s="9">
        <v>1</v>
      </c>
      <c r="D123" s="6">
        <v>1</v>
      </c>
      <c r="J123" t="str">
        <f>"INSERT INTO Pedido_Compra VALUES ("&amp;A123&amp;","&amp;B123&amp;","&amp;C123&amp;","&amp;D123&amp;")"</f>
        <v>INSERT INTO Pedido_Compra VALUES (2021-03-01,1000,1,1)</v>
      </c>
    </row>
    <row r="124" spans="1:10" x14ac:dyDescent="0.25">
      <c r="A124" s="7" t="s">
        <v>157</v>
      </c>
      <c r="B124" s="6">
        <v>100</v>
      </c>
      <c r="C124" s="9">
        <v>1</v>
      </c>
      <c r="D124" s="6">
        <v>1</v>
      </c>
      <c r="J124" t="str">
        <f t="shared" ref="J124:J132" si="8">"INSERT INTO Pedido_Compra VALUES ("&amp;A124&amp;","&amp;B124&amp;","&amp;C124&amp;","&amp;D124&amp;")"</f>
        <v>INSERT INTO Pedido_Compra VALUES (2021-03-02,100,1,1)</v>
      </c>
    </row>
    <row r="125" spans="1:10" x14ac:dyDescent="0.25">
      <c r="A125" s="7" t="s">
        <v>158</v>
      </c>
      <c r="B125" s="6">
        <v>1000</v>
      </c>
      <c r="C125" s="9">
        <v>1</v>
      </c>
      <c r="D125" s="6">
        <v>2</v>
      </c>
      <c r="J125" t="str">
        <f t="shared" si="8"/>
        <v>INSERT INTO Pedido_Compra VALUES (2021-03-03,1000,1,2)</v>
      </c>
    </row>
    <row r="126" spans="1:10" x14ac:dyDescent="0.25">
      <c r="A126" s="7" t="s">
        <v>159</v>
      </c>
      <c r="B126" s="6">
        <v>100</v>
      </c>
      <c r="C126" s="9">
        <v>1</v>
      </c>
      <c r="D126" s="6">
        <v>10</v>
      </c>
      <c r="J126" t="str">
        <f t="shared" si="8"/>
        <v>INSERT INTO Pedido_Compra VALUES (2021-03-04,100,1,10)</v>
      </c>
    </row>
    <row r="127" spans="1:10" x14ac:dyDescent="0.25">
      <c r="A127" s="7" t="s">
        <v>160</v>
      </c>
      <c r="B127" s="6">
        <v>1000</v>
      </c>
      <c r="C127" s="9">
        <v>1</v>
      </c>
      <c r="D127" s="6">
        <v>5</v>
      </c>
      <c r="J127" t="str">
        <f t="shared" si="8"/>
        <v>INSERT INTO Pedido_Compra VALUES (2021-03-05,1000,1,5)</v>
      </c>
    </row>
    <row r="128" spans="1:10" x14ac:dyDescent="0.25">
      <c r="A128" s="7" t="s">
        <v>161</v>
      </c>
      <c r="B128" s="6">
        <v>100</v>
      </c>
      <c r="C128" s="9">
        <v>1</v>
      </c>
      <c r="D128" s="6">
        <v>7</v>
      </c>
      <c r="J128" t="str">
        <f t="shared" si="8"/>
        <v>INSERT INTO Pedido_Compra VALUES (2021-03-06,100,1,7)</v>
      </c>
    </row>
    <row r="129" spans="1:10" x14ac:dyDescent="0.25">
      <c r="A129" s="7" t="s">
        <v>162</v>
      </c>
      <c r="B129" s="6">
        <v>1000</v>
      </c>
      <c r="C129" s="9">
        <v>0</v>
      </c>
      <c r="D129" s="6">
        <v>9</v>
      </c>
      <c r="J129" t="str">
        <f t="shared" si="8"/>
        <v>INSERT INTO Pedido_Compra VALUES (2021-03-07,1000,0,9)</v>
      </c>
    </row>
    <row r="130" spans="1:10" x14ac:dyDescent="0.25">
      <c r="A130" s="7" t="s">
        <v>163</v>
      </c>
      <c r="B130" s="6">
        <v>100</v>
      </c>
      <c r="C130" s="9">
        <v>0</v>
      </c>
      <c r="D130" s="6">
        <v>7</v>
      </c>
      <c r="J130" t="str">
        <f t="shared" si="8"/>
        <v>INSERT INTO Pedido_Compra VALUES (2021-03-08,100,0,7)</v>
      </c>
    </row>
    <row r="131" spans="1:10" x14ac:dyDescent="0.25">
      <c r="A131" s="7" t="s">
        <v>164</v>
      </c>
      <c r="B131" s="6">
        <v>1000</v>
      </c>
      <c r="C131" s="9">
        <v>0</v>
      </c>
      <c r="D131" s="6">
        <v>8</v>
      </c>
      <c r="J131" t="str">
        <f t="shared" si="8"/>
        <v>INSERT INTO Pedido_Compra VALUES (2021-03-09,1000,0,8)</v>
      </c>
    </row>
    <row r="132" spans="1:10" x14ac:dyDescent="0.25">
      <c r="A132" s="7" t="s">
        <v>165</v>
      </c>
      <c r="B132" s="6">
        <v>100</v>
      </c>
      <c r="C132" s="9">
        <v>0</v>
      </c>
      <c r="D132" s="6">
        <v>9</v>
      </c>
      <c r="J132" t="str">
        <f t="shared" si="8"/>
        <v>INSERT INTO Pedido_Compra VALUES (2021-03-10,100,0,9)</v>
      </c>
    </row>
    <row r="135" spans="1:10" ht="18.75" x14ac:dyDescent="0.3">
      <c r="A135" s="2" t="s">
        <v>222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3" t="s">
        <v>170</v>
      </c>
      <c r="B136" s="3" t="s">
        <v>171</v>
      </c>
      <c r="C136" s="3" t="s">
        <v>172</v>
      </c>
      <c r="D136" s="3" t="s">
        <v>173</v>
      </c>
      <c r="E136" s="3" t="s">
        <v>224</v>
      </c>
      <c r="F136" s="3"/>
      <c r="G136" s="1"/>
      <c r="H136" s="1"/>
      <c r="I136" s="1"/>
      <c r="J136" s="1"/>
    </row>
    <row r="137" spans="1:10" x14ac:dyDescent="0.25">
      <c r="A137" s="6">
        <v>1000</v>
      </c>
      <c r="B137" s="7" t="s">
        <v>167</v>
      </c>
      <c r="C137" s="6">
        <v>1000</v>
      </c>
      <c r="D137" s="6">
        <v>7</v>
      </c>
      <c r="E137" s="7" t="s">
        <v>167</v>
      </c>
      <c r="J137" t="str">
        <f>"INSERT INTO Item_Pedido_Compra VALUES ("&amp;A137&amp;","&amp;B137&amp;","&amp;C137&amp;","&amp;D137&amp;","&amp;E137&amp;")"</f>
        <v>INSERT INTO Item_Pedido_Compra VALUES (1000,1,1000,7,1)</v>
      </c>
    </row>
    <row r="138" spans="1:10" x14ac:dyDescent="0.25">
      <c r="A138" s="6">
        <v>50</v>
      </c>
      <c r="B138" s="9">
        <v>5</v>
      </c>
      <c r="C138" s="6">
        <v>10</v>
      </c>
      <c r="D138" s="6">
        <v>2</v>
      </c>
      <c r="E138" s="7" t="s">
        <v>179</v>
      </c>
      <c r="J138" t="str">
        <f t="shared" ref="J138:J148" si="9">"INSERT INTO Item_Pedido_Compra VALUES ("&amp;A138&amp;","&amp;B138&amp;","&amp;C138&amp;","&amp;D138&amp;","&amp;E138&amp;")"</f>
        <v>INSERT INTO Item_Pedido_Compra VALUES (50,5,10,2,2)</v>
      </c>
    </row>
    <row r="139" spans="1:10" x14ac:dyDescent="0.25">
      <c r="A139" s="6">
        <v>50</v>
      </c>
      <c r="B139" s="7" t="s">
        <v>181</v>
      </c>
      <c r="C139" s="6">
        <v>10</v>
      </c>
      <c r="D139" s="6">
        <v>4</v>
      </c>
      <c r="E139" s="7" t="s">
        <v>179</v>
      </c>
      <c r="J139" t="str">
        <f t="shared" si="9"/>
        <v>INSERT INTO Item_Pedido_Compra VALUES (50,5,10,4,2)</v>
      </c>
    </row>
    <row r="140" spans="1:10" x14ac:dyDescent="0.25">
      <c r="A140" s="6">
        <v>1000</v>
      </c>
      <c r="B140" s="7" t="s">
        <v>167</v>
      </c>
      <c r="C140" s="6">
        <v>1000</v>
      </c>
      <c r="D140" s="6">
        <v>7</v>
      </c>
      <c r="E140" s="7" t="s">
        <v>180</v>
      </c>
      <c r="J140" t="str">
        <f t="shared" si="9"/>
        <v>INSERT INTO Item_Pedido_Compra VALUES (1000,1,1000,7,3)</v>
      </c>
    </row>
    <row r="141" spans="1:10" x14ac:dyDescent="0.25">
      <c r="A141" s="6">
        <v>100</v>
      </c>
      <c r="B141" s="9">
        <v>10</v>
      </c>
      <c r="C141" s="6">
        <v>20</v>
      </c>
      <c r="D141" s="6">
        <v>6</v>
      </c>
      <c r="E141" s="7" t="s">
        <v>166</v>
      </c>
      <c r="J141" t="str">
        <f t="shared" si="9"/>
        <v>INSERT INTO Item_Pedido_Compra VALUES (100,10,20,6,4)</v>
      </c>
    </row>
    <row r="142" spans="1:10" x14ac:dyDescent="0.25">
      <c r="A142" s="6">
        <v>1000</v>
      </c>
      <c r="B142" s="7" t="s">
        <v>167</v>
      </c>
      <c r="C142" s="6">
        <v>1000</v>
      </c>
      <c r="D142" s="6">
        <v>7</v>
      </c>
      <c r="E142" s="7" t="s">
        <v>181</v>
      </c>
      <c r="J142" t="str">
        <f t="shared" si="9"/>
        <v>INSERT INTO Item_Pedido_Compra VALUES (1000,1,1000,7,5)</v>
      </c>
    </row>
    <row r="143" spans="1:10" x14ac:dyDescent="0.25">
      <c r="A143" s="6">
        <v>100</v>
      </c>
      <c r="B143" s="9">
        <v>10</v>
      </c>
      <c r="C143" s="6">
        <v>20</v>
      </c>
      <c r="D143" s="6">
        <v>1</v>
      </c>
      <c r="E143" s="7" t="s">
        <v>186</v>
      </c>
      <c r="J143" t="str">
        <f t="shared" si="9"/>
        <v>INSERT INTO Item_Pedido_Compra VALUES (100,10,20,1,6)</v>
      </c>
    </row>
    <row r="144" spans="1:10" x14ac:dyDescent="0.25">
      <c r="A144" s="6">
        <v>1000</v>
      </c>
      <c r="B144" s="7" t="s">
        <v>167</v>
      </c>
      <c r="C144" s="6">
        <v>1000</v>
      </c>
      <c r="D144" s="6">
        <v>7</v>
      </c>
      <c r="E144" s="7" t="s">
        <v>182</v>
      </c>
      <c r="J144" t="str">
        <f t="shared" si="9"/>
        <v>INSERT INTO Item_Pedido_Compra VALUES (1000,1,1000,7,7)</v>
      </c>
    </row>
    <row r="145" spans="1:10" x14ac:dyDescent="0.25">
      <c r="A145" s="6">
        <v>50</v>
      </c>
      <c r="B145" s="9">
        <v>5</v>
      </c>
      <c r="C145" s="6">
        <v>20</v>
      </c>
      <c r="D145" s="6">
        <v>2</v>
      </c>
      <c r="E145" s="7" t="s">
        <v>168</v>
      </c>
      <c r="J145" t="str">
        <f t="shared" si="9"/>
        <v>INSERT INTO Item_Pedido_Compra VALUES (50,5,20,2,8)</v>
      </c>
    </row>
    <row r="146" spans="1:10" x14ac:dyDescent="0.25">
      <c r="A146" s="6">
        <v>50</v>
      </c>
      <c r="B146" s="7" t="s">
        <v>181</v>
      </c>
      <c r="C146" s="6">
        <v>20</v>
      </c>
      <c r="D146" s="6">
        <v>4</v>
      </c>
      <c r="E146" s="7" t="s">
        <v>168</v>
      </c>
      <c r="J146" t="str">
        <f t="shared" si="9"/>
        <v>INSERT INTO Item_Pedido_Compra VALUES (50,5,20,4,8)</v>
      </c>
    </row>
    <row r="147" spans="1:10" x14ac:dyDescent="0.25">
      <c r="A147" s="6">
        <v>1000</v>
      </c>
      <c r="B147" s="7" t="s">
        <v>167</v>
      </c>
      <c r="C147" s="6">
        <v>1000</v>
      </c>
      <c r="D147" s="6">
        <v>7</v>
      </c>
      <c r="E147" s="7" t="s">
        <v>183</v>
      </c>
      <c r="J147" t="str">
        <f t="shared" si="9"/>
        <v>INSERT INTO Item_Pedido_Compra VALUES (1000,1,1000,7,9)</v>
      </c>
    </row>
    <row r="148" spans="1:10" x14ac:dyDescent="0.25">
      <c r="A148" s="6">
        <v>100</v>
      </c>
      <c r="B148" s="9">
        <v>10</v>
      </c>
      <c r="C148" s="6">
        <v>20</v>
      </c>
      <c r="D148" s="6">
        <v>1</v>
      </c>
      <c r="E148" s="7" t="s">
        <v>175</v>
      </c>
      <c r="J148" t="str">
        <f t="shared" si="9"/>
        <v>INSERT INTO Item_Pedido_Compra VALUES (100,10,20,1,10)</v>
      </c>
    </row>
  </sheetData>
  <mergeCells count="10">
    <mergeCell ref="A77:J77"/>
    <mergeCell ref="A91:J91"/>
    <mergeCell ref="A107:J107"/>
    <mergeCell ref="A121:J121"/>
    <mergeCell ref="A135:J135"/>
    <mergeCell ref="A1:J1"/>
    <mergeCell ref="A35:J35"/>
    <mergeCell ref="A44:J44"/>
    <mergeCell ref="A53:J53"/>
    <mergeCell ref="A62:J62"/>
  </mergeCells>
  <phoneticPr fontId="3" type="noConversion"/>
  <hyperlinks>
    <hyperlink ref="C3" r:id="rId1" xr:uid="{6B66B337-3018-4F9F-876B-D2F4FD8418B4}"/>
    <hyperlink ref="C4" r:id="rId2" xr:uid="{95B212E0-042F-4492-B11E-8557D0FE4970}"/>
    <hyperlink ref="C5" r:id="rId3" xr:uid="{97E67702-8E30-446A-9BF6-71EF5EE7D8B1}"/>
    <hyperlink ref="C6" r:id="rId4" xr:uid="{3B582EE0-0E12-4359-8059-F62F88E4C809}"/>
    <hyperlink ref="C8" r:id="rId5" xr:uid="{AC9A42DE-0EC9-4F35-9B96-A9A78F369F10}"/>
    <hyperlink ref="C10" r:id="rId6" xr:uid="{794CFE28-8932-4A7F-AF3F-2AD3609BA1CF}"/>
    <hyperlink ref="C12" r:id="rId7" xr:uid="{FECE97DB-CC37-47C0-9A3D-A210B04521FF}"/>
    <hyperlink ref="C14" r:id="rId8" xr:uid="{DC538D58-664D-4E97-828C-2C7D04E4A738}"/>
    <hyperlink ref="C16" r:id="rId9" xr:uid="{4830B282-9C22-47FD-ADA9-A5CF71D8144E}"/>
    <hyperlink ref="C18" r:id="rId10" xr:uid="{B18F4ACF-44A6-4C4E-88D3-AAC5EAB957C4}"/>
    <hyperlink ref="C20" r:id="rId11" xr:uid="{4E6DA534-3D65-45BF-9F02-C246425937AE}"/>
    <hyperlink ref="C22" r:id="rId12" xr:uid="{AC1B1D30-DB0D-48FF-B251-4EC7721896A3}"/>
    <hyperlink ref="C24" r:id="rId13" xr:uid="{3D509F2F-1B2A-4A7A-B364-87E7E0376F4D}"/>
    <hyperlink ref="C26" r:id="rId14" xr:uid="{26462C0A-930F-449D-B3DE-19DDBDA0676E}"/>
    <hyperlink ref="C28" r:id="rId15" xr:uid="{CFBD7E89-C004-4E81-889C-FFA7817A2301}"/>
    <hyperlink ref="C30" r:id="rId16" xr:uid="{A3143703-9E9B-480F-860D-9BF9F9E0C122}"/>
    <hyperlink ref="C32" r:id="rId17" display="email2@gmail.com" xr:uid="{2ED85356-6C56-4625-BF5C-A38D8FDBE7B0}"/>
    <hyperlink ref="C7" r:id="rId18" xr:uid="{8FA509B4-6B9A-4358-ADE1-60EDC75A02AC}"/>
    <hyperlink ref="C9" r:id="rId19" xr:uid="{DE2F7A35-B5C5-4882-BA39-ACEA9ED5D104}"/>
    <hyperlink ref="C11" r:id="rId20" xr:uid="{0AA4F7CE-AA7B-4041-866F-D41FF99C5005}"/>
    <hyperlink ref="C13" r:id="rId21" xr:uid="{129700F3-EC24-49FF-8F80-BEA48F526F9A}"/>
    <hyperlink ref="C15" r:id="rId22" xr:uid="{9D79E947-3150-4125-AD60-ED32AE34B0B3}"/>
    <hyperlink ref="C17" r:id="rId23" xr:uid="{B2CF24AE-C547-4996-AB00-53129E452BE0}"/>
    <hyperlink ref="C19" r:id="rId24" xr:uid="{AC6A983D-E52A-4A12-9712-3E31CAA4CFAF}"/>
    <hyperlink ref="C21" r:id="rId25" xr:uid="{9A984855-E39F-4B7C-B8C9-BCDFB27DF836}"/>
    <hyperlink ref="C23" r:id="rId26" xr:uid="{52053E42-7FB6-4B69-8440-93D83B942FC0}"/>
    <hyperlink ref="C25" r:id="rId27" xr:uid="{7F8441D7-6299-47C6-A68C-BFC41DC0CA3B}"/>
    <hyperlink ref="C27" r:id="rId28" xr:uid="{CECFB86D-BBE2-4B66-A254-9BA885229131}"/>
    <hyperlink ref="C29" r:id="rId29" xr:uid="{25B3B595-4143-4446-B7DE-595B722E43C6}"/>
    <hyperlink ref="C31" r:id="rId30" xr:uid="{A25A1CAE-E414-4272-B990-682B6F618A6F}"/>
  </hyperlinks>
  <pageMargins left="0.511811024" right="0.511811024" top="0.78740157499999996" bottom="0.78740157499999996" header="0.31496062000000002" footer="0.31496062000000002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Devaria</dc:creator>
  <cp:lastModifiedBy>Devaria</cp:lastModifiedBy>
  <dcterms:created xsi:type="dcterms:W3CDTF">2021-03-17T18:40:55Z</dcterms:created>
  <dcterms:modified xsi:type="dcterms:W3CDTF">2021-03-17T22:27:56Z</dcterms:modified>
</cp:coreProperties>
</file>