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7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6" i="1"/>
  <c r="I7" i="1"/>
  <c r="I8" i="1" s="1"/>
  <c r="J6" i="1"/>
  <c r="C7" i="1"/>
  <c r="C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J8" i="1" l="1"/>
  <c r="I9" i="1"/>
  <c r="I10" i="1" s="1"/>
  <c r="J7" i="1"/>
  <c r="E7" i="1"/>
  <c r="C9" i="1"/>
  <c r="J9" i="1" l="1"/>
  <c r="C10" i="1"/>
  <c r="J10" i="1" l="1"/>
  <c r="I11" i="1"/>
  <c r="E8" i="1"/>
  <c r="C11" i="1"/>
  <c r="I12" i="1" l="1"/>
  <c r="J11" i="1"/>
  <c r="E9" i="1"/>
  <c r="C12" i="1"/>
  <c r="J12" i="1" l="1"/>
  <c r="I13" i="1"/>
  <c r="E12" i="1"/>
  <c r="E11" i="1"/>
  <c r="E10" i="1"/>
  <c r="C13" i="1"/>
  <c r="E13" i="1" l="1"/>
  <c r="I14" i="1"/>
  <c r="J13" i="1"/>
  <c r="C14" i="1"/>
  <c r="E14" i="1" l="1"/>
  <c r="J14" i="1"/>
  <c r="I15" i="1"/>
  <c r="C15" i="1"/>
  <c r="E15" i="1" l="1"/>
  <c r="I16" i="1"/>
  <c r="J15" i="1"/>
  <c r="C16" i="1"/>
  <c r="E16" i="1" l="1"/>
  <c r="J16" i="1"/>
  <c r="I17" i="1"/>
  <c r="C17" i="1"/>
  <c r="E17" i="1" l="1"/>
  <c r="I18" i="1"/>
  <c r="J17" i="1"/>
  <c r="C18" i="1"/>
  <c r="E18" i="1" l="1"/>
  <c r="J18" i="1"/>
  <c r="I19" i="1"/>
  <c r="C19" i="1"/>
  <c r="E19" i="1" l="1"/>
  <c r="I20" i="1"/>
  <c r="J19" i="1"/>
  <c r="C20" i="1"/>
  <c r="E20" i="1" l="1"/>
  <c r="J20" i="1"/>
  <c r="I21" i="1"/>
  <c r="C21" i="1"/>
  <c r="E21" i="1" l="1"/>
  <c r="I22" i="1"/>
  <c r="J21" i="1"/>
  <c r="C22" i="1"/>
  <c r="E22" i="1" l="1"/>
  <c r="J22" i="1"/>
  <c r="I23" i="1"/>
  <c r="C23" i="1"/>
  <c r="E23" i="1" l="1"/>
  <c r="I24" i="1"/>
  <c r="J23" i="1"/>
  <c r="C24" i="1"/>
  <c r="E24" i="1" l="1"/>
  <c r="J24" i="1"/>
  <c r="I25" i="1"/>
  <c r="C25" i="1"/>
  <c r="E25" i="1" l="1"/>
  <c r="I26" i="1"/>
  <c r="J25" i="1"/>
  <c r="C26" i="1"/>
  <c r="E26" i="1" l="1"/>
  <c r="J26" i="1"/>
  <c r="I27" i="1"/>
  <c r="C27" i="1"/>
  <c r="E27" i="1" s="1"/>
  <c r="I28" i="1" l="1"/>
  <c r="J27" i="1"/>
  <c r="C28" i="1"/>
  <c r="E28" i="1" s="1"/>
  <c r="J28" i="1" l="1"/>
  <c r="I29" i="1"/>
  <c r="C29" i="1"/>
  <c r="E29" i="1" s="1"/>
  <c r="I30" i="1" l="1"/>
  <c r="J29" i="1"/>
  <c r="C30" i="1"/>
  <c r="E30" i="1" s="1"/>
  <c r="J30" i="1" l="1"/>
  <c r="I31" i="1"/>
  <c r="C31" i="1"/>
  <c r="E31" i="1" s="1"/>
  <c r="I32" i="1" l="1"/>
  <c r="J31" i="1"/>
  <c r="C32" i="1"/>
  <c r="E32" i="1" s="1"/>
  <c r="J32" i="1" l="1"/>
  <c r="I33" i="1"/>
  <c r="C33" i="1"/>
  <c r="E33" i="1" s="1"/>
  <c r="I34" i="1" l="1"/>
  <c r="J33" i="1"/>
  <c r="C34" i="1"/>
  <c r="E34" i="1" s="1"/>
  <c r="J34" i="1" l="1"/>
  <c r="I35" i="1"/>
  <c r="C35" i="1"/>
  <c r="E35" i="1" s="1"/>
  <c r="I36" i="1" l="1"/>
  <c r="J35" i="1"/>
  <c r="C36" i="1"/>
  <c r="E36" i="1" s="1"/>
  <c r="J36" i="1" l="1"/>
  <c r="I37" i="1"/>
  <c r="C37" i="1"/>
  <c r="E37" i="1" s="1"/>
  <c r="I38" i="1" l="1"/>
  <c r="J37" i="1"/>
  <c r="C38" i="1"/>
  <c r="E38" i="1" s="1"/>
  <c r="J38" i="1" l="1"/>
  <c r="I39" i="1"/>
  <c r="C39" i="1"/>
  <c r="E39" i="1" s="1"/>
  <c r="I40" i="1" l="1"/>
  <c r="J39" i="1"/>
  <c r="C40" i="1"/>
  <c r="E40" i="1" s="1"/>
  <c r="J40" i="1" l="1"/>
  <c r="I41" i="1"/>
  <c r="C41" i="1"/>
  <c r="E41" i="1" s="1"/>
  <c r="I42" i="1" l="1"/>
  <c r="J41" i="1"/>
  <c r="C42" i="1"/>
  <c r="E42" i="1" s="1"/>
  <c r="J42" i="1" l="1"/>
  <c r="I43" i="1"/>
  <c r="C43" i="1"/>
  <c r="E43" i="1" s="1"/>
  <c r="I44" i="1" l="1"/>
  <c r="J43" i="1"/>
  <c r="C44" i="1"/>
  <c r="E44" i="1" s="1"/>
  <c r="J44" i="1" l="1"/>
  <c r="I45" i="1"/>
  <c r="J45" i="1" s="1"/>
  <c r="J2" i="1" s="1"/>
  <c r="J3" i="1" s="1"/>
  <c r="C45" i="1"/>
  <c r="E45" i="1" s="1"/>
  <c r="E2" i="1" s="1"/>
  <c r="E3" i="1" s="1"/>
</calcChain>
</file>

<file path=xl/comments1.xml><?xml version="1.0" encoding="utf-8"?>
<comments xmlns="http://schemas.openxmlformats.org/spreadsheetml/2006/main">
  <authors>
    <author>raphael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=DSGRID("bmus10y(ry)"," ","-2Y","-0D","D","RowHeader=true;ColHeader=true;DispSeriesDescription=false;YearlyTSFormat=false;QuarterlyTSFormat=false","")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<sst xmlns="http://schemas.openxmlformats.org/spreadsheetml/2006/main" count="13" uniqueCount="9">
  <si>
    <t>pearkes</t>
  </si>
  <si>
    <t>25pb increase per quarter for 10 years</t>
  </si>
  <si>
    <t>rafaminos</t>
  </si>
  <si>
    <t>10y return</t>
  </si>
  <si>
    <t>annualized 10 year return</t>
  </si>
  <si>
    <t>total return index</t>
  </si>
  <si>
    <t>return since start</t>
  </si>
  <si>
    <t>25pb increase per quarter until 3.5%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</si>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</sst>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0.0000%"/>
    <numFmt numFmtId="165" formatCode="0.0%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Feuil1!$B$6:$B$45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Feuil1!$E$6:$E$45</c:f>
              <c:numCache>
                <c:formatCode>0.0%</c:formatCode>
                <c:ptCount val="40"/>
                <c:pt idx="0">
                  <c:v>0</c:v>
                </c:pt>
                <c:pt idx="1">
                  <c:v>-1.5603043670891825E-2</c:v>
                </c:pt>
                <c:pt idx="2">
                  <c:v>-3.0075542100157837E-2</c:v>
                </c:pt>
                <c:pt idx="3">
                  <c:v>-4.3466260523404077E-2</c:v>
                </c:pt>
                <c:pt idx="4">
                  <c:v>-5.5819955321449122E-2</c:v>
                </c:pt>
                <c:pt idx="5">
                  <c:v>-6.7177639162605995E-2</c:v>
                </c:pt>
                <c:pt idx="6">
                  <c:v>-7.7576821546275987E-2</c:v>
                </c:pt>
                <c:pt idx="7">
                  <c:v>-8.7051726849658118E-2</c:v>
                </c:pt>
                <c:pt idx="8">
                  <c:v>-9.5633491761153766E-2</c:v>
                </c:pt>
                <c:pt idx="9">
                  <c:v>-0.10335034378808483</c:v>
                </c:pt>
                <c:pt idx="10">
                  <c:v>-0.11022776235005938</c:v>
                </c:pt>
                <c:pt idx="11">
                  <c:v>-0.11628862381046023</c:v>
                </c:pt>
                <c:pt idx="12">
                  <c:v>-0.12155333165510573</c:v>
                </c:pt>
                <c:pt idx="13">
                  <c:v>-0.12603993289734405</c:v>
                </c:pt>
                <c:pt idx="14">
                  <c:v>-0.12976422167114154</c:v>
                </c:pt>
                <c:pt idx="15">
                  <c:v>-0.13273983086669039</c:v>
                </c:pt>
                <c:pt idx="16">
                  <c:v>-0.13497831256546378</c:v>
                </c:pt>
                <c:pt idx="17">
                  <c:v>-0.13648920794235009</c:v>
                </c:pt>
                <c:pt idx="18">
                  <c:v>-0.13728010722052286</c:v>
                </c:pt>
                <c:pt idx="19">
                  <c:v>-0.13735670018914481</c:v>
                </c:pt>
                <c:pt idx="20">
                  <c:v>-0.13672281772405415</c:v>
                </c:pt>
                <c:pt idx="21">
                  <c:v>-0.13538046468651144</c:v>
                </c:pt>
                <c:pt idx="22">
                  <c:v>-0.13332984451423147</c:v>
                </c:pt>
                <c:pt idx="23">
                  <c:v>-0.13056937576168226</c:v>
                </c:pt>
                <c:pt idx="24">
                  <c:v>-0.12709570079245691</c:v>
                </c:pt>
                <c:pt idx="25">
                  <c:v>-0.12290368677487362</c:v>
                </c:pt>
                <c:pt idx="26">
                  <c:v>-0.11798641908240737</c:v>
                </c:pt>
                <c:pt idx="27">
                  <c:v>-0.11233518715261115</c:v>
                </c:pt>
                <c:pt idx="28">
                  <c:v>-0.10593946281145561</c:v>
                </c:pt>
                <c:pt idx="29">
                  <c:v>-9.8786871024106659E-2</c:v>
                </c:pt>
                <c:pt idx="30">
                  <c:v>-9.0863152987664342E-2</c:v>
                </c:pt>
                <c:pt idx="31">
                  <c:v>-8.2152121435970171E-2</c:v>
                </c:pt>
                <c:pt idx="32">
                  <c:v>-7.2635607980855665E-2</c:v>
                </c:pt>
                <c:pt idx="33">
                  <c:v>-6.2293402267823539E-2</c:v>
                </c:pt>
                <c:pt idx="34">
                  <c:v>-5.1103182676749737E-2</c:v>
                </c:pt>
                <c:pt idx="35">
                  <c:v>-3.904043824942105E-2</c:v>
                </c:pt>
                <c:pt idx="36">
                  <c:v>-2.6078381475201362E-2</c:v>
                </c:pt>
                <c:pt idx="37">
                  <c:v>-1.2187851513491554E-2</c:v>
                </c:pt>
                <c:pt idx="38">
                  <c:v>2.6627926234998878E-3</c:v>
                </c:pt>
                <c:pt idx="39">
                  <c:v>1.8507789462203883E-2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78336"/>
        <c:axId val="419961856"/>
      </c:scatterChart>
      <c:valAx>
        <c:axId val="4200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61856"/>
        <c:crosses val="autoZero"/>
        <c:crossBetween val="midCat"/>
      </c:valAx>
      <c:valAx>
        <c:axId val="4199618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20078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Feuil1!$B$6:$B$45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Feuil1!$J$6:$J$45</c:f>
              <c:numCache>
                <c:formatCode>0.0%</c:formatCode>
                <c:ptCount val="40"/>
                <c:pt idx="0">
                  <c:v>0</c:v>
                </c:pt>
                <c:pt idx="1">
                  <c:v>-1.5603043670891825E-2</c:v>
                </c:pt>
                <c:pt idx="2">
                  <c:v>-3.0075542100157837E-2</c:v>
                </c:pt>
                <c:pt idx="3">
                  <c:v>-4.3466260523404077E-2</c:v>
                </c:pt>
                <c:pt idx="4">
                  <c:v>-5.5819955321449122E-2</c:v>
                </c:pt>
                <c:pt idx="5">
                  <c:v>-5.3220272387862533E-2</c:v>
                </c:pt>
                <c:pt idx="6">
                  <c:v>-4.4935949771256256E-2</c:v>
                </c:pt>
                <c:pt idx="7">
                  <c:v>-3.6579139331754829E-2</c:v>
                </c:pt>
                <c:pt idx="8">
                  <c:v>-2.81492068009076E-2</c:v>
                </c:pt>
                <c:pt idx="9">
                  <c:v>-1.9645512360415562E-2</c:v>
                </c:pt>
                <c:pt idx="10">
                  <c:v>-1.1067410593569194E-2</c:v>
                </c:pt>
                <c:pt idx="11">
                  <c:v>-2.4142504362629769E-3</c:v>
                </c:pt>
                <c:pt idx="12">
                  <c:v>6.3146248724197385E-3</c:v>
                </c:pt>
                <c:pt idx="13">
                  <c:v>1.511987784005342E-2</c:v>
                </c:pt>
                <c:pt idx="14">
                  <c:v>2.4002176771154016E-2</c:v>
                </c:pt>
                <c:pt idx="15">
                  <c:v>3.2962195817901607E-2</c:v>
                </c:pt>
                <c:pt idx="16">
                  <c:v>4.2000615031308142E-2</c:v>
                </c:pt>
                <c:pt idx="17">
                  <c:v>5.1118120412831924E-2</c:v>
                </c:pt>
                <c:pt idx="18">
                  <c:v>6.0315403966444414E-2</c:v>
                </c:pt>
                <c:pt idx="19">
                  <c:v>6.9593163751150655E-2</c:v>
                </c:pt>
                <c:pt idx="20">
                  <c:v>7.8952103933973117E-2</c:v>
                </c:pt>
                <c:pt idx="21">
                  <c:v>8.8392934843395388E-2</c:v>
                </c:pt>
                <c:pt idx="22">
                  <c:v>9.791637302327505E-2</c:v>
                </c:pt>
                <c:pt idx="23">
                  <c:v>0.10752314128722884</c:v>
                </c:pt>
                <c:pt idx="24">
                  <c:v>0.11721396877349211</c:v>
                </c:pt>
                <c:pt idx="25">
                  <c:v>0.12698959100026008</c:v>
                </c:pt>
                <c:pt idx="26">
                  <c:v>0.13685074992151236</c:v>
                </c:pt>
                <c:pt idx="27">
                  <c:v>0.14679819398332561</c:v>
                </c:pt>
                <c:pt idx="28">
                  <c:v>0.1568326781806797</c:v>
                </c:pt>
                <c:pt idx="29">
                  <c:v>0.16695496411476074</c:v>
                </c:pt>
                <c:pt idx="30">
                  <c:v>0.17716582005076487</c:v>
                </c:pt>
                <c:pt idx="31">
                  <c:v>0.18746602097620912</c:v>
                </c:pt>
                <c:pt idx="32">
                  <c:v>0.19785634865975088</c:v>
                </c:pt>
                <c:pt idx="33">
                  <c:v>0.20833759171052368</c:v>
                </c:pt>
                <c:pt idx="34">
                  <c:v>0.21891054563799095</c:v>
                </c:pt>
                <c:pt idx="35">
                  <c:v>0.22957601291232343</c:v>
                </c:pt>
                <c:pt idx="36">
                  <c:v>0.2403348030253063</c:v>
                </c:pt>
                <c:pt idx="37">
                  <c:v>0.25118773255177751</c:v>
                </c:pt>
                <c:pt idx="38">
                  <c:v>0.26213562521160561</c:v>
                </c:pt>
                <c:pt idx="39">
                  <c:v>0.27317931193220724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2432"/>
        <c:axId val="158483968"/>
      </c:scatterChart>
      <c:valAx>
        <c:axId val="1584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83968"/>
        <c:crosses val="autoZero"/>
        <c:crossBetween val="midCat"/>
      </c:valAx>
      <c:valAx>
        <c:axId val="158483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8482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22</xdr:row>
      <xdr:rowOff>0</xdr:rowOff>
    </xdr:from>
    <xdr:to>
      <xdr:col>7</xdr:col>
      <xdr:colOff>247650</xdr:colOff>
      <xdr:row>40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22</xdr:row>
      <xdr:rowOff>38100</xdr:rowOff>
    </xdr:from>
    <xdr:to>
      <xdr:col>16</xdr:col>
      <xdr:colOff>342900</xdr:colOff>
      <xdr:row>41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30"/>
  <sheetViews>
    <sheetView tabSelected="1" workbookViewId="0">
      <selection activeCell="L20" sqref="L20"/>
    </sheetView>
  </sheetViews>
  <sheetFormatPr baseColWidth="10" defaultRowHeight="12.75" x14ac:dyDescent="0.2"/>
  <sheetData>
    <row r="1" spans="2:12" x14ac:dyDescent="0.2">
      <c r="I1" t="s">
        <v>8</v>
      </c>
      <c r="J1" s="1">
        <v>3.5000000000000003E-2</v>
      </c>
    </row>
    <row r="2" spans="2:12" x14ac:dyDescent="0.2">
      <c r="D2" t="s">
        <v>3</v>
      </c>
      <c r="E2" s="6">
        <f>E45</f>
        <v>1.8507789462203883E-2</v>
      </c>
      <c r="I2" t="s">
        <v>3</v>
      </c>
      <c r="J2" s="6">
        <f>J45</f>
        <v>0.27317931193220724</v>
      </c>
    </row>
    <row r="3" spans="2:12" x14ac:dyDescent="0.2">
      <c r="D3" t="s">
        <v>4</v>
      </c>
      <c r="E3" s="6">
        <f>(1+E2)^(1/10)-1</f>
        <v>1.8355430134775474E-3</v>
      </c>
      <c r="I3" t="s">
        <v>4</v>
      </c>
      <c r="J3" s="6">
        <f>(1+J2)^(1/10)-1</f>
        <v>2.4445731669516135E-2</v>
      </c>
    </row>
    <row r="4" spans="2:12" x14ac:dyDescent="0.2">
      <c r="C4" t="s">
        <v>0</v>
      </c>
      <c r="D4" t="s">
        <v>1</v>
      </c>
      <c r="H4" t="s">
        <v>2</v>
      </c>
      <c r="I4" t="s">
        <v>7</v>
      </c>
    </row>
    <row r="5" spans="2:12" x14ac:dyDescent="0.2">
      <c r="D5" t="s">
        <v>5</v>
      </c>
      <c r="E5" t="s">
        <v>6</v>
      </c>
      <c r="I5" t="s">
        <v>5</v>
      </c>
      <c r="J5" t="s">
        <v>6</v>
      </c>
    </row>
    <row r="6" spans="2:12" x14ac:dyDescent="0.2">
      <c r="B6">
        <v>1</v>
      </c>
      <c r="C6" s="1">
        <v>2.4299999999999999E-2</v>
      </c>
      <c r="D6">
        <v>100</v>
      </c>
      <c r="E6" s="6">
        <f>D6/$D$6-1</f>
        <v>0</v>
      </c>
      <c r="H6" s="1">
        <v>2.4299999999999999E-2</v>
      </c>
      <c r="I6">
        <v>100</v>
      </c>
      <c r="J6" s="6">
        <f>I6/$D$6-1</f>
        <v>0</v>
      </c>
      <c r="L6" s="4"/>
    </row>
    <row r="7" spans="2:12" x14ac:dyDescent="0.2">
      <c r="B7">
        <f>B6+1</f>
        <v>2</v>
      </c>
      <c r="C7" s="2">
        <f>C6+0.25%</f>
        <v>2.6799999999999997E-2</v>
      </c>
      <c r="D7" s="3">
        <f>-PV(C7,10,C6,1)*D6+C6*D6/4</f>
        <v>98.439695632910812</v>
      </c>
      <c r="E7" s="6">
        <f>D7/$D$6-1</f>
        <v>-1.5603043670891825E-2</v>
      </c>
      <c r="H7" s="2">
        <f>IF(H6+0.25%&gt;$J$1,$J$1,H6+0.25%)</f>
        <v>2.6799999999999997E-2</v>
      </c>
      <c r="I7" s="3">
        <f>-PV(H7,10,H6,1)*I6+H6*I6/4</f>
        <v>98.439695632910812</v>
      </c>
      <c r="J7" s="6">
        <f>I7/$D$6-1</f>
        <v>-1.5603043670891825E-2</v>
      </c>
      <c r="K7" s="5"/>
      <c r="L7" s="4"/>
    </row>
    <row r="8" spans="2:12" x14ac:dyDescent="0.2">
      <c r="B8">
        <f>B7+1</f>
        <v>3</v>
      </c>
      <c r="C8" s="2">
        <f>C7+0.25%</f>
        <v>2.9299999999999996E-2</v>
      </c>
      <c r="D8" s="3">
        <f t="shared" ref="D8:D45" si="0">-PV(C8,10,C7,1)*D7+C7*D7/4</f>
        <v>96.992445789984217</v>
      </c>
      <c r="E8" s="6">
        <f>D8/$D$6-1</f>
        <v>-3.0075542100157837E-2</v>
      </c>
      <c r="H8" s="2">
        <f t="shared" ref="H8:H45" si="1">IF(H7+0.25%&gt;$J$1,$J$1,H7+0.25%)</f>
        <v>2.9299999999999996E-2</v>
      </c>
      <c r="I8" s="3">
        <f t="shared" ref="I8:I45" si="2">-PV(H8,10,H7,1)*I7+H7*I7/4</f>
        <v>96.992445789984217</v>
      </c>
      <c r="J8" s="6">
        <f>I8/$D$6-1</f>
        <v>-3.0075542100157837E-2</v>
      </c>
      <c r="K8" s="5"/>
    </row>
    <row r="9" spans="2:12" x14ac:dyDescent="0.2">
      <c r="B9">
        <f>B8+1</f>
        <v>4</v>
      </c>
      <c r="C9" s="2">
        <f>C8+0.25%</f>
        <v>3.1799999999999995E-2</v>
      </c>
      <c r="D9" s="3">
        <f t="shared" si="0"/>
        <v>95.653373947659588</v>
      </c>
      <c r="E9" s="6">
        <f>D9/$D$6-1</f>
        <v>-4.3466260523404077E-2</v>
      </c>
      <c r="H9" s="2">
        <f t="shared" si="1"/>
        <v>3.1799999999999995E-2</v>
      </c>
      <c r="I9" s="3">
        <f t="shared" si="2"/>
        <v>95.653373947659588</v>
      </c>
      <c r="J9" s="6">
        <f>I9/$D$6-1</f>
        <v>-4.3466260523404077E-2</v>
      </c>
      <c r="K9" s="5"/>
    </row>
    <row r="10" spans="2:12" x14ac:dyDescent="0.2">
      <c r="B10">
        <f>B9+1</f>
        <v>5</v>
      </c>
      <c r="C10" s="2">
        <f>C9+0.25%</f>
        <v>3.4299999999999997E-2</v>
      </c>
      <c r="D10" s="3">
        <f t="shared" si="0"/>
        <v>94.418004467855084</v>
      </c>
      <c r="E10" s="6">
        <f>D10/$D$6-1</f>
        <v>-5.5819955321449122E-2</v>
      </c>
      <c r="H10" s="2">
        <f t="shared" si="1"/>
        <v>3.4299999999999997E-2</v>
      </c>
      <c r="I10" s="3">
        <f>-PV(H10,10,H9,1)*I9+H9*I9/4</f>
        <v>94.418004467855084</v>
      </c>
      <c r="J10" s="6">
        <f>I10/$D$6-1</f>
        <v>-5.5819955321449122E-2</v>
      </c>
      <c r="K10" s="5"/>
    </row>
    <row r="11" spans="2:12" x14ac:dyDescent="0.2">
      <c r="B11">
        <f>B10+1</f>
        <v>6</v>
      </c>
      <c r="C11" s="2">
        <f>C10+0.25%</f>
        <v>3.6799999999999999E-2</v>
      </c>
      <c r="D11" s="3">
        <f t="shared" si="0"/>
        <v>93.282236083739406</v>
      </c>
      <c r="E11" s="6">
        <f>D11/$D$6-1</f>
        <v>-6.7177639162605995E-2</v>
      </c>
      <c r="H11" s="2">
        <f t="shared" si="1"/>
        <v>3.5000000000000003E-2</v>
      </c>
      <c r="I11" s="3">
        <f t="shared" si="2"/>
        <v>94.677972761213752</v>
      </c>
      <c r="J11" s="6">
        <f>I11/$D$6-1</f>
        <v>-5.3220272387862533E-2</v>
      </c>
      <c r="K11" s="5"/>
    </row>
    <row r="12" spans="2:12" x14ac:dyDescent="0.2">
      <c r="B12">
        <f>B11+1</f>
        <v>7</v>
      </c>
      <c r="C12" s="2">
        <f>C11+0.25%</f>
        <v>3.9300000000000002E-2</v>
      </c>
      <c r="D12" s="3">
        <f t="shared" si="0"/>
        <v>92.242317845372398</v>
      </c>
      <c r="E12" s="6">
        <f>D12/$D$6-1</f>
        <v>-7.7576821546275987E-2</v>
      </c>
      <c r="H12" s="2">
        <f t="shared" si="1"/>
        <v>3.5000000000000003E-2</v>
      </c>
      <c r="I12" s="3">
        <f t="shared" si="2"/>
        <v>95.506405022874375</v>
      </c>
      <c r="J12" s="6">
        <f>I12/$D$6-1</f>
        <v>-4.4935949771256256E-2</v>
      </c>
      <c r="K12" s="5"/>
    </row>
    <row r="13" spans="2:12" x14ac:dyDescent="0.2">
      <c r="B13">
        <f>B12+1</f>
        <v>8</v>
      </c>
      <c r="C13" s="2">
        <f>C12+0.25%</f>
        <v>4.1800000000000004E-2</v>
      </c>
      <c r="D13" s="3">
        <f t="shared" si="0"/>
        <v>91.294827315034183</v>
      </c>
      <c r="E13" s="6">
        <f>D13/$D$6-1</f>
        <v>-8.7051726849658118E-2</v>
      </c>
      <c r="H13" s="2">
        <f t="shared" si="1"/>
        <v>3.5000000000000003E-2</v>
      </c>
      <c r="I13" s="3">
        <f t="shared" si="2"/>
        <v>96.342086066824521</v>
      </c>
      <c r="J13" s="6">
        <f>I13/$D$6-1</f>
        <v>-3.6579139331754829E-2</v>
      </c>
      <c r="K13" s="5"/>
    </row>
    <row r="14" spans="2:12" x14ac:dyDescent="0.2">
      <c r="B14">
        <f>B13+1</f>
        <v>9</v>
      </c>
      <c r="C14" s="2">
        <f>C13+0.25%</f>
        <v>4.4300000000000006E-2</v>
      </c>
      <c r="D14" s="3">
        <f t="shared" si="0"/>
        <v>90.436650823884619</v>
      </c>
      <c r="E14" s="6">
        <f>D14/$D$6-1</f>
        <v>-9.5633491761153766E-2</v>
      </c>
      <c r="H14" s="2">
        <f t="shared" si="1"/>
        <v>3.5000000000000003E-2</v>
      </c>
      <c r="I14" s="3">
        <f t="shared" si="2"/>
        <v>97.185079319909235</v>
      </c>
      <c r="J14" s="6">
        <f>I14/$D$6-1</f>
        <v>-2.81492068009076E-2</v>
      </c>
      <c r="K14" s="5"/>
    </row>
    <row r="15" spans="2:12" x14ac:dyDescent="0.2">
      <c r="B15">
        <f>B14+1</f>
        <v>10</v>
      </c>
      <c r="C15" s="2">
        <f>C14+0.25%</f>
        <v>4.6800000000000008E-2</v>
      </c>
      <c r="D15" s="3">
        <f t="shared" si="0"/>
        <v>89.664965621191513</v>
      </c>
      <c r="E15" s="6">
        <f>D15/$D$6-1</f>
        <v>-0.10335034378808483</v>
      </c>
      <c r="H15" s="2">
        <f t="shared" si="1"/>
        <v>3.5000000000000003E-2</v>
      </c>
      <c r="I15" s="3">
        <f t="shared" si="2"/>
        <v>98.035448763958442</v>
      </c>
      <c r="J15" s="6">
        <f>I15/$D$6-1</f>
        <v>-1.9645512360415562E-2</v>
      </c>
      <c r="K15" s="5"/>
    </row>
    <row r="16" spans="2:12" x14ac:dyDescent="0.2">
      <c r="B16">
        <f>B15+1</f>
        <v>11</v>
      </c>
      <c r="C16" s="2">
        <f>C15+0.25%</f>
        <v>4.930000000000001E-2</v>
      </c>
      <c r="D16" s="3">
        <f t="shared" si="0"/>
        <v>88.977223764994065</v>
      </c>
      <c r="E16" s="6">
        <f>D16/$D$6-1</f>
        <v>-0.11022776235005938</v>
      </c>
      <c r="H16" s="2">
        <f t="shared" si="1"/>
        <v>3.5000000000000003E-2</v>
      </c>
      <c r="I16" s="3">
        <f t="shared" si="2"/>
        <v>98.893258940643079</v>
      </c>
      <c r="J16" s="6">
        <f>I16/$D$6-1</f>
        <v>-1.1067410593569194E-2</v>
      </c>
      <c r="K16" s="5"/>
    </row>
    <row r="17" spans="2:11" x14ac:dyDescent="0.2">
      <c r="B17">
        <f>B16+1</f>
        <v>12</v>
      </c>
      <c r="C17" s="2">
        <f>C16+0.25%</f>
        <v>5.1800000000000013E-2</v>
      </c>
      <c r="D17" s="3">
        <f t="shared" si="0"/>
        <v>88.371137618953981</v>
      </c>
      <c r="E17" s="6">
        <f>D17/$D$6-1</f>
        <v>-0.11628862381046023</v>
      </c>
      <c r="H17" s="2">
        <f t="shared" si="1"/>
        <v>3.5000000000000003E-2</v>
      </c>
      <c r="I17" s="3">
        <f t="shared" si="2"/>
        <v>99.758574956373707</v>
      </c>
      <c r="J17" s="6">
        <f>I17/$D$6-1</f>
        <v>-2.4142504362629769E-3</v>
      </c>
      <c r="K17" s="5"/>
    </row>
    <row r="18" spans="2:11" x14ac:dyDescent="0.2">
      <c r="B18">
        <f>B17+1</f>
        <v>13</v>
      </c>
      <c r="C18" s="2">
        <f>C17+0.25%</f>
        <v>5.4300000000000015E-2</v>
      </c>
      <c r="D18" s="3">
        <f t="shared" si="0"/>
        <v>87.844666834489431</v>
      </c>
      <c r="E18" s="6">
        <f>D18/$D$6-1</f>
        <v>-0.12155333165510573</v>
      </c>
      <c r="H18" s="2">
        <f t="shared" si="1"/>
        <v>3.5000000000000003E-2</v>
      </c>
      <c r="I18" s="3">
        <f t="shared" si="2"/>
        <v>100.63146248724198</v>
      </c>
      <c r="J18" s="6">
        <f>I18/$D$6-1</f>
        <v>6.3146248724197385E-3</v>
      </c>
      <c r="K18" s="5"/>
    </row>
    <row r="19" spans="2:11" x14ac:dyDescent="0.2">
      <c r="B19">
        <f>B18+1</f>
        <v>14</v>
      </c>
      <c r="C19" s="2">
        <f>C18+0.25%</f>
        <v>5.6800000000000017E-2</v>
      </c>
      <c r="D19" s="3">
        <f t="shared" si="0"/>
        <v>87.396006710265596</v>
      </c>
      <c r="E19" s="6">
        <f>D19/$D$6-1</f>
        <v>-0.12603993289734405</v>
      </c>
      <c r="H19" s="2">
        <f t="shared" si="1"/>
        <v>3.5000000000000003E-2</v>
      </c>
      <c r="I19" s="3">
        <f t="shared" si="2"/>
        <v>101.51198778400534</v>
      </c>
      <c r="J19" s="6">
        <f>I19/$D$6-1</f>
        <v>1.511987784005342E-2</v>
      </c>
      <c r="K19" s="5"/>
    </row>
    <row r="20" spans="2:11" x14ac:dyDescent="0.2">
      <c r="B20">
        <f>B19+1</f>
        <v>15</v>
      </c>
      <c r="C20" s="2">
        <f>C19+0.25%</f>
        <v>5.9300000000000019E-2</v>
      </c>
      <c r="D20" s="3">
        <f t="shared" si="0"/>
        <v>87.023577832885849</v>
      </c>
      <c r="E20" s="6">
        <f>D20/$D$6-1</f>
        <v>-0.12976422167114154</v>
      </c>
      <c r="H20" s="2">
        <f t="shared" si="1"/>
        <v>3.5000000000000003E-2</v>
      </c>
      <c r="I20" s="3">
        <f t="shared" si="2"/>
        <v>102.40021767711539</v>
      </c>
      <c r="J20" s="6">
        <f>I20/$D$6-1</f>
        <v>2.4002176771154016E-2</v>
      </c>
      <c r="K20" s="5"/>
    </row>
    <row r="21" spans="2:11" x14ac:dyDescent="0.2">
      <c r="B21">
        <f>B20+1</f>
        <v>16</v>
      </c>
      <c r="C21" s="2">
        <f>C20+0.25%</f>
        <v>6.1800000000000022E-2</v>
      </c>
      <c r="D21" s="3">
        <f t="shared" si="0"/>
        <v>86.726016913330966</v>
      </c>
      <c r="E21" s="6">
        <f>D21/$D$6-1</f>
        <v>-0.13273983086669039</v>
      </c>
      <c r="H21" s="2">
        <f t="shared" si="1"/>
        <v>3.5000000000000003E-2</v>
      </c>
      <c r="I21" s="3">
        <f t="shared" si="2"/>
        <v>103.29621958179015</v>
      </c>
      <c r="J21" s="6">
        <f>I21/$D$6-1</f>
        <v>3.2962195817901607E-2</v>
      </c>
      <c r="K21" s="5"/>
    </row>
    <row r="22" spans="2:11" x14ac:dyDescent="0.2">
      <c r="B22">
        <f>B21+1</f>
        <v>17</v>
      </c>
      <c r="C22" s="2">
        <f>C21+0.25%</f>
        <v>6.4300000000000024E-2</v>
      </c>
      <c r="D22" s="3">
        <f t="shared" si="0"/>
        <v>86.502168743453623</v>
      </c>
      <c r="E22" s="6">
        <f>D22/$D$6-1</f>
        <v>-0.13497831256546378</v>
      </c>
      <c r="H22" s="2">
        <f t="shared" si="1"/>
        <v>3.5000000000000003E-2</v>
      </c>
      <c r="I22" s="3">
        <f t="shared" si="2"/>
        <v>104.20006150313081</v>
      </c>
      <c r="J22" s="6">
        <f>I22/$D$6-1</f>
        <v>4.2000615031308142E-2</v>
      </c>
      <c r="K22" s="5"/>
    </row>
    <row r="23" spans="2:11" x14ac:dyDescent="0.2">
      <c r="B23">
        <f>B22+1</f>
        <v>18</v>
      </c>
      <c r="C23" s="2">
        <f>C22+0.25%</f>
        <v>6.6800000000000026E-2</v>
      </c>
      <c r="D23" s="3">
        <f t="shared" si="0"/>
        <v>86.351079205764989</v>
      </c>
      <c r="E23" s="6">
        <f>D23/$D$6-1</f>
        <v>-0.13648920794235009</v>
      </c>
      <c r="H23" s="2">
        <f t="shared" si="1"/>
        <v>3.5000000000000003E-2</v>
      </c>
      <c r="I23" s="3">
        <f t="shared" si="2"/>
        <v>105.1118120412832</v>
      </c>
      <c r="J23" s="6">
        <f>I23/$D$6-1</f>
        <v>5.1118120412831924E-2</v>
      </c>
      <c r="K23" s="5"/>
    </row>
    <row r="24" spans="2:11" x14ac:dyDescent="0.2">
      <c r="B24">
        <f>B23+1</f>
        <v>19</v>
      </c>
      <c r="C24" s="2">
        <f>C23+0.25%</f>
        <v>6.9300000000000028E-2</v>
      </c>
      <c r="D24" s="3">
        <f t="shared" si="0"/>
        <v>86.271989277947711</v>
      </c>
      <c r="E24" s="6">
        <f>D24/$D$6-1</f>
        <v>-0.13728010722052286</v>
      </c>
      <c r="H24" s="2">
        <f t="shared" si="1"/>
        <v>3.5000000000000003E-2</v>
      </c>
      <c r="I24" s="3">
        <f t="shared" si="2"/>
        <v>106.03154039664443</v>
      </c>
      <c r="J24" s="6">
        <f>I24/$D$6-1</f>
        <v>6.0315403966444414E-2</v>
      </c>
      <c r="K24" s="5"/>
    </row>
    <row r="25" spans="2:11" x14ac:dyDescent="0.2">
      <c r="B25">
        <f>B24+1</f>
        <v>20</v>
      </c>
      <c r="C25" s="2">
        <f>C24+0.25%</f>
        <v>7.180000000000003E-2</v>
      </c>
      <c r="D25" s="3">
        <f t="shared" si="0"/>
        <v>86.264329981085524</v>
      </c>
      <c r="E25" s="6">
        <f>D25/$D$6-1</f>
        <v>-0.13735670018914481</v>
      </c>
      <c r="H25" s="2">
        <f t="shared" si="1"/>
        <v>3.5000000000000003E-2</v>
      </c>
      <c r="I25" s="3">
        <f t="shared" si="2"/>
        <v>106.95931637511507</v>
      </c>
      <c r="J25" s="6">
        <f>I25/$D$6-1</f>
        <v>6.9593163751150655E-2</v>
      </c>
      <c r="K25" s="5"/>
    </row>
    <row r="26" spans="2:11" x14ac:dyDescent="0.2">
      <c r="B26">
        <f>B25+1</f>
        <v>21</v>
      </c>
      <c r="C26" s="2">
        <f>C25+0.25%</f>
        <v>7.4300000000000033E-2</v>
      </c>
      <c r="D26" s="3">
        <f t="shared" si="0"/>
        <v>86.327718227594588</v>
      </c>
      <c r="E26" s="6">
        <f>D26/$D$6-1</f>
        <v>-0.13672281772405415</v>
      </c>
      <c r="H26" s="2">
        <f t="shared" si="1"/>
        <v>3.5000000000000003E-2</v>
      </c>
      <c r="I26" s="3">
        <f t="shared" si="2"/>
        <v>107.89521039339732</v>
      </c>
      <c r="J26" s="6">
        <f>I26/$D$6-1</f>
        <v>7.8952103933973117E-2</v>
      </c>
      <c r="K26" s="5"/>
    </row>
    <row r="27" spans="2:11" x14ac:dyDescent="0.2">
      <c r="B27">
        <f>B26+1</f>
        <v>22</v>
      </c>
      <c r="C27" s="2">
        <f>C26+0.25%</f>
        <v>7.6800000000000035E-2</v>
      </c>
      <c r="D27" s="3">
        <f t="shared" si="0"/>
        <v>86.461953531348854</v>
      </c>
      <c r="E27" s="6">
        <f>D27/$D$6-1</f>
        <v>-0.13538046468651144</v>
      </c>
      <c r="H27" s="2">
        <f t="shared" si="1"/>
        <v>3.5000000000000003E-2</v>
      </c>
      <c r="I27" s="3">
        <f t="shared" si="2"/>
        <v>108.83929348433955</v>
      </c>
      <c r="J27" s="6">
        <f>I27/$D$6-1</f>
        <v>8.8392934843395388E-2</v>
      </c>
      <c r="K27" s="5"/>
    </row>
    <row r="28" spans="2:11" x14ac:dyDescent="0.2">
      <c r="B28">
        <f>B27+1</f>
        <v>23</v>
      </c>
      <c r="C28" s="2">
        <f>C27+0.25%</f>
        <v>7.9300000000000037E-2</v>
      </c>
      <c r="D28" s="3">
        <f t="shared" si="0"/>
        <v>86.667015548576856</v>
      </c>
      <c r="E28" s="6">
        <f>D28/$D$6-1</f>
        <v>-0.13332984451423147</v>
      </c>
      <c r="H28" s="2">
        <f t="shared" si="1"/>
        <v>3.5000000000000003E-2</v>
      </c>
      <c r="I28" s="3">
        <f t="shared" si="2"/>
        <v>109.79163730232752</v>
      </c>
      <c r="J28" s="6">
        <f>I28/$D$6-1</f>
        <v>9.791637302327505E-2</v>
      </c>
      <c r="K28" s="5"/>
    </row>
    <row r="29" spans="2:11" x14ac:dyDescent="0.2">
      <c r="B29">
        <f>B28+1</f>
        <v>24</v>
      </c>
      <c r="C29" s="2">
        <f>C28+0.25%</f>
        <v>8.1800000000000039E-2</v>
      </c>
      <c r="D29" s="3">
        <f t="shared" si="0"/>
        <v>86.943062423831776</v>
      </c>
      <c r="E29" s="6">
        <f>D29/$D$6-1</f>
        <v>-0.13056937576168226</v>
      </c>
      <c r="H29" s="2">
        <f t="shared" si="1"/>
        <v>3.5000000000000003E-2</v>
      </c>
      <c r="I29" s="3">
        <f t="shared" si="2"/>
        <v>110.75231412872289</v>
      </c>
      <c r="J29" s="6">
        <f>I29/$D$6-1</f>
        <v>0.10752314128722884</v>
      </c>
      <c r="K29" s="5"/>
    </row>
    <row r="30" spans="2:11" x14ac:dyDescent="0.2">
      <c r="B30">
        <f>B29+1</f>
        <v>25</v>
      </c>
      <c r="C30" s="2">
        <f>C29+0.25%</f>
        <v>8.4300000000000042E-2</v>
      </c>
      <c r="D30" s="3">
        <f t="shared" si="0"/>
        <v>87.290429920754306</v>
      </c>
      <c r="E30" s="6">
        <f>D30/$D$6-1</f>
        <v>-0.12709570079245691</v>
      </c>
      <c r="H30" s="2">
        <f t="shared" si="1"/>
        <v>3.5000000000000003E-2</v>
      </c>
      <c r="I30" s="3">
        <f t="shared" si="2"/>
        <v>111.72139687734921</v>
      </c>
      <c r="J30" s="6">
        <f>I30/$D$6-1</f>
        <v>0.11721396877349211</v>
      </c>
      <c r="K30" s="5"/>
    </row>
    <row r="31" spans="2:11" x14ac:dyDescent="0.2">
      <c r="B31">
        <f>B30+1</f>
        <v>26</v>
      </c>
      <c r="C31" s="2">
        <f>C30+0.25%</f>
        <v>8.6800000000000044E-2</v>
      </c>
      <c r="D31" s="3">
        <f t="shared" si="0"/>
        <v>87.709631322512635</v>
      </c>
      <c r="E31" s="6">
        <f>D31/$D$6-1</f>
        <v>-0.12290368677487362</v>
      </c>
      <c r="H31" s="2">
        <f t="shared" si="1"/>
        <v>3.5000000000000003E-2</v>
      </c>
      <c r="I31" s="3">
        <f t="shared" si="2"/>
        <v>112.69895910002602</v>
      </c>
      <c r="J31" s="6">
        <f>I31/$D$6-1</f>
        <v>0.12698959100026008</v>
      </c>
      <c r="K31" s="5"/>
    </row>
    <row r="32" spans="2:11" x14ac:dyDescent="0.2">
      <c r="B32">
        <f>B31+1</f>
        <v>27</v>
      </c>
      <c r="C32" s="2">
        <f>C31+0.25%</f>
        <v>8.9300000000000046E-2</v>
      </c>
      <c r="D32" s="3">
        <f t="shared" si="0"/>
        <v>88.201358091759261</v>
      </c>
      <c r="E32" s="6">
        <f>D32/$D$6-1</f>
        <v>-0.11798641908240737</v>
      </c>
      <c r="H32" s="2">
        <f t="shared" si="1"/>
        <v>3.5000000000000003E-2</v>
      </c>
      <c r="I32" s="3">
        <f t="shared" si="2"/>
        <v>113.68507499215124</v>
      </c>
      <c r="J32" s="6">
        <f>I32/$D$6-1</f>
        <v>0.13685074992151236</v>
      </c>
      <c r="K32" s="5"/>
    </row>
    <row r="33" spans="2:11" x14ac:dyDescent="0.2">
      <c r="B33">
        <f>B32+1</f>
        <v>28</v>
      </c>
      <c r="C33" s="2">
        <f>C32+0.25%</f>
        <v>9.1800000000000048E-2</v>
      </c>
      <c r="D33" s="3">
        <f t="shared" si="0"/>
        <v>88.766481284738887</v>
      </c>
      <c r="E33" s="6">
        <f>D33/$D$6-1</f>
        <v>-0.11233518715261115</v>
      </c>
      <c r="H33" s="2">
        <f t="shared" si="1"/>
        <v>3.5000000000000003E-2</v>
      </c>
      <c r="I33" s="3">
        <f t="shared" si="2"/>
        <v>114.67981939833257</v>
      </c>
      <c r="J33" s="6">
        <f>I33/$D$6-1</f>
        <v>0.14679819398332561</v>
      </c>
      <c r="K33" s="5"/>
    </row>
    <row r="34" spans="2:11" x14ac:dyDescent="0.2">
      <c r="B34">
        <f>B33+1</f>
        <v>29</v>
      </c>
      <c r="C34" s="2">
        <f>C33+0.25%</f>
        <v>9.430000000000005E-2</v>
      </c>
      <c r="D34" s="3">
        <f t="shared" si="0"/>
        <v>89.406053718854437</v>
      </c>
      <c r="E34" s="6">
        <f>D34/$D$6-1</f>
        <v>-0.10593946281145561</v>
      </c>
      <c r="H34" s="2">
        <f t="shared" si="1"/>
        <v>3.5000000000000003E-2</v>
      </c>
      <c r="I34" s="3">
        <f t="shared" si="2"/>
        <v>115.68326781806797</v>
      </c>
      <c r="J34" s="6">
        <f>I34/$D$6-1</f>
        <v>0.1568326781806797</v>
      </c>
      <c r="K34" s="5"/>
    </row>
    <row r="35" spans="2:11" x14ac:dyDescent="0.2">
      <c r="B35">
        <f>B34+1</f>
        <v>30</v>
      </c>
      <c r="C35" s="2">
        <f>C34+0.25%</f>
        <v>9.6800000000000053E-2</v>
      </c>
      <c r="D35" s="3">
        <f t="shared" si="0"/>
        <v>90.121312897589334</v>
      </c>
      <c r="E35" s="6">
        <f>D35/$D$6-1</f>
        <v>-9.8786871024106659E-2</v>
      </c>
      <c r="H35" s="2">
        <f t="shared" si="1"/>
        <v>3.5000000000000003E-2</v>
      </c>
      <c r="I35" s="3">
        <f t="shared" si="2"/>
        <v>116.69549641147607</v>
      </c>
      <c r="J35" s="6">
        <f>I35/$D$6-1</f>
        <v>0.16695496411476074</v>
      </c>
      <c r="K35" s="5"/>
    </row>
    <row r="36" spans="2:11" x14ac:dyDescent="0.2">
      <c r="B36">
        <f>B35+1</f>
        <v>31</v>
      </c>
      <c r="C36" s="2">
        <f>C35+0.25%</f>
        <v>9.9300000000000055E-2</v>
      </c>
      <c r="D36" s="3">
        <f t="shared" si="0"/>
        <v>90.913684701233564</v>
      </c>
      <c r="E36" s="6">
        <f>D36/$D$6-1</f>
        <v>-9.0863152987664342E-2</v>
      </c>
      <c r="H36" s="2">
        <f t="shared" si="1"/>
        <v>3.5000000000000003E-2</v>
      </c>
      <c r="I36" s="3">
        <f t="shared" si="2"/>
        <v>117.71658200507649</v>
      </c>
      <c r="J36" s="6">
        <f>I36/$D$6-1</f>
        <v>0.17716582005076487</v>
      </c>
      <c r="K36" s="5"/>
    </row>
    <row r="37" spans="2:11" x14ac:dyDescent="0.2">
      <c r="B37">
        <f>B36+1</f>
        <v>32</v>
      </c>
      <c r="C37" s="2">
        <f>C36+0.25%</f>
        <v>0.10180000000000006</v>
      </c>
      <c r="D37" s="3">
        <f t="shared" si="0"/>
        <v>91.784787856402986</v>
      </c>
      <c r="E37" s="6">
        <f>D37/$D$6-1</f>
        <v>-8.2152121435970171E-2</v>
      </c>
      <c r="H37" s="2">
        <f t="shared" si="1"/>
        <v>3.5000000000000003E-2</v>
      </c>
      <c r="I37" s="3">
        <f t="shared" si="2"/>
        <v>118.74660209762091</v>
      </c>
      <c r="J37" s="6">
        <f>I37/$D$6-1</f>
        <v>0.18746602097620912</v>
      </c>
      <c r="K37" s="5"/>
    </row>
    <row r="38" spans="2:11" x14ac:dyDescent="0.2">
      <c r="B38">
        <f>B37+1</f>
        <v>33</v>
      </c>
      <c r="C38" s="2">
        <f>C37+0.25%</f>
        <v>0.10430000000000006</v>
      </c>
      <c r="D38" s="3">
        <f t="shared" si="0"/>
        <v>92.736439201914436</v>
      </c>
      <c r="E38" s="6">
        <f>D38/$D$6-1</f>
        <v>-7.2635607980855665E-2</v>
      </c>
      <c r="H38" s="2">
        <f t="shared" si="1"/>
        <v>3.5000000000000003E-2</v>
      </c>
      <c r="I38" s="3">
        <f t="shared" si="2"/>
        <v>119.7856348659751</v>
      </c>
      <c r="J38" s="6">
        <f>I38/$D$6-1</f>
        <v>0.19785634865975088</v>
      </c>
      <c r="K38" s="5"/>
    </row>
    <row r="39" spans="2:11" x14ac:dyDescent="0.2">
      <c r="B39">
        <f>B38+1</f>
        <v>34</v>
      </c>
      <c r="C39" s="2">
        <f>C38+0.25%</f>
        <v>0.10680000000000006</v>
      </c>
      <c r="D39" s="3">
        <f t="shared" si="0"/>
        <v>93.770659773217645</v>
      </c>
      <c r="E39" s="6">
        <f>D39/$D$6-1</f>
        <v>-6.2293402267823539E-2</v>
      </c>
      <c r="H39" s="2">
        <f t="shared" si="1"/>
        <v>3.5000000000000003E-2</v>
      </c>
      <c r="I39" s="3">
        <f t="shared" si="2"/>
        <v>120.83375917105238</v>
      </c>
      <c r="J39" s="6">
        <f>I39/$D$6-1</f>
        <v>0.20833759171052368</v>
      </c>
      <c r="K39" s="5"/>
    </row>
    <row r="40" spans="2:11" x14ac:dyDescent="0.2">
      <c r="B40">
        <f>B39+1</f>
        <v>35</v>
      </c>
      <c r="C40" s="2">
        <f>C39+0.25%</f>
        <v>0.10930000000000006</v>
      </c>
      <c r="D40" s="3">
        <f t="shared" si="0"/>
        <v>94.88968173232503</v>
      </c>
      <c r="E40" s="6">
        <f>D40/$D$6-1</f>
        <v>-5.1103182676749737E-2</v>
      </c>
      <c r="H40" s="2">
        <f t="shared" si="1"/>
        <v>3.5000000000000003E-2</v>
      </c>
      <c r="I40" s="3">
        <f t="shared" si="2"/>
        <v>121.89105456379909</v>
      </c>
      <c r="J40" s="6">
        <f>I40/$D$6-1</f>
        <v>0.21891054563799095</v>
      </c>
      <c r="K40" s="5"/>
    </row>
    <row r="41" spans="2:11" x14ac:dyDescent="0.2">
      <c r="B41">
        <f>B40+1</f>
        <v>36</v>
      </c>
      <c r="C41" s="2">
        <f>C40+0.25%</f>
        <v>0.11180000000000007</v>
      </c>
      <c r="D41" s="3">
        <f t="shared" si="0"/>
        <v>96.095956175057893</v>
      </c>
      <c r="E41" s="6">
        <f>D41/$D$6-1</f>
        <v>-3.904043824942105E-2</v>
      </c>
      <c r="H41" s="2">
        <f t="shared" si="1"/>
        <v>3.5000000000000003E-2</v>
      </c>
      <c r="I41" s="3">
        <f t="shared" si="2"/>
        <v>122.95760129123234</v>
      </c>
      <c r="J41" s="6">
        <f>I41/$D$6-1</f>
        <v>0.22957601291232343</v>
      </c>
      <c r="K41" s="5"/>
    </row>
    <row r="42" spans="2:11" x14ac:dyDescent="0.2">
      <c r="B42">
        <f>B41+1</f>
        <v>37</v>
      </c>
      <c r="C42" s="2">
        <f>C41+0.25%</f>
        <v>0.11430000000000007</v>
      </c>
      <c r="D42" s="3">
        <f t="shared" si="0"/>
        <v>97.392161852479859</v>
      </c>
      <c r="E42" s="6">
        <f>D42/$D$6-1</f>
        <v>-2.6078381475201362E-2</v>
      </c>
      <c r="H42" s="2">
        <f t="shared" si="1"/>
        <v>3.5000000000000003E-2</v>
      </c>
      <c r="I42" s="3">
        <f t="shared" si="2"/>
        <v>124.03348030253062</v>
      </c>
      <c r="J42" s="6">
        <f>I42/$D$6-1</f>
        <v>0.2403348030253063</v>
      </c>
      <c r="K42" s="5"/>
    </row>
    <row r="43" spans="2:11" x14ac:dyDescent="0.2">
      <c r="B43">
        <f>B42+1</f>
        <v>38</v>
      </c>
      <c r="C43" s="2">
        <f>C42+0.25%</f>
        <v>0.11680000000000007</v>
      </c>
      <c r="D43" s="3">
        <f t="shared" si="0"/>
        <v>98.781214848650848</v>
      </c>
      <c r="E43" s="6">
        <f>D43/$D$6-1</f>
        <v>-1.2187851513491554E-2</v>
      </c>
      <c r="H43" s="2">
        <f t="shared" si="1"/>
        <v>3.5000000000000003E-2</v>
      </c>
      <c r="I43" s="3">
        <f t="shared" si="2"/>
        <v>125.11877325517776</v>
      </c>
      <c r="J43" s="6">
        <f>I43/$D$6-1</f>
        <v>0.25118773255177751</v>
      </c>
      <c r="K43" s="5"/>
    </row>
    <row r="44" spans="2:11" x14ac:dyDescent="0.2">
      <c r="B44">
        <f>B43+1</f>
        <v>39</v>
      </c>
      <c r="C44" s="2">
        <f>C43+0.25%</f>
        <v>0.11930000000000007</v>
      </c>
      <c r="D44" s="3">
        <f t="shared" si="0"/>
        <v>100.26627926234998</v>
      </c>
      <c r="E44" s="6">
        <f>D44/$D$6-1</f>
        <v>2.6627926234998878E-3</v>
      </c>
      <c r="H44" s="2">
        <f t="shared" si="1"/>
        <v>3.5000000000000003E-2</v>
      </c>
      <c r="I44" s="3">
        <f t="shared" si="2"/>
        <v>126.21356252116057</v>
      </c>
      <c r="J44" s="6">
        <f>I44/$D$6-1</f>
        <v>0.26213562521160561</v>
      </c>
      <c r="K44" s="5"/>
    </row>
    <row r="45" spans="2:11" x14ac:dyDescent="0.2">
      <c r="B45">
        <f>B44+1</f>
        <v>40</v>
      </c>
      <c r="C45" s="2">
        <f>C44+0.25%</f>
        <v>0.12180000000000007</v>
      </c>
      <c r="D45" s="3">
        <f t="shared" si="0"/>
        <v>101.85077894622039</v>
      </c>
      <c r="E45" s="6">
        <f>D45/$D$6-1</f>
        <v>1.8507789462203883E-2</v>
      </c>
      <c r="H45" s="2">
        <f t="shared" si="1"/>
        <v>3.5000000000000003E-2</v>
      </c>
      <c r="I45" s="3">
        <f t="shared" si="2"/>
        <v>127.31793119322073</v>
      </c>
      <c r="J45" s="6">
        <f>I45/$D$6-1</f>
        <v>0.27317931193220724</v>
      </c>
      <c r="K45" s="5"/>
    </row>
    <row r="46" spans="2:11" x14ac:dyDescent="0.2">
      <c r="G46" s="2"/>
      <c r="K46" s="5"/>
    </row>
    <row r="47" spans="2:11" x14ac:dyDescent="0.2">
      <c r="G47" s="2"/>
      <c r="K47" s="5"/>
    </row>
    <row r="48" spans="2:11" x14ac:dyDescent="0.2">
      <c r="G48" s="2"/>
      <c r="K48" s="5"/>
    </row>
    <row r="49" spans="7:11" x14ac:dyDescent="0.2">
      <c r="G49" s="2"/>
      <c r="K49" s="5"/>
    </row>
    <row r="50" spans="7:11" x14ac:dyDescent="0.2">
      <c r="G50" s="2"/>
      <c r="K50" s="5"/>
    </row>
    <row r="51" spans="7:11" x14ac:dyDescent="0.2">
      <c r="G51" s="2"/>
      <c r="K51" s="5"/>
    </row>
    <row r="52" spans="7:11" x14ac:dyDescent="0.2">
      <c r="G52" s="2"/>
      <c r="K52" s="5"/>
    </row>
    <row r="53" spans="7:11" x14ac:dyDescent="0.2">
      <c r="G53" s="2"/>
      <c r="K53" s="5"/>
    </row>
    <row r="54" spans="7:11" x14ac:dyDescent="0.2">
      <c r="G54" s="2"/>
      <c r="K54" s="5"/>
    </row>
    <row r="55" spans="7:11" x14ac:dyDescent="0.2">
      <c r="K55" s="5"/>
    </row>
    <row r="56" spans="7:11" x14ac:dyDescent="0.2">
      <c r="K56" s="5"/>
    </row>
    <row r="57" spans="7:11" x14ac:dyDescent="0.2">
      <c r="K57" s="5"/>
    </row>
    <row r="58" spans="7:11" x14ac:dyDescent="0.2">
      <c r="K58" s="5"/>
    </row>
    <row r="59" spans="7:11" x14ac:dyDescent="0.2">
      <c r="K59" s="5"/>
    </row>
    <row r="60" spans="7:11" x14ac:dyDescent="0.2">
      <c r="K60" s="5"/>
    </row>
    <row r="61" spans="7:11" x14ac:dyDescent="0.2">
      <c r="K61" s="5"/>
    </row>
    <row r="62" spans="7:11" x14ac:dyDescent="0.2">
      <c r="K62" s="5"/>
    </row>
    <row r="63" spans="7:11" x14ac:dyDescent="0.2">
      <c r="K63" s="5"/>
    </row>
    <row r="64" spans="7:11" x14ac:dyDescent="0.2">
      <c r="K64" s="5"/>
    </row>
    <row r="65" spans="11:11" x14ac:dyDescent="0.2">
      <c r="K65" s="5"/>
    </row>
    <row r="66" spans="11:11" x14ac:dyDescent="0.2">
      <c r="K66" s="5"/>
    </row>
    <row r="67" spans="11:11" x14ac:dyDescent="0.2">
      <c r="K67" s="5"/>
    </row>
    <row r="68" spans="11:11" x14ac:dyDescent="0.2">
      <c r="K68" s="5"/>
    </row>
    <row r="69" spans="11:11" x14ac:dyDescent="0.2">
      <c r="K69" s="5"/>
    </row>
    <row r="70" spans="11:11" x14ac:dyDescent="0.2">
      <c r="K70" s="5"/>
    </row>
    <row r="71" spans="11:11" x14ac:dyDescent="0.2">
      <c r="K71" s="5"/>
    </row>
    <row r="72" spans="11:11" x14ac:dyDescent="0.2">
      <c r="K72" s="5"/>
    </row>
    <row r="73" spans="11:11" x14ac:dyDescent="0.2">
      <c r="K73" s="5"/>
    </row>
    <row r="74" spans="11:11" x14ac:dyDescent="0.2">
      <c r="K74" s="5"/>
    </row>
    <row r="75" spans="11:11" x14ac:dyDescent="0.2">
      <c r="K75" s="5"/>
    </row>
    <row r="76" spans="11:11" x14ac:dyDescent="0.2">
      <c r="K76" s="5"/>
    </row>
    <row r="77" spans="11:11" x14ac:dyDescent="0.2">
      <c r="K77" s="5"/>
    </row>
    <row r="78" spans="11:11" x14ac:dyDescent="0.2">
      <c r="K78" s="5"/>
    </row>
    <row r="79" spans="11:11" x14ac:dyDescent="0.2">
      <c r="K79" s="5"/>
    </row>
    <row r="80" spans="11:11" x14ac:dyDescent="0.2">
      <c r="K80" s="5"/>
    </row>
    <row r="81" spans="11:11" x14ac:dyDescent="0.2">
      <c r="K81" s="5"/>
    </row>
    <row r="82" spans="11:11" x14ac:dyDescent="0.2">
      <c r="K82" s="5"/>
    </row>
    <row r="83" spans="11:11" x14ac:dyDescent="0.2">
      <c r="K83" s="5"/>
    </row>
    <row r="84" spans="11:11" x14ac:dyDescent="0.2">
      <c r="K84" s="5"/>
    </row>
    <row r="85" spans="11:11" x14ac:dyDescent="0.2">
      <c r="K85" s="5"/>
    </row>
    <row r="86" spans="11:11" x14ac:dyDescent="0.2">
      <c r="K86" s="5"/>
    </row>
    <row r="87" spans="11:11" x14ac:dyDescent="0.2">
      <c r="K87" s="5"/>
    </row>
    <row r="88" spans="11:11" x14ac:dyDescent="0.2">
      <c r="K88" s="5"/>
    </row>
    <row r="89" spans="11:11" x14ac:dyDescent="0.2">
      <c r="K89" s="5"/>
    </row>
    <row r="90" spans="11:11" x14ac:dyDescent="0.2">
      <c r="K90" s="5"/>
    </row>
    <row r="91" spans="11:11" x14ac:dyDescent="0.2">
      <c r="K91" s="5"/>
    </row>
    <row r="92" spans="11:11" x14ac:dyDescent="0.2">
      <c r="K92" s="5"/>
    </row>
    <row r="93" spans="11:11" x14ac:dyDescent="0.2">
      <c r="K93" s="5"/>
    </row>
    <row r="94" spans="11:11" x14ac:dyDescent="0.2">
      <c r="K94" s="5"/>
    </row>
    <row r="95" spans="11:11" x14ac:dyDescent="0.2">
      <c r="K95" s="5"/>
    </row>
    <row r="96" spans="11:11" x14ac:dyDescent="0.2">
      <c r="K96" s="5"/>
    </row>
    <row r="97" spans="11:11" x14ac:dyDescent="0.2">
      <c r="K97" s="5"/>
    </row>
    <row r="98" spans="11:11" x14ac:dyDescent="0.2">
      <c r="K98" s="5"/>
    </row>
    <row r="99" spans="11:11" x14ac:dyDescent="0.2">
      <c r="K99" s="5"/>
    </row>
    <row r="100" spans="11:11" x14ac:dyDescent="0.2">
      <c r="K100" s="5"/>
    </row>
    <row r="101" spans="11:11" x14ac:dyDescent="0.2">
      <c r="K101" s="5"/>
    </row>
    <row r="102" spans="11:11" x14ac:dyDescent="0.2">
      <c r="K102" s="5"/>
    </row>
    <row r="103" spans="11:11" x14ac:dyDescent="0.2">
      <c r="K103" s="5"/>
    </row>
    <row r="104" spans="11:11" x14ac:dyDescent="0.2">
      <c r="K104" s="5"/>
    </row>
    <row r="105" spans="11:11" x14ac:dyDescent="0.2">
      <c r="K105" s="5"/>
    </row>
    <row r="106" spans="11:11" x14ac:dyDescent="0.2">
      <c r="K106" s="5"/>
    </row>
    <row r="107" spans="11:11" x14ac:dyDescent="0.2">
      <c r="K107" s="5"/>
    </row>
    <row r="108" spans="11:11" x14ac:dyDescent="0.2">
      <c r="K108" s="5"/>
    </row>
    <row r="109" spans="11:11" x14ac:dyDescent="0.2">
      <c r="K109" s="5"/>
    </row>
    <row r="110" spans="11:11" x14ac:dyDescent="0.2">
      <c r="K110" s="5"/>
    </row>
    <row r="111" spans="11:11" x14ac:dyDescent="0.2">
      <c r="K111" s="5"/>
    </row>
    <row r="112" spans="11:11" x14ac:dyDescent="0.2">
      <c r="K112" s="5"/>
    </row>
    <row r="113" spans="11:11" x14ac:dyDescent="0.2">
      <c r="K113" s="5"/>
    </row>
    <row r="114" spans="11:11" x14ac:dyDescent="0.2">
      <c r="K114" s="5"/>
    </row>
    <row r="115" spans="11:11" x14ac:dyDescent="0.2">
      <c r="K115" s="5"/>
    </row>
    <row r="116" spans="11:11" x14ac:dyDescent="0.2">
      <c r="K116" s="5"/>
    </row>
    <row r="117" spans="11:11" x14ac:dyDescent="0.2">
      <c r="K117" s="5"/>
    </row>
    <row r="118" spans="11:11" x14ac:dyDescent="0.2">
      <c r="K118" s="5"/>
    </row>
    <row r="119" spans="11:11" x14ac:dyDescent="0.2">
      <c r="K119" s="5"/>
    </row>
    <row r="120" spans="11:11" x14ac:dyDescent="0.2">
      <c r="K120" s="5"/>
    </row>
    <row r="121" spans="11:11" x14ac:dyDescent="0.2">
      <c r="K121" s="5"/>
    </row>
    <row r="122" spans="11:11" x14ac:dyDescent="0.2">
      <c r="K122" s="5"/>
    </row>
    <row r="123" spans="11:11" x14ac:dyDescent="0.2">
      <c r="K123" s="5"/>
    </row>
    <row r="124" spans="11:11" x14ac:dyDescent="0.2">
      <c r="K124" s="5"/>
    </row>
    <row r="125" spans="11:11" x14ac:dyDescent="0.2">
      <c r="K125" s="5"/>
    </row>
    <row r="126" spans="11:11" x14ac:dyDescent="0.2">
      <c r="K126" s="5"/>
    </row>
    <row r="127" spans="11:11" x14ac:dyDescent="0.2">
      <c r="K127" s="5"/>
    </row>
    <row r="128" spans="11:11" x14ac:dyDescent="0.2">
      <c r="K128" s="5"/>
    </row>
    <row r="129" spans="11:11" x14ac:dyDescent="0.2">
      <c r="K129" s="5"/>
    </row>
    <row r="130" spans="11:11" x14ac:dyDescent="0.2">
      <c r="K130" s="5"/>
    </row>
    <row r="131" spans="11:11" x14ac:dyDescent="0.2">
      <c r="K131" s="5"/>
    </row>
    <row r="132" spans="11:11" x14ac:dyDescent="0.2">
      <c r="K132" s="5"/>
    </row>
    <row r="133" spans="11:11" x14ac:dyDescent="0.2">
      <c r="K133" s="5"/>
    </row>
    <row r="134" spans="11:11" x14ac:dyDescent="0.2">
      <c r="K134" s="5"/>
    </row>
    <row r="135" spans="11:11" x14ac:dyDescent="0.2">
      <c r="K135" s="5"/>
    </row>
    <row r="136" spans="11:11" x14ac:dyDescent="0.2">
      <c r="K136" s="5"/>
    </row>
    <row r="137" spans="11:11" x14ac:dyDescent="0.2">
      <c r="K137" s="5"/>
    </row>
    <row r="138" spans="11:11" x14ac:dyDescent="0.2">
      <c r="K138" s="5"/>
    </row>
    <row r="139" spans="11:11" x14ac:dyDescent="0.2">
      <c r="K139" s="5"/>
    </row>
    <row r="140" spans="11:11" x14ac:dyDescent="0.2">
      <c r="K140" s="5"/>
    </row>
    <row r="141" spans="11:11" x14ac:dyDescent="0.2">
      <c r="K141" s="5"/>
    </row>
    <row r="142" spans="11:11" x14ac:dyDescent="0.2">
      <c r="K142" s="5"/>
    </row>
    <row r="143" spans="11:11" x14ac:dyDescent="0.2">
      <c r="K143" s="5"/>
    </row>
    <row r="144" spans="11:11" x14ac:dyDescent="0.2">
      <c r="K144" s="5"/>
    </row>
    <row r="145" spans="11:11" x14ac:dyDescent="0.2">
      <c r="K145" s="5"/>
    </row>
    <row r="146" spans="11:11" x14ac:dyDescent="0.2">
      <c r="K146" s="5"/>
    </row>
    <row r="147" spans="11:11" x14ac:dyDescent="0.2">
      <c r="K147" s="5"/>
    </row>
    <row r="148" spans="11:11" x14ac:dyDescent="0.2">
      <c r="K148" s="5"/>
    </row>
    <row r="149" spans="11:11" x14ac:dyDescent="0.2">
      <c r="K149" s="5"/>
    </row>
    <row r="150" spans="11:11" x14ac:dyDescent="0.2">
      <c r="K150" s="5"/>
    </row>
    <row r="151" spans="11:11" x14ac:dyDescent="0.2">
      <c r="K151" s="5"/>
    </row>
    <row r="152" spans="11:11" x14ac:dyDescent="0.2">
      <c r="K152" s="5"/>
    </row>
    <row r="153" spans="11:11" x14ac:dyDescent="0.2">
      <c r="K153" s="5"/>
    </row>
    <row r="154" spans="11:11" x14ac:dyDescent="0.2">
      <c r="K154" s="5"/>
    </row>
    <row r="155" spans="11:11" x14ac:dyDescent="0.2">
      <c r="K155" s="5"/>
    </row>
    <row r="156" spans="11:11" x14ac:dyDescent="0.2">
      <c r="K156" s="5"/>
    </row>
    <row r="157" spans="11:11" x14ac:dyDescent="0.2">
      <c r="K157" s="5"/>
    </row>
    <row r="158" spans="11:11" x14ac:dyDescent="0.2">
      <c r="K158" s="5"/>
    </row>
    <row r="159" spans="11:11" x14ac:dyDescent="0.2">
      <c r="K159" s="5"/>
    </row>
    <row r="160" spans="11:11" x14ac:dyDescent="0.2">
      <c r="K160" s="5"/>
    </row>
    <row r="161" spans="11:11" x14ac:dyDescent="0.2">
      <c r="K161" s="5"/>
    </row>
    <row r="162" spans="11:11" x14ac:dyDescent="0.2">
      <c r="K162" s="5"/>
    </row>
    <row r="163" spans="11:11" x14ac:dyDescent="0.2">
      <c r="K163" s="5"/>
    </row>
    <row r="164" spans="11:11" x14ac:dyDescent="0.2">
      <c r="K164" s="5"/>
    </row>
    <row r="165" spans="11:11" x14ac:dyDescent="0.2">
      <c r="K165" s="5"/>
    </row>
    <row r="166" spans="11:11" x14ac:dyDescent="0.2">
      <c r="K166" s="5"/>
    </row>
    <row r="167" spans="11:11" x14ac:dyDescent="0.2">
      <c r="K167" s="5"/>
    </row>
    <row r="168" spans="11:11" x14ac:dyDescent="0.2">
      <c r="K168" s="5"/>
    </row>
    <row r="169" spans="11:11" x14ac:dyDescent="0.2">
      <c r="K169" s="5"/>
    </row>
    <row r="170" spans="11:11" x14ac:dyDescent="0.2">
      <c r="K170" s="5"/>
    </row>
    <row r="171" spans="11:11" x14ac:dyDescent="0.2">
      <c r="K171" s="5"/>
    </row>
    <row r="172" spans="11:11" x14ac:dyDescent="0.2">
      <c r="K172" s="5"/>
    </row>
    <row r="173" spans="11:11" x14ac:dyDescent="0.2">
      <c r="K173" s="5"/>
    </row>
    <row r="174" spans="11:11" x14ac:dyDescent="0.2">
      <c r="K174" s="5"/>
    </row>
    <row r="175" spans="11:11" x14ac:dyDescent="0.2">
      <c r="K175" s="5"/>
    </row>
    <row r="176" spans="11:11" x14ac:dyDescent="0.2">
      <c r="K176" s="5"/>
    </row>
    <row r="177" spans="11:11" x14ac:dyDescent="0.2">
      <c r="K177" s="5"/>
    </row>
    <row r="178" spans="11:11" x14ac:dyDescent="0.2">
      <c r="K178" s="5"/>
    </row>
    <row r="179" spans="11:11" x14ac:dyDescent="0.2">
      <c r="K179" s="5"/>
    </row>
    <row r="180" spans="11:11" x14ac:dyDescent="0.2">
      <c r="K180" s="5"/>
    </row>
    <row r="181" spans="11:11" x14ac:dyDescent="0.2">
      <c r="K181" s="5"/>
    </row>
    <row r="182" spans="11:11" x14ac:dyDescent="0.2">
      <c r="K182" s="5"/>
    </row>
    <row r="183" spans="11:11" x14ac:dyDescent="0.2">
      <c r="K183" s="5"/>
    </row>
    <row r="184" spans="11:11" x14ac:dyDescent="0.2">
      <c r="K184" s="5"/>
    </row>
    <row r="185" spans="11:11" x14ac:dyDescent="0.2">
      <c r="K185" s="5"/>
    </row>
    <row r="186" spans="11:11" x14ac:dyDescent="0.2">
      <c r="K186" s="5"/>
    </row>
    <row r="187" spans="11:11" x14ac:dyDescent="0.2">
      <c r="K187" s="5"/>
    </row>
    <row r="188" spans="11:11" x14ac:dyDescent="0.2">
      <c r="K188" s="5"/>
    </row>
    <row r="189" spans="11:11" x14ac:dyDescent="0.2">
      <c r="K189" s="5"/>
    </row>
    <row r="190" spans="11:11" x14ac:dyDescent="0.2">
      <c r="K190" s="5"/>
    </row>
    <row r="191" spans="11:11" x14ac:dyDescent="0.2">
      <c r="K191" s="5"/>
    </row>
    <row r="192" spans="11:11" x14ac:dyDescent="0.2">
      <c r="K192" s="5"/>
    </row>
    <row r="193" spans="11:11" x14ac:dyDescent="0.2">
      <c r="K193" s="5"/>
    </row>
    <row r="194" spans="11:11" x14ac:dyDescent="0.2">
      <c r="K194" s="5"/>
    </row>
    <row r="195" spans="11:11" x14ac:dyDescent="0.2">
      <c r="K195" s="5"/>
    </row>
    <row r="196" spans="11:11" x14ac:dyDescent="0.2">
      <c r="K196" s="5"/>
    </row>
    <row r="197" spans="11:11" x14ac:dyDescent="0.2">
      <c r="K197" s="5"/>
    </row>
    <row r="198" spans="11:11" x14ac:dyDescent="0.2">
      <c r="K198" s="5"/>
    </row>
    <row r="199" spans="11:11" x14ac:dyDescent="0.2">
      <c r="K199" s="5"/>
    </row>
    <row r="200" spans="11:11" x14ac:dyDescent="0.2">
      <c r="K200" s="5"/>
    </row>
    <row r="201" spans="11:11" x14ac:dyDescent="0.2">
      <c r="K201" s="5"/>
    </row>
    <row r="202" spans="11:11" x14ac:dyDescent="0.2">
      <c r="K202" s="5"/>
    </row>
    <row r="203" spans="11:11" x14ac:dyDescent="0.2">
      <c r="K203" s="5"/>
    </row>
    <row r="204" spans="11:11" x14ac:dyDescent="0.2">
      <c r="K204" s="5"/>
    </row>
    <row r="205" spans="11:11" x14ac:dyDescent="0.2">
      <c r="K205" s="5"/>
    </row>
    <row r="206" spans="11:11" x14ac:dyDescent="0.2">
      <c r="K206" s="5"/>
    </row>
    <row r="207" spans="11:11" x14ac:dyDescent="0.2">
      <c r="K207" s="5"/>
    </row>
    <row r="208" spans="11:11" x14ac:dyDescent="0.2">
      <c r="K208" s="5"/>
    </row>
    <row r="209" spans="11:11" x14ac:dyDescent="0.2">
      <c r="K209" s="5"/>
    </row>
    <row r="210" spans="11:11" x14ac:dyDescent="0.2">
      <c r="K210" s="5"/>
    </row>
    <row r="211" spans="11:11" x14ac:dyDescent="0.2">
      <c r="K211" s="5"/>
    </row>
    <row r="212" spans="11:11" x14ac:dyDescent="0.2">
      <c r="K212" s="5"/>
    </row>
    <row r="213" spans="11:11" x14ac:dyDescent="0.2">
      <c r="K213" s="5"/>
    </row>
    <row r="214" spans="11:11" x14ac:dyDescent="0.2">
      <c r="K214" s="5"/>
    </row>
    <row r="215" spans="11:11" x14ac:dyDescent="0.2">
      <c r="K215" s="5"/>
    </row>
    <row r="216" spans="11:11" x14ac:dyDescent="0.2">
      <c r="K216" s="5"/>
    </row>
    <row r="217" spans="11:11" x14ac:dyDescent="0.2">
      <c r="K217" s="5"/>
    </row>
    <row r="218" spans="11:11" x14ac:dyDescent="0.2">
      <c r="K218" s="5"/>
    </row>
    <row r="219" spans="11:11" x14ac:dyDescent="0.2">
      <c r="K219" s="5"/>
    </row>
    <row r="220" spans="11:11" x14ac:dyDescent="0.2">
      <c r="K220" s="5"/>
    </row>
    <row r="221" spans="11:11" x14ac:dyDescent="0.2">
      <c r="K221" s="5"/>
    </row>
    <row r="222" spans="11:11" x14ac:dyDescent="0.2">
      <c r="K222" s="5"/>
    </row>
    <row r="223" spans="11:11" x14ac:dyDescent="0.2">
      <c r="K223" s="5"/>
    </row>
    <row r="224" spans="11:11" x14ac:dyDescent="0.2">
      <c r="K224" s="5"/>
    </row>
    <row r="225" spans="11:11" x14ac:dyDescent="0.2">
      <c r="K225" s="5"/>
    </row>
    <row r="226" spans="11:11" x14ac:dyDescent="0.2">
      <c r="K226" s="5"/>
    </row>
    <row r="227" spans="11:11" x14ac:dyDescent="0.2">
      <c r="K227" s="5"/>
    </row>
    <row r="228" spans="11:11" x14ac:dyDescent="0.2">
      <c r="K228" s="5"/>
    </row>
    <row r="229" spans="11:11" x14ac:dyDescent="0.2">
      <c r="K229" s="5"/>
    </row>
    <row r="230" spans="11:11" x14ac:dyDescent="0.2">
      <c r="K230" s="5"/>
    </row>
    <row r="231" spans="11:11" x14ac:dyDescent="0.2">
      <c r="K231" s="5"/>
    </row>
    <row r="232" spans="11:11" x14ac:dyDescent="0.2">
      <c r="K232" s="5"/>
    </row>
    <row r="233" spans="11:11" x14ac:dyDescent="0.2">
      <c r="K233" s="5"/>
    </row>
    <row r="234" spans="11:11" x14ac:dyDescent="0.2">
      <c r="K234" s="5"/>
    </row>
    <row r="235" spans="11:11" x14ac:dyDescent="0.2">
      <c r="K235" s="5"/>
    </row>
    <row r="236" spans="11:11" x14ac:dyDescent="0.2">
      <c r="K236" s="5"/>
    </row>
    <row r="237" spans="11:11" x14ac:dyDescent="0.2">
      <c r="K237" s="5"/>
    </row>
    <row r="238" spans="11:11" x14ac:dyDescent="0.2">
      <c r="K238" s="5"/>
    </row>
    <row r="239" spans="11:11" x14ac:dyDescent="0.2">
      <c r="K239" s="5"/>
    </row>
    <row r="240" spans="11:11" x14ac:dyDescent="0.2">
      <c r="K240" s="5"/>
    </row>
    <row r="241" spans="11:11" x14ac:dyDescent="0.2">
      <c r="K241" s="5"/>
    </row>
    <row r="242" spans="11:11" x14ac:dyDescent="0.2">
      <c r="K242" s="5"/>
    </row>
    <row r="243" spans="11:11" x14ac:dyDescent="0.2">
      <c r="K243" s="5"/>
    </row>
    <row r="244" spans="11:11" x14ac:dyDescent="0.2">
      <c r="K244" s="5"/>
    </row>
    <row r="245" spans="11:11" x14ac:dyDescent="0.2">
      <c r="K245" s="5"/>
    </row>
    <row r="246" spans="11:11" x14ac:dyDescent="0.2">
      <c r="K246" s="5"/>
    </row>
    <row r="247" spans="11:11" x14ac:dyDescent="0.2">
      <c r="K247" s="5"/>
    </row>
    <row r="248" spans="11:11" x14ac:dyDescent="0.2">
      <c r="K248" s="5"/>
    </row>
    <row r="249" spans="11:11" x14ac:dyDescent="0.2">
      <c r="K249" s="5"/>
    </row>
    <row r="250" spans="11:11" x14ac:dyDescent="0.2">
      <c r="K250" s="5"/>
    </row>
    <row r="251" spans="11:11" x14ac:dyDescent="0.2">
      <c r="K251" s="5"/>
    </row>
    <row r="252" spans="11:11" x14ac:dyDescent="0.2">
      <c r="K252" s="5"/>
    </row>
    <row r="253" spans="11:11" x14ac:dyDescent="0.2">
      <c r="K253" s="5"/>
    </row>
    <row r="254" spans="11:11" x14ac:dyDescent="0.2">
      <c r="K254" s="5"/>
    </row>
    <row r="255" spans="11:11" x14ac:dyDescent="0.2">
      <c r="K255" s="5"/>
    </row>
    <row r="256" spans="11:11" x14ac:dyDescent="0.2">
      <c r="K256" s="5"/>
    </row>
    <row r="257" spans="11:11" x14ac:dyDescent="0.2">
      <c r="K257" s="5"/>
    </row>
    <row r="258" spans="11:11" x14ac:dyDescent="0.2">
      <c r="K258" s="5"/>
    </row>
    <row r="259" spans="11:11" x14ac:dyDescent="0.2">
      <c r="K259" s="5"/>
    </row>
    <row r="260" spans="11:11" x14ac:dyDescent="0.2">
      <c r="K260" s="5"/>
    </row>
    <row r="261" spans="11:11" x14ac:dyDescent="0.2">
      <c r="K261" s="5"/>
    </row>
    <row r="262" spans="11:11" x14ac:dyDescent="0.2">
      <c r="K262" s="5"/>
    </row>
    <row r="263" spans="11:11" x14ac:dyDescent="0.2">
      <c r="K263" s="5"/>
    </row>
    <row r="264" spans="11:11" x14ac:dyDescent="0.2">
      <c r="K264" s="5"/>
    </row>
    <row r="265" spans="11:11" x14ac:dyDescent="0.2">
      <c r="K265" s="5"/>
    </row>
    <row r="266" spans="11:11" x14ac:dyDescent="0.2">
      <c r="K266" s="5"/>
    </row>
    <row r="267" spans="11:11" x14ac:dyDescent="0.2">
      <c r="K267" s="5"/>
    </row>
    <row r="268" spans="11:11" x14ac:dyDescent="0.2">
      <c r="K268" s="5"/>
    </row>
    <row r="269" spans="11:11" x14ac:dyDescent="0.2">
      <c r="K269" s="5"/>
    </row>
    <row r="270" spans="11:11" x14ac:dyDescent="0.2">
      <c r="K270" s="5"/>
    </row>
    <row r="271" spans="11:11" x14ac:dyDescent="0.2">
      <c r="K271" s="5"/>
    </row>
    <row r="272" spans="11:11" x14ac:dyDescent="0.2">
      <c r="K272" s="5"/>
    </row>
    <row r="273" spans="11:11" x14ac:dyDescent="0.2">
      <c r="K273" s="5"/>
    </row>
    <row r="274" spans="11:11" x14ac:dyDescent="0.2">
      <c r="K274" s="5"/>
    </row>
    <row r="275" spans="11:11" x14ac:dyDescent="0.2">
      <c r="K275" s="5"/>
    </row>
    <row r="276" spans="11:11" x14ac:dyDescent="0.2">
      <c r="K276" s="5"/>
    </row>
    <row r="277" spans="11:11" x14ac:dyDescent="0.2">
      <c r="K277" s="5"/>
    </row>
    <row r="278" spans="11:11" x14ac:dyDescent="0.2">
      <c r="K278" s="5"/>
    </row>
    <row r="279" spans="11:11" x14ac:dyDescent="0.2">
      <c r="K279" s="5"/>
    </row>
    <row r="280" spans="11:11" x14ac:dyDescent="0.2">
      <c r="K280" s="5"/>
    </row>
    <row r="281" spans="11:11" x14ac:dyDescent="0.2">
      <c r="K281" s="5"/>
    </row>
    <row r="282" spans="11:11" x14ac:dyDescent="0.2">
      <c r="K282" s="5"/>
    </row>
    <row r="283" spans="11:11" x14ac:dyDescent="0.2">
      <c r="K283" s="5"/>
    </row>
    <row r="284" spans="11:11" x14ac:dyDescent="0.2">
      <c r="K284" s="5"/>
    </row>
    <row r="285" spans="11:11" x14ac:dyDescent="0.2">
      <c r="K285" s="5"/>
    </row>
    <row r="286" spans="11:11" x14ac:dyDescent="0.2">
      <c r="K286" s="5"/>
    </row>
    <row r="287" spans="11:11" x14ac:dyDescent="0.2">
      <c r="K287" s="5"/>
    </row>
    <row r="288" spans="11:11" x14ac:dyDescent="0.2">
      <c r="K288" s="5"/>
    </row>
    <row r="289" spans="11:11" x14ac:dyDescent="0.2">
      <c r="K289" s="5"/>
    </row>
    <row r="290" spans="11:11" x14ac:dyDescent="0.2">
      <c r="K290" s="5"/>
    </row>
    <row r="291" spans="11:11" x14ac:dyDescent="0.2">
      <c r="K291" s="5"/>
    </row>
    <row r="292" spans="11:11" x14ac:dyDescent="0.2">
      <c r="K292" s="5"/>
    </row>
    <row r="293" spans="11:11" x14ac:dyDescent="0.2">
      <c r="K293" s="5"/>
    </row>
    <row r="294" spans="11:11" x14ac:dyDescent="0.2">
      <c r="K294" s="5"/>
    </row>
    <row r="295" spans="11:11" x14ac:dyDescent="0.2">
      <c r="K295" s="5"/>
    </row>
    <row r="296" spans="11:11" x14ac:dyDescent="0.2">
      <c r="K296" s="5"/>
    </row>
    <row r="297" spans="11:11" x14ac:dyDescent="0.2">
      <c r="K297" s="5"/>
    </row>
    <row r="298" spans="11:11" x14ac:dyDescent="0.2">
      <c r="K298" s="5"/>
    </row>
    <row r="299" spans="11:11" x14ac:dyDescent="0.2">
      <c r="K299" s="5"/>
    </row>
    <row r="300" spans="11:11" x14ac:dyDescent="0.2">
      <c r="K300" s="5"/>
    </row>
    <row r="301" spans="11:11" x14ac:dyDescent="0.2">
      <c r="K301" s="5"/>
    </row>
    <row r="302" spans="11:11" x14ac:dyDescent="0.2">
      <c r="K302" s="5"/>
    </row>
    <row r="303" spans="11:11" x14ac:dyDescent="0.2">
      <c r="K303" s="5"/>
    </row>
    <row r="304" spans="11:11" x14ac:dyDescent="0.2">
      <c r="K304" s="5"/>
    </row>
    <row r="305" spans="11:11" x14ac:dyDescent="0.2">
      <c r="K305" s="5"/>
    </row>
    <row r="306" spans="11:11" x14ac:dyDescent="0.2">
      <c r="K306" s="5"/>
    </row>
    <row r="307" spans="11:11" x14ac:dyDescent="0.2">
      <c r="K307" s="5"/>
    </row>
    <row r="308" spans="11:11" x14ac:dyDescent="0.2">
      <c r="K308" s="5"/>
    </row>
    <row r="309" spans="11:11" x14ac:dyDescent="0.2">
      <c r="K309" s="5"/>
    </row>
    <row r="310" spans="11:11" x14ac:dyDescent="0.2">
      <c r="K310" s="5"/>
    </row>
    <row r="311" spans="11:11" x14ac:dyDescent="0.2">
      <c r="K311" s="5"/>
    </row>
    <row r="312" spans="11:11" x14ac:dyDescent="0.2">
      <c r="K312" s="5"/>
    </row>
    <row r="313" spans="11:11" x14ac:dyDescent="0.2">
      <c r="K313" s="5"/>
    </row>
    <row r="314" spans="11:11" x14ac:dyDescent="0.2">
      <c r="K314" s="5"/>
    </row>
    <row r="315" spans="11:11" x14ac:dyDescent="0.2">
      <c r="K315" s="5"/>
    </row>
    <row r="316" spans="11:11" x14ac:dyDescent="0.2">
      <c r="K316" s="5"/>
    </row>
    <row r="317" spans="11:11" x14ac:dyDescent="0.2">
      <c r="K317" s="5"/>
    </row>
    <row r="318" spans="11:11" x14ac:dyDescent="0.2">
      <c r="K318" s="5"/>
    </row>
    <row r="319" spans="11:11" x14ac:dyDescent="0.2">
      <c r="K319" s="5"/>
    </row>
    <row r="320" spans="11:11" x14ac:dyDescent="0.2">
      <c r="K320" s="5"/>
    </row>
    <row r="321" spans="11:11" x14ac:dyDescent="0.2">
      <c r="K321" s="5"/>
    </row>
    <row r="322" spans="11:11" x14ac:dyDescent="0.2">
      <c r="K322" s="5"/>
    </row>
    <row r="323" spans="11:11" x14ac:dyDescent="0.2">
      <c r="K323" s="5"/>
    </row>
    <row r="324" spans="11:11" x14ac:dyDescent="0.2">
      <c r="K324" s="5"/>
    </row>
    <row r="325" spans="11:11" x14ac:dyDescent="0.2">
      <c r="K325" s="5"/>
    </row>
    <row r="326" spans="11:11" x14ac:dyDescent="0.2">
      <c r="K326" s="5"/>
    </row>
    <row r="327" spans="11:11" x14ac:dyDescent="0.2">
      <c r="K327" s="5"/>
    </row>
    <row r="328" spans="11:11" x14ac:dyDescent="0.2">
      <c r="K328" s="5"/>
    </row>
    <row r="329" spans="11:11" x14ac:dyDescent="0.2">
      <c r="K329" s="5"/>
    </row>
    <row r="330" spans="11:11" x14ac:dyDescent="0.2">
      <c r="K330" s="5"/>
    </row>
    <row r="331" spans="11:11" x14ac:dyDescent="0.2">
      <c r="K331" s="5"/>
    </row>
    <row r="332" spans="11:11" x14ac:dyDescent="0.2">
      <c r="K332" s="5"/>
    </row>
    <row r="333" spans="11:11" x14ac:dyDescent="0.2">
      <c r="K333" s="5"/>
    </row>
    <row r="334" spans="11:11" x14ac:dyDescent="0.2">
      <c r="K334" s="5"/>
    </row>
    <row r="335" spans="11:11" x14ac:dyDescent="0.2">
      <c r="K335" s="5"/>
    </row>
    <row r="336" spans="11:11" x14ac:dyDescent="0.2">
      <c r="K336" s="5"/>
    </row>
    <row r="337" spans="11:11" x14ac:dyDescent="0.2">
      <c r="K337" s="5"/>
    </row>
    <row r="338" spans="11:11" x14ac:dyDescent="0.2">
      <c r="K338" s="5"/>
    </row>
    <row r="339" spans="11:11" x14ac:dyDescent="0.2">
      <c r="K339" s="5"/>
    </row>
    <row r="340" spans="11:11" x14ac:dyDescent="0.2">
      <c r="K340" s="5"/>
    </row>
    <row r="341" spans="11:11" x14ac:dyDescent="0.2">
      <c r="K341" s="5"/>
    </row>
    <row r="342" spans="11:11" x14ac:dyDescent="0.2">
      <c r="K342" s="5"/>
    </row>
    <row r="343" spans="11:11" x14ac:dyDescent="0.2">
      <c r="K343" s="5"/>
    </row>
    <row r="344" spans="11:11" x14ac:dyDescent="0.2">
      <c r="K344" s="5"/>
    </row>
    <row r="345" spans="11:11" x14ac:dyDescent="0.2">
      <c r="K345" s="5"/>
    </row>
    <row r="346" spans="11:11" x14ac:dyDescent="0.2">
      <c r="K346" s="5"/>
    </row>
    <row r="347" spans="11:11" x14ac:dyDescent="0.2">
      <c r="K347" s="5"/>
    </row>
    <row r="348" spans="11:11" x14ac:dyDescent="0.2">
      <c r="K348" s="5"/>
    </row>
    <row r="349" spans="11:11" x14ac:dyDescent="0.2">
      <c r="K349" s="5"/>
    </row>
    <row r="350" spans="11:11" x14ac:dyDescent="0.2">
      <c r="K350" s="5"/>
    </row>
    <row r="351" spans="11:11" x14ac:dyDescent="0.2">
      <c r="K351" s="5"/>
    </row>
    <row r="352" spans="11:11" x14ac:dyDescent="0.2">
      <c r="K352" s="5"/>
    </row>
    <row r="353" spans="11:11" x14ac:dyDescent="0.2">
      <c r="K353" s="5"/>
    </row>
    <row r="354" spans="11:11" x14ac:dyDescent="0.2">
      <c r="K354" s="5"/>
    </row>
    <row r="355" spans="11:11" x14ac:dyDescent="0.2">
      <c r="K355" s="5"/>
    </row>
    <row r="356" spans="11:11" x14ac:dyDescent="0.2">
      <c r="K356" s="5"/>
    </row>
    <row r="357" spans="11:11" x14ac:dyDescent="0.2">
      <c r="K357" s="5"/>
    </row>
    <row r="358" spans="11:11" x14ac:dyDescent="0.2">
      <c r="K358" s="5"/>
    </row>
    <row r="359" spans="11:11" x14ac:dyDescent="0.2">
      <c r="K359" s="5"/>
    </row>
    <row r="360" spans="11:11" x14ac:dyDescent="0.2">
      <c r="K360" s="5"/>
    </row>
    <row r="361" spans="11:11" x14ac:dyDescent="0.2">
      <c r="K361" s="5"/>
    </row>
    <row r="362" spans="11:11" x14ac:dyDescent="0.2">
      <c r="K362" s="5"/>
    </row>
    <row r="363" spans="11:11" x14ac:dyDescent="0.2">
      <c r="K363" s="5"/>
    </row>
    <row r="364" spans="11:11" x14ac:dyDescent="0.2">
      <c r="K364" s="5"/>
    </row>
    <row r="365" spans="11:11" x14ac:dyDescent="0.2">
      <c r="K365" s="5"/>
    </row>
    <row r="366" spans="11:11" x14ac:dyDescent="0.2">
      <c r="K366" s="5"/>
    </row>
    <row r="367" spans="11:11" x14ac:dyDescent="0.2">
      <c r="K367" s="5"/>
    </row>
    <row r="368" spans="11:11" x14ac:dyDescent="0.2">
      <c r="K368" s="5"/>
    </row>
    <row r="369" spans="11:11" x14ac:dyDescent="0.2">
      <c r="K369" s="5"/>
    </row>
    <row r="370" spans="11:11" x14ac:dyDescent="0.2">
      <c r="K370" s="5"/>
    </row>
    <row r="371" spans="11:11" x14ac:dyDescent="0.2">
      <c r="K371" s="5"/>
    </row>
    <row r="372" spans="11:11" x14ac:dyDescent="0.2">
      <c r="K372" s="5"/>
    </row>
    <row r="373" spans="11:11" x14ac:dyDescent="0.2">
      <c r="K373" s="5"/>
    </row>
    <row r="374" spans="11:11" x14ac:dyDescent="0.2">
      <c r="K374" s="5"/>
    </row>
    <row r="375" spans="11:11" x14ac:dyDescent="0.2">
      <c r="K375" s="5"/>
    </row>
    <row r="376" spans="11:11" x14ac:dyDescent="0.2">
      <c r="K376" s="5"/>
    </row>
    <row r="377" spans="11:11" x14ac:dyDescent="0.2">
      <c r="K377" s="5"/>
    </row>
    <row r="378" spans="11:11" x14ac:dyDescent="0.2">
      <c r="K378" s="5"/>
    </row>
    <row r="379" spans="11:11" x14ac:dyDescent="0.2">
      <c r="K379" s="5"/>
    </row>
    <row r="380" spans="11:11" x14ac:dyDescent="0.2">
      <c r="K380" s="5"/>
    </row>
    <row r="381" spans="11:11" x14ac:dyDescent="0.2">
      <c r="K381" s="5"/>
    </row>
    <row r="382" spans="11:11" x14ac:dyDescent="0.2">
      <c r="K382" s="5"/>
    </row>
    <row r="383" spans="11:11" x14ac:dyDescent="0.2">
      <c r="K383" s="5"/>
    </row>
    <row r="384" spans="11:11" x14ac:dyDescent="0.2">
      <c r="K384" s="5"/>
    </row>
    <row r="385" spans="11:11" x14ac:dyDescent="0.2">
      <c r="K385" s="5"/>
    </row>
    <row r="386" spans="11:11" x14ac:dyDescent="0.2">
      <c r="K386" s="5"/>
    </row>
    <row r="387" spans="11:11" x14ac:dyDescent="0.2">
      <c r="K387" s="5"/>
    </row>
    <row r="388" spans="11:11" x14ac:dyDescent="0.2">
      <c r="K388" s="5"/>
    </row>
    <row r="389" spans="11:11" x14ac:dyDescent="0.2">
      <c r="K389" s="5"/>
    </row>
    <row r="390" spans="11:11" x14ac:dyDescent="0.2">
      <c r="K390" s="5"/>
    </row>
    <row r="391" spans="11:11" x14ac:dyDescent="0.2">
      <c r="K391" s="5"/>
    </row>
    <row r="392" spans="11:11" x14ac:dyDescent="0.2">
      <c r="K392" s="5"/>
    </row>
    <row r="393" spans="11:11" x14ac:dyDescent="0.2">
      <c r="K393" s="5"/>
    </row>
    <row r="394" spans="11:11" x14ac:dyDescent="0.2">
      <c r="K394" s="5"/>
    </row>
    <row r="395" spans="11:11" x14ac:dyDescent="0.2">
      <c r="K395" s="5"/>
    </row>
    <row r="396" spans="11:11" x14ac:dyDescent="0.2">
      <c r="K396" s="5"/>
    </row>
    <row r="397" spans="11:11" x14ac:dyDescent="0.2">
      <c r="K397" s="5"/>
    </row>
    <row r="398" spans="11:11" x14ac:dyDescent="0.2">
      <c r="K398" s="5"/>
    </row>
    <row r="399" spans="11:11" x14ac:dyDescent="0.2">
      <c r="K399" s="5"/>
    </row>
    <row r="400" spans="11:11" x14ac:dyDescent="0.2">
      <c r="K400" s="5"/>
    </row>
    <row r="401" spans="11:11" x14ac:dyDescent="0.2">
      <c r="K401" s="5"/>
    </row>
    <row r="402" spans="11:11" x14ac:dyDescent="0.2">
      <c r="K402" s="5"/>
    </row>
    <row r="403" spans="11:11" x14ac:dyDescent="0.2">
      <c r="K403" s="5"/>
    </row>
    <row r="404" spans="11:11" x14ac:dyDescent="0.2">
      <c r="K404" s="5"/>
    </row>
    <row r="405" spans="11:11" x14ac:dyDescent="0.2">
      <c r="K405" s="5"/>
    </row>
    <row r="406" spans="11:11" x14ac:dyDescent="0.2">
      <c r="K406" s="5"/>
    </row>
    <row r="407" spans="11:11" x14ac:dyDescent="0.2">
      <c r="K407" s="5"/>
    </row>
    <row r="408" spans="11:11" x14ac:dyDescent="0.2">
      <c r="K408" s="5"/>
    </row>
    <row r="409" spans="11:11" x14ac:dyDescent="0.2">
      <c r="K409" s="5"/>
    </row>
    <row r="410" spans="11:11" x14ac:dyDescent="0.2">
      <c r="K410" s="5"/>
    </row>
    <row r="411" spans="11:11" x14ac:dyDescent="0.2">
      <c r="K411" s="5"/>
    </row>
    <row r="412" spans="11:11" x14ac:dyDescent="0.2">
      <c r="K412" s="5"/>
    </row>
    <row r="413" spans="11:11" x14ac:dyDescent="0.2">
      <c r="K413" s="5"/>
    </row>
    <row r="414" spans="11:11" x14ac:dyDescent="0.2">
      <c r="K414" s="5"/>
    </row>
    <row r="415" spans="11:11" x14ac:dyDescent="0.2">
      <c r="K415" s="5"/>
    </row>
    <row r="416" spans="11:11" x14ac:dyDescent="0.2">
      <c r="K416" s="5"/>
    </row>
    <row r="417" spans="11:11" x14ac:dyDescent="0.2">
      <c r="K417" s="5"/>
    </row>
    <row r="418" spans="11:11" x14ac:dyDescent="0.2">
      <c r="K418" s="5"/>
    </row>
    <row r="419" spans="11:11" x14ac:dyDescent="0.2">
      <c r="K419" s="5"/>
    </row>
    <row r="420" spans="11:11" x14ac:dyDescent="0.2">
      <c r="K420" s="5"/>
    </row>
    <row r="421" spans="11:11" x14ac:dyDescent="0.2">
      <c r="K421" s="5"/>
    </row>
    <row r="422" spans="11:11" x14ac:dyDescent="0.2">
      <c r="K422" s="5"/>
    </row>
    <row r="423" spans="11:11" x14ac:dyDescent="0.2">
      <c r="K423" s="5"/>
    </row>
    <row r="424" spans="11:11" x14ac:dyDescent="0.2">
      <c r="K424" s="5"/>
    </row>
    <row r="425" spans="11:11" x14ac:dyDescent="0.2">
      <c r="K425" s="5"/>
    </row>
    <row r="426" spans="11:11" x14ac:dyDescent="0.2">
      <c r="K426" s="5"/>
    </row>
    <row r="427" spans="11:11" x14ac:dyDescent="0.2">
      <c r="K427" s="5"/>
    </row>
    <row r="428" spans="11:11" x14ac:dyDescent="0.2">
      <c r="K428" s="5"/>
    </row>
    <row r="429" spans="11:11" x14ac:dyDescent="0.2">
      <c r="K429" s="5"/>
    </row>
    <row r="430" spans="11:11" x14ac:dyDescent="0.2">
      <c r="K430" s="5"/>
    </row>
    <row r="431" spans="11:11" x14ac:dyDescent="0.2">
      <c r="K431" s="5"/>
    </row>
    <row r="432" spans="11:11" x14ac:dyDescent="0.2">
      <c r="K432" s="5"/>
    </row>
    <row r="433" spans="11:11" x14ac:dyDescent="0.2">
      <c r="K433" s="5"/>
    </row>
    <row r="434" spans="11:11" x14ac:dyDescent="0.2">
      <c r="K434" s="5"/>
    </row>
    <row r="435" spans="11:11" x14ac:dyDescent="0.2">
      <c r="K435" s="5"/>
    </row>
    <row r="436" spans="11:11" x14ac:dyDescent="0.2">
      <c r="K436" s="5"/>
    </row>
    <row r="437" spans="11:11" x14ac:dyDescent="0.2">
      <c r="K437" s="5"/>
    </row>
    <row r="438" spans="11:11" x14ac:dyDescent="0.2">
      <c r="K438" s="5"/>
    </row>
    <row r="439" spans="11:11" x14ac:dyDescent="0.2">
      <c r="K439" s="5"/>
    </row>
    <row r="440" spans="11:11" x14ac:dyDescent="0.2">
      <c r="K440" s="5"/>
    </row>
    <row r="441" spans="11:11" x14ac:dyDescent="0.2">
      <c r="K441" s="5"/>
    </row>
    <row r="442" spans="11:11" x14ac:dyDescent="0.2">
      <c r="K442" s="5"/>
    </row>
    <row r="443" spans="11:11" x14ac:dyDescent="0.2">
      <c r="K443" s="5"/>
    </row>
    <row r="444" spans="11:11" x14ac:dyDescent="0.2">
      <c r="K444" s="5"/>
    </row>
    <row r="445" spans="11:11" x14ac:dyDescent="0.2">
      <c r="K445" s="5"/>
    </row>
    <row r="446" spans="11:11" x14ac:dyDescent="0.2">
      <c r="K446" s="5"/>
    </row>
    <row r="447" spans="11:11" x14ac:dyDescent="0.2">
      <c r="K447" s="5"/>
    </row>
    <row r="448" spans="11:11" x14ac:dyDescent="0.2">
      <c r="K448" s="5"/>
    </row>
    <row r="449" spans="11:11" x14ac:dyDescent="0.2">
      <c r="K449" s="5"/>
    </row>
    <row r="450" spans="11:11" x14ac:dyDescent="0.2">
      <c r="K450" s="5"/>
    </row>
    <row r="451" spans="11:11" x14ac:dyDescent="0.2">
      <c r="K451" s="5"/>
    </row>
    <row r="452" spans="11:11" x14ac:dyDescent="0.2">
      <c r="K452" s="5"/>
    </row>
    <row r="453" spans="11:11" x14ac:dyDescent="0.2">
      <c r="K453" s="5"/>
    </row>
    <row r="454" spans="11:11" x14ac:dyDescent="0.2">
      <c r="K454" s="5"/>
    </row>
    <row r="455" spans="11:11" x14ac:dyDescent="0.2">
      <c r="K455" s="5"/>
    </row>
    <row r="456" spans="11:11" x14ac:dyDescent="0.2">
      <c r="K456" s="5"/>
    </row>
    <row r="457" spans="11:11" x14ac:dyDescent="0.2">
      <c r="K457" s="5"/>
    </row>
    <row r="458" spans="11:11" x14ac:dyDescent="0.2">
      <c r="K458" s="5"/>
    </row>
    <row r="459" spans="11:11" x14ac:dyDescent="0.2">
      <c r="K459" s="5"/>
    </row>
    <row r="460" spans="11:11" x14ac:dyDescent="0.2">
      <c r="K460" s="5"/>
    </row>
    <row r="461" spans="11:11" x14ac:dyDescent="0.2">
      <c r="K461" s="5"/>
    </row>
    <row r="462" spans="11:11" x14ac:dyDescent="0.2">
      <c r="K462" s="5"/>
    </row>
    <row r="463" spans="11:11" x14ac:dyDescent="0.2">
      <c r="K463" s="5"/>
    </row>
    <row r="464" spans="11:11" x14ac:dyDescent="0.2">
      <c r="K464" s="5"/>
    </row>
    <row r="465" spans="11:11" x14ac:dyDescent="0.2">
      <c r="K465" s="5"/>
    </row>
    <row r="466" spans="11:11" x14ac:dyDescent="0.2">
      <c r="K466" s="5"/>
    </row>
    <row r="467" spans="11:11" x14ac:dyDescent="0.2">
      <c r="K467" s="5"/>
    </row>
    <row r="468" spans="11:11" x14ac:dyDescent="0.2">
      <c r="K468" s="5"/>
    </row>
    <row r="469" spans="11:11" x14ac:dyDescent="0.2">
      <c r="K469" s="5"/>
    </row>
    <row r="470" spans="11:11" x14ac:dyDescent="0.2">
      <c r="K470" s="5"/>
    </row>
    <row r="471" spans="11:11" x14ac:dyDescent="0.2">
      <c r="K471" s="5"/>
    </row>
    <row r="472" spans="11:11" x14ac:dyDescent="0.2">
      <c r="K472" s="5"/>
    </row>
    <row r="473" spans="11:11" x14ac:dyDescent="0.2">
      <c r="K473" s="5"/>
    </row>
    <row r="474" spans="11:11" x14ac:dyDescent="0.2">
      <c r="K474" s="5"/>
    </row>
    <row r="475" spans="11:11" x14ac:dyDescent="0.2">
      <c r="K475" s="5"/>
    </row>
    <row r="476" spans="11:11" x14ac:dyDescent="0.2">
      <c r="K476" s="5"/>
    </row>
    <row r="477" spans="11:11" x14ac:dyDescent="0.2">
      <c r="K477" s="5"/>
    </row>
    <row r="478" spans="11:11" x14ac:dyDescent="0.2">
      <c r="K478" s="5"/>
    </row>
    <row r="479" spans="11:11" x14ac:dyDescent="0.2">
      <c r="K479" s="5"/>
    </row>
    <row r="480" spans="11:11" x14ac:dyDescent="0.2">
      <c r="K480" s="5"/>
    </row>
    <row r="481" spans="11:11" x14ac:dyDescent="0.2">
      <c r="K481" s="5"/>
    </row>
    <row r="482" spans="11:11" x14ac:dyDescent="0.2">
      <c r="K482" s="5"/>
    </row>
    <row r="483" spans="11:11" x14ac:dyDescent="0.2">
      <c r="K483" s="5"/>
    </row>
    <row r="484" spans="11:11" x14ac:dyDescent="0.2">
      <c r="K484" s="5"/>
    </row>
    <row r="485" spans="11:11" x14ac:dyDescent="0.2">
      <c r="K485" s="5"/>
    </row>
    <row r="486" spans="11:11" x14ac:dyDescent="0.2">
      <c r="K486" s="5"/>
    </row>
    <row r="487" spans="11:11" x14ac:dyDescent="0.2">
      <c r="K487" s="5"/>
    </row>
    <row r="488" spans="11:11" x14ac:dyDescent="0.2">
      <c r="K488" s="5"/>
    </row>
    <row r="489" spans="11:11" x14ac:dyDescent="0.2">
      <c r="K489" s="5"/>
    </row>
    <row r="490" spans="11:11" x14ac:dyDescent="0.2">
      <c r="K490" s="5"/>
    </row>
    <row r="491" spans="11:11" x14ac:dyDescent="0.2">
      <c r="K491" s="5"/>
    </row>
    <row r="492" spans="11:11" x14ac:dyDescent="0.2">
      <c r="K492" s="5"/>
    </row>
    <row r="493" spans="11:11" x14ac:dyDescent="0.2">
      <c r="K493" s="5"/>
    </row>
    <row r="494" spans="11:11" x14ac:dyDescent="0.2">
      <c r="K494" s="5"/>
    </row>
    <row r="495" spans="11:11" x14ac:dyDescent="0.2">
      <c r="K495" s="5"/>
    </row>
    <row r="496" spans="11:11" x14ac:dyDescent="0.2">
      <c r="K496" s="5"/>
    </row>
    <row r="497" spans="11:11" x14ac:dyDescent="0.2">
      <c r="K497" s="5"/>
    </row>
    <row r="498" spans="11:11" x14ac:dyDescent="0.2">
      <c r="K498" s="5"/>
    </row>
    <row r="499" spans="11:11" x14ac:dyDescent="0.2">
      <c r="K499" s="5"/>
    </row>
    <row r="500" spans="11:11" x14ac:dyDescent="0.2">
      <c r="K500" s="5"/>
    </row>
    <row r="501" spans="11:11" x14ac:dyDescent="0.2">
      <c r="K501" s="5"/>
    </row>
    <row r="502" spans="11:11" x14ac:dyDescent="0.2">
      <c r="K502" s="5"/>
    </row>
    <row r="503" spans="11:11" x14ac:dyDescent="0.2">
      <c r="K503" s="5"/>
    </row>
    <row r="504" spans="11:11" x14ac:dyDescent="0.2">
      <c r="K504" s="5"/>
    </row>
    <row r="505" spans="11:11" x14ac:dyDescent="0.2">
      <c r="K505" s="5"/>
    </row>
    <row r="506" spans="11:11" x14ac:dyDescent="0.2">
      <c r="K506" s="5"/>
    </row>
    <row r="507" spans="11:11" x14ac:dyDescent="0.2">
      <c r="K507" s="5"/>
    </row>
    <row r="508" spans="11:11" x14ac:dyDescent="0.2">
      <c r="K508" s="5"/>
    </row>
    <row r="509" spans="11:11" x14ac:dyDescent="0.2">
      <c r="K509" s="5"/>
    </row>
    <row r="510" spans="11:11" x14ac:dyDescent="0.2">
      <c r="K510" s="5"/>
    </row>
    <row r="511" spans="11:11" x14ac:dyDescent="0.2">
      <c r="K511" s="5"/>
    </row>
    <row r="512" spans="11:11" x14ac:dyDescent="0.2">
      <c r="K512" s="5"/>
    </row>
    <row r="513" spans="11:11" x14ac:dyDescent="0.2">
      <c r="K513" s="5"/>
    </row>
    <row r="514" spans="11:11" x14ac:dyDescent="0.2">
      <c r="K514" s="5"/>
    </row>
    <row r="515" spans="11:11" x14ac:dyDescent="0.2">
      <c r="K515" s="5"/>
    </row>
    <row r="516" spans="11:11" x14ac:dyDescent="0.2">
      <c r="K516" s="5"/>
    </row>
    <row r="517" spans="11:11" x14ac:dyDescent="0.2">
      <c r="K517" s="5"/>
    </row>
    <row r="518" spans="11:11" x14ac:dyDescent="0.2">
      <c r="K518" s="5"/>
    </row>
    <row r="519" spans="11:11" x14ac:dyDescent="0.2">
      <c r="K519" s="5"/>
    </row>
    <row r="520" spans="11:11" x14ac:dyDescent="0.2">
      <c r="K520" s="5"/>
    </row>
    <row r="521" spans="11:11" x14ac:dyDescent="0.2">
      <c r="K521" s="5"/>
    </row>
    <row r="522" spans="11:11" x14ac:dyDescent="0.2">
      <c r="K522" s="5"/>
    </row>
    <row r="523" spans="11:11" x14ac:dyDescent="0.2">
      <c r="K523" s="5"/>
    </row>
    <row r="524" spans="11:11" x14ac:dyDescent="0.2">
      <c r="K524" s="5"/>
    </row>
    <row r="525" spans="11:11" x14ac:dyDescent="0.2">
      <c r="K525" s="5"/>
    </row>
    <row r="526" spans="11:11" x14ac:dyDescent="0.2">
      <c r="K526" s="5"/>
    </row>
    <row r="527" spans="11:11" x14ac:dyDescent="0.2">
      <c r="K527" s="5"/>
    </row>
    <row r="528" spans="11:11" x14ac:dyDescent="0.2">
      <c r="K528" s="5"/>
    </row>
    <row r="529" spans="11:11" x14ac:dyDescent="0.2">
      <c r="K529" s="5"/>
    </row>
    <row r="530" spans="11:11" x14ac:dyDescent="0.2">
      <c r="K530" s="5"/>
    </row>
  </sheetData>
  <dataValidations disablePrompts="1" count="1">
    <dataValidation allowBlank="1" showErrorMessage="1" promptTitle="TRAFO" prompt="$K$6:$L$530" sqref="K6"/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2017-02-27T09:48:23Z</dcterms:created>
  <dcterms:modified xsi:type="dcterms:W3CDTF">2017-02-27T10:32:53Z</dcterms:modified>
</cp:coreProperties>
</file>