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51134552025.1\Documents\RafaelNunes\uc02_aula17\codigo\aula17\"/>
    </mc:Choice>
  </mc:AlternateContent>
  <xr:revisionPtr revIDLastSave="0" documentId="13_ncr:1_{6224615D-4BA8-4A19-A237-2ED4EB2BFD28}" xr6:coauthVersionLast="36" xr6:coauthVersionMax="47" xr10:uidLastSave="{00000000-0000-0000-0000-000000000000}"/>
  <bookViews>
    <workbookView xWindow="0" yWindow="0" windowWidth="28800" windowHeight="12105" xr2:uid="{780B8A1A-AD53-4E99-A45F-6190AFBCE2F7}"/>
  </bookViews>
  <sheets>
    <sheet name="Planilha1" sheetId="1" r:id="rId1"/>
    <sheet name="Planilha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3" i="1"/>
  <c r="D18" i="1"/>
  <c r="C2" i="1"/>
  <c r="D2" i="1"/>
  <c r="D4" i="1"/>
  <c r="D3" i="1"/>
</calcChain>
</file>

<file path=xl/sharedStrings.xml><?xml version="1.0" encoding="utf-8"?>
<sst xmlns="http://schemas.openxmlformats.org/spreadsheetml/2006/main" count="13" uniqueCount="13">
  <si>
    <t>dia</t>
  </si>
  <si>
    <t>qtde</t>
  </si>
  <si>
    <t>custo</t>
  </si>
  <si>
    <t>PREV_QTD_X</t>
  </si>
  <si>
    <t>PREV_CUSTO_Y</t>
  </si>
  <si>
    <t>VALORES</t>
  </si>
  <si>
    <t>Horas (X)</t>
  </si>
  <si>
    <t>Notas (Y)</t>
  </si>
  <si>
    <t>Horas X</t>
  </si>
  <si>
    <t>Nota Y</t>
  </si>
  <si>
    <t>CORRELAÇÃO</t>
  </si>
  <si>
    <t>COEF. ANGULAR (A)</t>
  </si>
  <si>
    <t>COEF. LINEAR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</si>
</sst>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4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rgb="FFFF0000"/>
      <name val="Aptos Narrow"/>
      <family val="2"/>
      <scheme val="minor"/>
    </font>
    <font>
      <b/>
      <sz val="16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 readingOrder="1"/>
    </xf>
    <xf numFmtId="0" fontId="7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98956692913385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7289955290639718"/>
                  <c:y val="-0.23661881977671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Planilha1!$C$6:$C$15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16</c:v>
                </c:pt>
                <c:pt idx="9">
                  <c:v>21</c:v>
                </c:pt>
              </c:numCache>
            </c:numRef>
          </c:xVal>
          <c:yVal>
            <c:numRef>
              <c:f>Planilha1!$D$6:$D$15</c:f>
              <c:numCache>
                <c:formatCode>General</c:formatCode>
                <c:ptCount val="10"/>
                <c:pt idx="0">
                  <c:v>50</c:v>
                </c:pt>
                <c:pt idx="1">
                  <c:v>80</c:v>
                </c:pt>
                <c:pt idx="2">
                  <c:v>100</c:v>
                </c:pt>
                <c:pt idx="3">
                  <c:v>115</c:v>
                </c:pt>
                <c:pt idx="4">
                  <c:v>132</c:v>
                </c:pt>
                <c:pt idx="5">
                  <c:v>155</c:v>
                </c:pt>
                <c:pt idx="6">
                  <c:v>170</c:v>
                </c:pt>
                <c:pt idx="7">
                  <c:v>198</c:v>
                </c:pt>
                <c:pt idx="8">
                  <c:v>355</c:v>
                </c:pt>
                <c:pt idx="9">
                  <c:v>460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7-4FE8-AA09-49A60733B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2995664"/>
        <c:axId val="2064244608"/>
      </c:scatterChart>
      <c:valAx>
        <c:axId val="206299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4244608"/>
        <c:crosses val="autoZero"/>
        <c:crossBetween val="midCat"/>
      </c:valAx>
      <c:valAx>
        <c:axId val="206424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6299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166686</xdr:colOff>
      <xdr:row>3</xdr:row>
      <xdr:rowOff>170259</xdr:rowOff>
    </xdr:from>
    <xdr:to>
      <xdr:col>8</xdr:col>
      <xdr:colOff>684608</xdr:colOff>
      <xdr:row>15</xdr:row>
      <xdr:rowOff>5953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36FCABD-C2D5-4859-8012-DCB01B44A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6932-9324-465B-8327-917C3CBF549D}">
  <dimension ref="B2:E18"/>
  <sheetViews>
    <sheetView tabSelected="1" zoomScale="160" zoomScaleNormal="160" workbookViewId="0">
      <selection activeCell="D3" sqref="D3"/>
    </sheetView>
  </sheetViews>
  <sheetFormatPr defaultRowHeight="14.25"/>
  <cols>
    <col min="2" max="2" width="30" customWidth="1"/>
    <col min="3" max="3" width="14.875" customWidth="1"/>
    <col min="4" max="4" width="16.75" customWidth="1"/>
    <col min="5" max="5" width="16.875" customWidth="1"/>
  </cols>
  <sheetData>
    <row r="2" spans="2:4" ht="15">
      <c r="B2" s="2" t="s">
        <v>10</v>
      </c>
      <c r="C2">
        <f>CORREL(C6:C15,D6:D15)</f>
        <v>0.99956660063618041</v>
      </c>
      <c r="D2" t="str">
        <f ca="1">_xlfn.FORMULATEXT(C2)</f>
        <v>=CORREL(C6:C15;D6:D15)</v>
      </c>
    </row>
    <row r="3" spans="2:4">
      <c r="B3" t="s">
        <v>11</v>
      </c>
      <c r="C3" s="15">
        <f>SLOPE(D6:D15,C6:C15)</f>
        <v>20.169790817712585</v>
      </c>
      <c r="D3" t="str">
        <f ca="1">_xlfn.FORMULATEXT(C3)</f>
        <v>=INCLINAÇÃO(D6:D15;C6:C15)</v>
      </c>
    </row>
    <row r="4" spans="2:4">
      <c r="B4" t="s">
        <v>12</v>
      </c>
      <c r="C4">
        <f>INTERCEPT(D6:D15,C6:C15)</f>
        <v>34.260527030698142</v>
      </c>
      <c r="D4" t="str">
        <f ca="1">_xlfn.FORMULATEXT(C4)</f>
        <v>=INTERCEPÇÃO(D6:D15;C6:C15)</v>
      </c>
    </row>
    <row r="5" spans="2:4" ht="15">
      <c r="B5" s="4" t="s">
        <v>0</v>
      </c>
      <c r="C5" s="4" t="s">
        <v>1</v>
      </c>
      <c r="D5" s="4" t="s">
        <v>2</v>
      </c>
    </row>
    <row r="6" spans="2:4">
      <c r="B6" s="3">
        <v>1</v>
      </c>
      <c r="C6" s="3">
        <v>1</v>
      </c>
      <c r="D6" s="3">
        <v>50</v>
      </c>
    </row>
    <row r="7" spans="2:4">
      <c r="B7" s="3">
        <v>2</v>
      </c>
      <c r="C7" s="3">
        <v>2</v>
      </c>
      <c r="D7" s="3">
        <v>80</v>
      </c>
    </row>
    <row r="8" spans="2:4">
      <c r="B8" s="3">
        <v>3</v>
      </c>
      <c r="C8" s="3">
        <v>3</v>
      </c>
      <c r="D8" s="3">
        <v>100</v>
      </c>
    </row>
    <row r="9" spans="2:4">
      <c r="B9" s="3">
        <v>4</v>
      </c>
      <c r="C9" s="3">
        <v>4</v>
      </c>
      <c r="D9" s="3">
        <v>115</v>
      </c>
    </row>
    <row r="10" spans="2:4">
      <c r="B10" s="3">
        <v>5</v>
      </c>
      <c r="C10" s="3">
        <v>5</v>
      </c>
      <c r="D10" s="3">
        <v>132</v>
      </c>
    </row>
    <row r="11" spans="2:4">
      <c r="B11" s="3">
        <v>6</v>
      </c>
      <c r="C11" s="3">
        <v>6</v>
      </c>
      <c r="D11" s="3">
        <v>155</v>
      </c>
    </row>
    <row r="12" spans="2:4">
      <c r="B12" s="3">
        <v>7</v>
      </c>
      <c r="C12" s="3">
        <v>7</v>
      </c>
      <c r="D12" s="3">
        <v>170</v>
      </c>
    </row>
    <row r="13" spans="2:4">
      <c r="B13" s="3">
        <v>8</v>
      </c>
      <c r="C13" s="3">
        <v>8</v>
      </c>
      <c r="D13" s="3">
        <v>198</v>
      </c>
    </row>
    <row r="14" spans="2:4">
      <c r="B14" s="3">
        <v>9</v>
      </c>
      <c r="C14" s="3">
        <v>16</v>
      </c>
      <c r="D14" s="3">
        <v>355</v>
      </c>
    </row>
    <row r="15" spans="2:4">
      <c r="B15" s="3">
        <v>10</v>
      </c>
      <c r="C15" s="3">
        <v>21</v>
      </c>
      <c r="D15" s="3">
        <v>460</v>
      </c>
    </row>
    <row r="17" spans="2:5" ht="18.75">
      <c r="C17" s="2" t="s">
        <v>3</v>
      </c>
      <c r="D17" s="2" t="s">
        <v>4</v>
      </c>
      <c r="E17" s="5"/>
    </row>
    <row r="18" spans="2:5" ht="15">
      <c r="B18" s="2" t="s">
        <v>5</v>
      </c>
      <c r="C18" s="1">
        <v>38</v>
      </c>
      <c r="D18">
        <f>20.17*C18+34.261</f>
        <v>800.721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F3A66-D572-4E6F-BE9C-790215B43A34}">
  <dimension ref="B1:L14"/>
  <sheetViews>
    <sheetView zoomScale="145" zoomScaleNormal="145" workbookViewId="0">
      <selection activeCell="D10" sqref="D10"/>
    </sheetView>
  </sheetViews>
  <sheetFormatPr defaultRowHeight="14.25"/>
  <cols>
    <col min="3" max="3" width="18.25" customWidth="1"/>
    <col min="4" max="4" width="29.875" customWidth="1"/>
  </cols>
  <sheetData>
    <row r="1" spans="2:12">
      <c r="B1" s="6"/>
      <c r="C1" s="7"/>
      <c r="D1" s="8"/>
      <c r="E1" s="9"/>
      <c r="F1" s="6"/>
      <c r="G1" s="6"/>
      <c r="H1" s="6"/>
      <c r="I1" s="6"/>
      <c r="J1" s="6"/>
      <c r="K1" s="6"/>
      <c r="L1" s="6"/>
    </row>
    <row r="2" spans="2:12">
      <c r="B2" s="6"/>
      <c r="C2" s="10"/>
      <c r="D2" s="11"/>
      <c r="E2" s="9"/>
      <c r="F2" s="6"/>
      <c r="G2" s="6"/>
      <c r="H2" s="6"/>
      <c r="I2" s="6"/>
      <c r="J2" s="6"/>
      <c r="K2" s="6"/>
      <c r="L2" s="6"/>
    </row>
    <row r="3" spans="2:12">
      <c r="B3" s="6"/>
      <c r="C3" s="10"/>
      <c r="D3" s="11"/>
      <c r="E3" s="9"/>
      <c r="F3" s="6"/>
      <c r="G3" s="6"/>
      <c r="H3" s="6"/>
      <c r="I3" s="6"/>
      <c r="J3" s="6"/>
      <c r="K3" s="6"/>
      <c r="L3" s="6"/>
    </row>
    <row r="5" spans="2:12" ht="15">
      <c r="C5" s="12" t="s">
        <v>6</v>
      </c>
      <c r="D5" s="12" t="s">
        <v>7</v>
      </c>
    </row>
    <row r="6" spans="2:12">
      <c r="C6" s="1">
        <v>0</v>
      </c>
      <c r="D6" s="1">
        <v>10</v>
      </c>
    </row>
    <row r="7" spans="2:12">
      <c r="C7" s="1">
        <v>2</v>
      </c>
      <c r="D7" s="1">
        <v>29</v>
      </c>
    </row>
    <row r="8" spans="2:12">
      <c r="C8" s="1">
        <v>3</v>
      </c>
      <c r="D8" s="1">
        <v>46</v>
      </c>
    </row>
    <row r="9" spans="2:12">
      <c r="C9" s="1">
        <v>5</v>
      </c>
      <c r="D9" s="1">
        <v>60</v>
      </c>
    </row>
    <row r="10" spans="2:12">
      <c r="C10" s="1">
        <v>7</v>
      </c>
      <c r="D10" s="1">
        <v>71</v>
      </c>
    </row>
    <row r="12" spans="2:12" ht="20.25">
      <c r="E12" s="13"/>
    </row>
    <row r="13" spans="2:12" ht="15">
      <c r="C13" s="12" t="s">
        <v>8</v>
      </c>
      <c r="D13" s="12" t="s">
        <v>9</v>
      </c>
      <c r="E13" s="14"/>
    </row>
    <row r="14" spans="2:12" ht="15">
      <c r="C14" s="1">
        <v>6.1</v>
      </c>
      <c r="D14" s="1"/>
      <c r="E14" s="14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dentidadevisualaula4 xmlns="86243fb6-e625-4153-bf24-3dbb8808cb3e" xsi:nil="true"/>
    <_Flow_SignoffStatus xmlns="86243fb6-e625-4153-bf24-3dbb8808cb3e" xsi:nil="true"/>
    <lcf76f155ced4ddcb4097134ff3c332f xmlns="86243fb6-e625-4153-bf24-3dbb8808cb3e">
      <Terms xmlns="http://schemas.microsoft.com/office/infopath/2007/PartnerControls"/>
    </lcf76f155ced4ddcb4097134ff3c332f>
    <TaxCatchAll xmlns="29c85e31-c0e5-4fba-ab60-4fce8ca17cbc" xsi:nil="true"/>
    <AULASESCRITAS xmlns="86243fb6-e625-4153-bf24-3dbb8808cb3e" xsi:nil="true"/>
    <_ApprovalAssignedTo xmlns="86243fb6-e625-4153-bf24-3dbb8808cb3e">
      <UserInfo>
        <DisplayName/>
        <AccountId xsi:nil="true"/>
        <AccountType/>
      </UserInfo>
    </_ApprovalAssignedTo>
    <_ApprovalRespondedBy xmlns="86243fb6-e625-4153-bf24-3dbb8808cb3e">
      <UserInfo>
        <DisplayName/>
        <AccountId xsi:nil="true"/>
        <AccountType/>
      </UserInfo>
    </_ApprovalRespondedBy>
    <_ApprovalStatus xmlns="86243fb6-e625-4153-bf24-3dbb8808cb3e">0</_ApprovalStatus>
    <_ApprovalSentBy xmlns="86243fb6-e625-4153-bf24-3dbb8808cb3e">
      <UserInfo>
        <DisplayName/>
        <AccountId xsi:nil="true"/>
        <AccountType/>
      </UserInfo>
    </_ApprovalSentBy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D51460BBB3BD64989C0AF0085EB7E4E" ma:contentTypeVersion="25" ma:contentTypeDescription="Crie um novo documento." ma:contentTypeScope="" ma:versionID="61585d71291397977d3a752399e35d8b">
  <xsd:schema xmlns:xsd="http://www.w3.org/2001/XMLSchema" xmlns:xs="http://www.w3.org/2001/XMLSchema" xmlns:p="http://schemas.microsoft.com/office/2006/metadata/properties" xmlns:ns2="86243fb6-e625-4153-bf24-3dbb8808cb3e" xmlns:ns3="29c85e31-c0e5-4fba-ab60-4fce8ca17cbc" targetNamespace="http://schemas.microsoft.com/office/2006/metadata/properties" ma:root="true" ma:fieldsID="c52cc00b72608cc080b2d7c001b2d090" ns2:_="" ns3:_="">
    <xsd:import namespace="86243fb6-e625-4153-bf24-3dbb8808cb3e"/>
    <xsd:import namespace="29c85e31-c0e5-4fba-ab60-4fce8ca17cbc"/>
    <xsd:element name="properties">
      <xsd:complexType>
        <xsd:sequence>
          <xsd:element name="documentManagement">
            <xsd:complexType>
              <xsd:all>
                <xsd:element ref="ns2:_Flow_SignoffStatus" minOccurs="0"/>
                <xsd:element ref="ns2:AULASESCRITAS" minOccurs="0"/>
                <xsd:element ref="ns2:Indentidadevisualaula4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BillingMetadata" minOccurs="0"/>
                <xsd:element ref="ns2:_ApprovalAssignedTo" minOccurs="0"/>
                <xsd:element ref="ns2:_ApprovalRespondedBy" minOccurs="0"/>
                <xsd:element ref="ns2:_ApprovalSentBy" minOccurs="0"/>
                <xsd:element ref="ns2:_Approval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243fb6-e625-4153-bf24-3dbb8808cb3e" elementFormDefault="qualified">
    <xsd:import namespace="http://schemas.microsoft.com/office/2006/documentManagement/types"/>
    <xsd:import namespace="http://schemas.microsoft.com/office/infopath/2007/PartnerControls"/>
    <xsd:element name="_Flow_SignoffStatus" ma:index="3" nillable="true" ma:displayName="Status de liberação" ma:internalName="Status_x0020_de_x0020_libera_x00e7__x00e3_o" ma:readOnly="false">
      <xsd:simpleType>
        <xsd:restriction base="dms:Text"/>
      </xsd:simpleType>
    </xsd:element>
    <xsd:element name="AULASESCRITAS" ma:index="4" nillable="true" ma:displayName="AULAS ESCRITAS" ma:description="Descrição" ma:format="Dropdown" ma:internalName="AULASESCRITAS" ma:readOnly="false">
      <xsd:simpleType>
        <xsd:restriction base="dms:Text">
          <xsd:maxLength value="255"/>
        </xsd:restriction>
      </xsd:simpleType>
    </xsd:element>
    <xsd:element name="Indentidadevisualaula4" ma:index="5" nillable="true" ma:displayName="Indentidade visual aula 4" ma:format="Thumbnail" ma:internalName="Indentidadevisualaula4" ma:readOnly="false">
      <xsd:simpleType>
        <xsd:restriction base="dms:Unknown"/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9a2855a-918e-4771-8d49-1fa7ae9a9e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22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  <xsd:element name="_ApprovalAssignedTo" ma:index="27" nillable="true" ma:displayName="Aprovadores" ma:list="UserInfo" ma:internalName="_ApprovalAssignedTo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ApprovalRespondedBy" ma:index="28" nillable="true" ma:displayName="Respostas" ma:list="UserInfo" ma:internalName="_ApprovalRespondedBy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ApprovalSentBy" ma:index="29" nillable="true" ma:displayName="Criador de Aprovação" ma:list="UserInfo" ma:internalName="_ApprovalSentBy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ApprovalStatus" ma:index="30" nillable="true" ma:displayName="Estado da aprovação" ma:internalName="_Approval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c85e31-c0e5-4fba-ab60-4fce8ca17cb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hidden="true" ma:internalName="SharedWithDetails" ma:readOnly="true">
      <xsd:simpleType>
        <xsd:restriction base="dms:Note"/>
      </xsd:simpleType>
    </xsd:element>
    <xsd:element name="TaxCatchAll" ma:index="20" nillable="true" ma:displayName="Taxonomy Catch All Column" ma:hidden="true" ma:list="{70672001-ba53-4cf3-bc98-583cff500914}" ma:internalName="TaxCatchAll" ma:readOnly="false" ma:showField="CatchAllData" ma:web="29c85e31-c0e5-4fba-ab60-4fce8ca17cb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ipo de Conteú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E8C9EF4-CEA6-4D2F-9FBD-985EDAC710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F92F87-D09A-4915-AEA1-FE3785184ECB}">
  <ds:schemaRefs>
    <ds:schemaRef ds:uri="http://schemas.microsoft.com/office/2006/metadata/properties"/>
    <ds:schemaRef ds:uri="http://schemas.microsoft.com/office/infopath/2007/PartnerControls"/>
    <ds:schemaRef ds:uri="86243fb6-e625-4153-bf24-3dbb8808cb3e"/>
    <ds:schemaRef ds:uri="29c85e31-c0e5-4fba-ab60-4fce8ca17cbc"/>
  </ds:schemaRefs>
</ds:datastoreItem>
</file>

<file path=customXml/itemProps3.xml><?xml version="1.0" encoding="utf-8"?>
<ds:datastoreItem xmlns:ds="http://schemas.openxmlformats.org/officeDocument/2006/customXml" ds:itemID="{2E12C0FC-509E-464A-B691-50CE80209B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6243fb6-e625-4153-bf24-3dbb8808cb3e"/>
    <ds:schemaRef ds:uri="29c85e31-c0e5-4fba-ab60-4fce8ca17c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Claudenir Ferreira</dc:creator>
  <cp:keywords/>
  <dc:description/>
  <cp:lastModifiedBy>ANALISTA DE DADOS - BIG DATA SCIENCE 2025.1</cp:lastModifiedBy>
  <cp:revision/>
  <dcterms:created xsi:type="dcterms:W3CDTF">2025-07-17T01:29:16Z</dcterms:created>
  <dcterms:modified xsi:type="dcterms:W3CDTF">2025-08-05T23:48:59Z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0x010100CD51460BBB3BD64989C0AF0085EB7E4E</vt:lpwstr>
  </property>
  <property fmtid="{D5CDD505-2E9C-101B-9397-08002B2CF9AE}" pid="3" name="MediaServiceImageTags">
    <vt:lpwstr/>
  </property>
</Properties>
</file>