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98031" sheetId="1" state="visible" r:id="rId2"/>
    <sheet name="Gini_Raiz" sheetId="2" state="visible" r:id="rId3"/>
    <sheet name="sqft_living_1" sheetId="3" state="visible" r:id="rId4"/>
    <sheet name="Gini_sqft_living_1" sheetId="4" state="visible" r:id="rId5"/>
    <sheet name="atributos" sheetId="5" state="visible" r:id="rId6"/>
  </sheets>
  <definedNames>
    <definedName function="false" hidden="true" localSheetId="3" name="_xlnm._FilterDatabase" vbProcedure="false">Gini_sqft_living_1!$A$1:$A$20</definedName>
    <definedName function="false" hidden="true" localSheetId="1" name="_xlnm._FilterDatabase" vbProcedure="false">Gini_Raiz!$A$1:$B$17</definedName>
    <definedName function="false" hidden="true" localSheetId="3" name="_xlnm._FilterDatabase" vbProcedure="false">Gini_sqft_living_1!$A$1:$B$20</definedName>
    <definedName function="false" hidden="false" localSheetId="0" name="_xlnm._FilterDatabase" vbProcedure="false">'98031'!$A$1:$BO$275</definedName>
    <definedName function="false" hidden="false" localSheetId="3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<sst xmlns="http://schemas.openxmlformats.org/spreadsheetml/2006/main" count="1336" uniqueCount="408">
  <si>
    <t xml:space="preserve">id</t>
  </si>
  <si>
    <t xml:space="preserve">date</t>
  </si>
  <si>
    <t xml:space="preserve">Caro?</t>
  </si>
  <si>
    <t xml:space="preserve">price</t>
  </si>
  <si>
    <t xml:space="preserve">bedrooms</t>
  </si>
  <si>
    <t xml:space="preserve">Acima da Média</t>
  </si>
  <si>
    <t xml:space="preserve">Media&amp;Caro</t>
  </si>
  <si>
    <t xml:space="preserve">bathrooms</t>
  </si>
  <si>
    <t xml:space="preserve">sqft_living</t>
  </si>
  <si>
    <t xml:space="preserve">sqft_lot</t>
  </si>
  <si>
    <t xml:space="preserve">floors</t>
  </si>
  <si>
    <t xml:space="preserve">waterfront</t>
  </si>
  <si>
    <t xml:space="preserve">view</t>
  </si>
  <si>
    <t xml:space="preserve">condition</t>
  </si>
  <si>
    <t xml:space="preserve">grade</t>
  </si>
  <si>
    <t xml:space="preserve">sqft_above</t>
  </si>
  <si>
    <t xml:space="preserve">sqft_basement</t>
  </si>
  <si>
    <t xml:space="preserve">yr_built</t>
  </si>
  <si>
    <t xml:space="preserve">yr_renovated</t>
  </si>
  <si>
    <t xml:space="preserve">zipcode</t>
  </si>
  <si>
    <t xml:space="preserve">lat</t>
  </si>
  <si>
    <t xml:space="preserve">long</t>
  </si>
  <si>
    <t xml:space="preserve">sqft_living15</t>
  </si>
  <si>
    <t xml:space="preserve">sqft_lot15</t>
  </si>
  <si>
    <t xml:space="preserve">price/sqft_living</t>
  </si>
  <si>
    <t xml:space="preserve">price/sqft_living_15</t>
  </si>
  <si>
    <t xml:space="preserve">price/sqft_lot</t>
  </si>
  <si>
    <t xml:space="preserve">price/sqft_lot15</t>
  </si>
  <si>
    <t xml:space="preserve">price_copia</t>
  </si>
  <si>
    <t xml:space="preserve">20150115T000000</t>
  </si>
  <si>
    <t xml:space="preserve">47.4075</t>
  </si>
  <si>
    <t xml:space="preserve">20140519T000000</t>
  </si>
  <si>
    <t xml:space="preserve">2.5</t>
  </si>
  <si>
    <t xml:space="preserve">47.4045</t>
  </si>
  <si>
    <t xml:space="preserve">20150320T000000</t>
  </si>
  <si>
    <t xml:space="preserve">47.4145</t>
  </si>
  <si>
    <t xml:space="preserve">20140703T000000</t>
  </si>
  <si>
    <t xml:space="preserve">1.75</t>
  </si>
  <si>
    <t xml:space="preserve">47.3954</t>
  </si>
  <si>
    <t xml:space="preserve">20150318T000000</t>
  </si>
  <si>
    <t xml:space="preserve">20141104T000000</t>
  </si>
  <si>
    <t xml:space="preserve">47.3912</t>
  </si>
  <si>
    <t xml:space="preserve">20141121T000000</t>
  </si>
  <si>
    <t xml:space="preserve">2.25</t>
  </si>
  <si>
    <t xml:space="preserve">47.3914</t>
  </si>
  <si>
    <t xml:space="preserve">20141117T000000</t>
  </si>
  <si>
    <t xml:space="preserve">47.4025</t>
  </si>
  <si>
    <t xml:space="preserve">20140617T000000</t>
  </si>
  <si>
    <t xml:space="preserve">1.5</t>
  </si>
  <si>
    <t xml:space="preserve">47.3961</t>
  </si>
  <si>
    <t xml:space="preserve">20150415T000000</t>
  </si>
  <si>
    <t xml:space="preserve">47.4022</t>
  </si>
  <si>
    <t xml:space="preserve">20140625T000000</t>
  </si>
  <si>
    <t xml:space="preserve">47.4206</t>
  </si>
  <si>
    <t xml:space="preserve">20140806T000000</t>
  </si>
  <si>
    <t xml:space="preserve">20150213T000000</t>
  </si>
  <si>
    <t xml:space="preserve">20141007T000000</t>
  </si>
  <si>
    <t xml:space="preserve">47.3969</t>
  </si>
  <si>
    <t xml:space="preserve">20141210T000000</t>
  </si>
  <si>
    <t xml:space="preserve">47.4095</t>
  </si>
  <si>
    <t xml:space="preserve">20140520T000000</t>
  </si>
  <si>
    <t xml:space="preserve">47.4046</t>
  </si>
  <si>
    <t xml:space="preserve">20140812T000000</t>
  </si>
  <si>
    <t xml:space="preserve">47.3908</t>
  </si>
  <si>
    <t xml:space="preserve">20140610T000000</t>
  </si>
  <si>
    <t xml:space="preserve">47.4065</t>
  </si>
  <si>
    <t xml:space="preserve">-122.18</t>
  </si>
  <si>
    <t xml:space="preserve">20140729T000000</t>
  </si>
  <si>
    <t xml:space="preserve">47.3919</t>
  </si>
  <si>
    <t xml:space="preserve">20140715T000000</t>
  </si>
  <si>
    <t xml:space="preserve">47.4142</t>
  </si>
  <si>
    <t xml:space="preserve">20140827T000000</t>
  </si>
  <si>
    <t xml:space="preserve">47.3947</t>
  </si>
  <si>
    <t xml:space="preserve">20150312T000000</t>
  </si>
  <si>
    <t xml:space="preserve">47.4216</t>
  </si>
  <si>
    <t xml:space="preserve">47.4053</t>
  </si>
  <si>
    <t xml:space="preserve">20150204T000000</t>
  </si>
  <si>
    <t xml:space="preserve">47.4212</t>
  </si>
  <si>
    <t xml:space="preserve">20140805T000000</t>
  </si>
  <si>
    <t xml:space="preserve">47.3996</t>
  </si>
  <si>
    <t xml:space="preserve">20150305T000000</t>
  </si>
  <si>
    <t xml:space="preserve">47.4169</t>
  </si>
  <si>
    <t xml:space="preserve">20140903T000000</t>
  </si>
  <si>
    <t xml:space="preserve">47.3939</t>
  </si>
  <si>
    <t xml:space="preserve">20140912T000000</t>
  </si>
  <si>
    <t xml:space="preserve">47.4052</t>
  </si>
  <si>
    <t xml:space="preserve">-122.17</t>
  </si>
  <si>
    <t xml:space="preserve">47.3933</t>
  </si>
  <si>
    <t xml:space="preserve">20140527T000000</t>
  </si>
  <si>
    <t xml:space="preserve">47.4042</t>
  </si>
  <si>
    <t xml:space="preserve">20150317T000000</t>
  </si>
  <si>
    <t xml:space="preserve">47.4185</t>
  </si>
  <si>
    <t xml:space="preserve">47.4081</t>
  </si>
  <si>
    <t xml:space="preserve">20150330T000000</t>
  </si>
  <si>
    <t xml:space="preserve">47.3993</t>
  </si>
  <si>
    <t xml:space="preserve">20150424T000000</t>
  </si>
  <si>
    <t xml:space="preserve">47.4056</t>
  </si>
  <si>
    <t xml:space="preserve">20150420T000000</t>
  </si>
  <si>
    <t xml:space="preserve">47.3911</t>
  </si>
  <si>
    <t xml:space="preserve">20140529T000000</t>
  </si>
  <si>
    <t xml:space="preserve">20140911T000000</t>
  </si>
  <si>
    <t xml:space="preserve">47.4119</t>
  </si>
  <si>
    <t xml:space="preserve">20150127T000000</t>
  </si>
  <si>
    <t xml:space="preserve">47.4117</t>
  </si>
  <si>
    <t xml:space="preserve">20141205T000000</t>
  </si>
  <si>
    <t xml:space="preserve">47.3986</t>
  </si>
  <si>
    <t xml:space="preserve">20141217T000000</t>
  </si>
  <si>
    <t xml:space="preserve">47.3967</t>
  </si>
  <si>
    <t xml:space="preserve">20140702T000000</t>
  </si>
  <si>
    <t xml:space="preserve">47.4034</t>
  </si>
  <si>
    <t xml:space="preserve">47.4036</t>
  </si>
  <si>
    <t xml:space="preserve">20140919T000000</t>
  </si>
  <si>
    <t xml:space="preserve">47.4218</t>
  </si>
  <si>
    <t xml:space="preserve">20141014T000000</t>
  </si>
  <si>
    <t xml:space="preserve">47.3958</t>
  </si>
  <si>
    <t xml:space="preserve">47.4006</t>
  </si>
  <si>
    <t xml:space="preserve">20140716T000000</t>
  </si>
  <si>
    <t xml:space="preserve">2.75</t>
  </si>
  <si>
    <t xml:space="preserve">47.4141</t>
  </si>
  <si>
    <t xml:space="preserve">20140604T000000</t>
  </si>
  <si>
    <t xml:space="preserve">47.4163</t>
  </si>
  <si>
    <t xml:space="preserve">-122.22</t>
  </si>
  <si>
    <t xml:space="preserve">20150506T000000</t>
  </si>
  <si>
    <t xml:space="preserve">47.4058</t>
  </si>
  <si>
    <t xml:space="preserve">20150513T000000</t>
  </si>
  <si>
    <t xml:space="preserve">47.3894</t>
  </si>
  <si>
    <t xml:space="preserve">20150209T000000</t>
  </si>
  <si>
    <t xml:space="preserve">47.3943</t>
  </si>
  <si>
    <t xml:space="preserve">20140708T000000</t>
  </si>
  <si>
    <t xml:space="preserve">20140623T000000</t>
  </si>
  <si>
    <t xml:space="preserve">47.3916</t>
  </si>
  <si>
    <t xml:space="preserve">20150505T000000</t>
  </si>
  <si>
    <t xml:space="preserve">47.42</t>
  </si>
  <si>
    <t xml:space="preserve">20140925T000000</t>
  </si>
  <si>
    <t xml:space="preserve">20140522T000000</t>
  </si>
  <si>
    <t xml:space="preserve">47.4208</t>
  </si>
  <si>
    <t xml:space="preserve">20140822T000000</t>
  </si>
  <si>
    <t xml:space="preserve">47.4038</t>
  </si>
  <si>
    <t xml:space="preserve">20141009T000000</t>
  </si>
  <si>
    <t xml:space="preserve">47.3891</t>
  </si>
  <si>
    <t xml:space="preserve">20150220T000000</t>
  </si>
  <si>
    <t xml:space="preserve">47.4182</t>
  </si>
  <si>
    <t xml:space="preserve">20150425T000000</t>
  </si>
  <si>
    <t xml:space="preserve">47.4044</t>
  </si>
  <si>
    <t xml:space="preserve">20150324T000000</t>
  </si>
  <si>
    <t xml:space="preserve">47.4129</t>
  </si>
  <si>
    <t xml:space="preserve">20150428T000000</t>
  </si>
  <si>
    <t xml:space="preserve">47.4192</t>
  </si>
  <si>
    <t xml:space="preserve">20141229T000000</t>
  </si>
  <si>
    <t xml:space="preserve">20140618T000000</t>
  </si>
  <si>
    <t xml:space="preserve">47.4104</t>
  </si>
  <si>
    <t xml:space="preserve">20141111T000000</t>
  </si>
  <si>
    <t xml:space="preserve">47.4102</t>
  </si>
  <si>
    <t xml:space="preserve">20140514T000000</t>
  </si>
  <si>
    <t xml:space="preserve">47.3972</t>
  </si>
  <si>
    <t xml:space="preserve">20140626T000000</t>
  </si>
  <si>
    <t xml:space="preserve">47.3931</t>
  </si>
  <si>
    <t xml:space="preserve">20141006T000000</t>
  </si>
  <si>
    <t xml:space="preserve">47.4205</t>
  </si>
  <si>
    <t xml:space="preserve">20141023T000000</t>
  </si>
  <si>
    <t xml:space="preserve">20140731T000000</t>
  </si>
  <si>
    <t xml:space="preserve">47.4125</t>
  </si>
  <si>
    <t xml:space="preserve">20140515T000000</t>
  </si>
  <si>
    <t xml:space="preserve">20150501T000000</t>
  </si>
  <si>
    <t xml:space="preserve">20141212T000000</t>
  </si>
  <si>
    <t xml:space="preserve">47.4107</t>
  </si>
  <si>
    <t xml:space="preserve">20150225T000000</t>
  </si>
  <si>
    <t xml:space="preserve">20141224T000000</t>
  </si>
  <si>
    <t xml:space="preserve">47.4234</t>
  </si>
  <si>
    <t xml:space="preserve">47.4233</t>
  </si>
  <si>
    <t xml:space="preserve">20150130T000000</t>
  </si>
  <si>
    <t xml:space="preserve">47.4133</t>
  </si>
  <si>
    <t xml:space="preserve">20141001T000000</t>
  </si>
  <si>
    <t xml:space="preserve">47.4199</t>
  </si>
  <si>
    <t xml:space="preserve">20141028T000000</t>
  </si>
  <si>
    <t xml:space="preserve">47.4048</t>
  </si>
  <si>
    <t xml:space="preserve">20141113T000000</t>
  </si>
  <si>
    <t xml:space="preserve">47.3926</t>
  </si>
  <si>
    <t xml:space="preserve">20150509T000000</t>
  </si>
  <si>
    <t xml:space="preserve">47.3999</t>
  </si>
  <si>
    <t xml:space="preserve">20141020T000000</t>
  </si>
  <si>
    <t xml:space="preserve">47.3439</t>
  </si>
  <si>
    <t xml:space="preserve">20140630T000000</t>
  </si>
  <si>
    <t xml:space="preserve">47.4051</t>
  </si>
  <si>
    <t xml:space="preserve">47.3871</t>
  </si>
  <si>
    <t xml:space="preserve">20141215T000000</t>
  </si>
  <si>
    <t xml:space="preserve">47.4217</t>
  </si>
  <si>
    <t xml:space="preserve">20140829T000000</t>
  </si>
  <si>
    <t xml:space="preserve">47.3948</t>
  </si>
  <si>
    <t xml:space="preserve">20140508T000000</t>
  </si>
  <si>
    <t xml:space="preserve">47.4183</t>
  </si>
  <si>
    <t xml:space="preserve">20140605T000000</t>
  </si>
  <si>
    <t xml:space="preserve">20140718T000000</t>
  </si>
  <si>
    <t xml:space="preserve">47.4197</t>
  </si>
  <si>
    <t xml:space="preserve">20140609T000000</t>
  </si>
  <si>
    <t xml:space="preserve">47.3913</t>
  </si>
  <si>
    <t xml:space="preserve">47.3876</t>
  </si>
  <si>
    <t xml:space="preserve">20150227T000000</t>
  </si>
  <si>
    <t xml:space="preserve">20141201T000000</t>
  </si>
  <si>
    <t xml:space="preserve">4.25</t>
  </si>
  <si>
    <t xml:space="preserve">20140922T000000</t>
  </si>
  <si>
    <t xml:space="preserve">47.4094</t>
  </si>
  <si>
    <t xml:space="preserve">20150222T000000</t>
  </si>
  <si>
    <t xml:space="preserve">20150120T000000</t>
  </si>
  <si>
    <t xml:space="preserve">47.4171</t>
  </si>
  <si>
    <t xml:space="preserve">20140826T000000</t>
  </si>
  <si>
    <t xml:space="preserve">47.3887</t>
  </si>
  <si>
    <t xml:space="preserve">20141114T000000</t>
  </si>
  <si>
    <t xml:space="preserve">47.3959</t>
  </si>
  <si>
    <t xml:space="preserve">20141010T000000</t>
  </si>
  <si>
    <t xml:space="preserve">47.4096</t>
  </si>
  <si>
    <t xml:space="preserve">20150210T000000</t>
  </si>
  <si>
    <t xml:space="preserve">47.3895</t>
  </si>
  <si>
    <t xml:space="preserve">47.4016</t>
  </si>
  <si>
    <t xml:space="preserve">47.3444</t>
  </si>
  <si>
    <t xml:space="preserve">20140714T000000</t>
  </si>
  <si>
    <t xml:space="preserve">47.3934</t>
  </si>
  <si>
    <t xml:space="preserve">20150203T000000</t>
  </si>
  <si>
    <t xml:space="preserve">3.5</t>
  </si>
  <si>
    <t xml:space="preserve">47.3892</t>
  </si>
  <si>
    <t xml:space="preserve">20150319T000000</t>
  </si>
  <si>
    <t xml:space="preserve">47.3924</t>
  </si>
  <si>
    <t xml:space="preserve">20140602T000000</t>
  </si>
  <si>
    <t xml:space="preserve">47.4202</t>
  </si>
  <si>
    <t xml:space="preserve">20140619T000000</t>
  </si>
  <si>
    <t xml:space="preserve">47.4043</t>
  </si>
  <si>
    <t xml:space="preserve">20141202T000000</t>
  </si>
  <si>
    <t xml:space="preserve">47.4143</t>
  </si>
  <si>
    <t xml:space="preserve">20140728T000000</t>
  </si>
  <si>
    <t xml:space="preserve">20140910T000000</t>
  </si>
  <si>
    <t xml:space="preserve">3.25</t>
  </si>
  <si>
    <t xml:space="preserve">4.5</t>
  </si>
  <si>
    <t xml:space="preserve">20150325T000000</t>
  </si>
  <si>
    <t xml:space="preserve">47.4184</t>
  </si>
  <si>
    <t xml:space="preserve">20140923T000000</t>
  </si>
  <si>
    <t xml:space="preserve">20141003T000000</t>
  </si>
  <si>
    <t xml:space="preserve">20150113T000000</t>
  </si>
  <si>
    <t xml:space="preserve">47.4236</t>
  </si>
  <si>
    <t xml:space="preserve">47.3952</t>
  </si>
  <si>
    <t xml:space="preserve">47.4084</t>
  </si>
  <si>
    <t xml:space="preserve">20141022T000000</t>
  </si>
  <si>
    <t xml:space="preserve">47.3942</t>
  </si>
  <si>
    <t xml:space="preserve">20150422T000000</t>
  </si>
  <si>
    <t xml:space="preserve">20140909T000000</t>
  </si>
  <si>
    <t xml:space="preserve">47.4137</t>
  </si>
  <si>
    <t xml:space="preserve">47.4015</t>
  </si>
  <si>
    <t xml:space="preserve">20141008T000000</t>
  </si>
  <si>
    <t xml:space="preserve">47.4136</t>
  </si>
  <si>
    <t xml:space="preserve">20140512T000000</t>
  </si>
  <si>
    <t xml:space="preserve">47.3982</t>
  </si>
  <si>
    <t xml:space="preserve">47.4121</t>
  </si>
  <si>
    <t xml:space="preserve">20150323T000000</t>
  </si>
  <si>
    <t xml:space="preserve">20150429T000000</t>
  </si>
  <si>
    <t xml:space="preserve">20141105T000000</t>
  </si>
  <si>
    <t xml:space="preserve">47.4193</t>
  </si>
  <si>
    <t xml:space="preserve">20150123T000000</t>
  </si>
  <si>
    <t xml:space="preserve">47.4151</t>
  </si>
  <si>
    <t xml:space="preserve">47.3935</t>
  </si>
  <si>
    <t xml:space="preserve">47.3904</t>
  </si>
  <si>
    <t xml:space="preserve">20140918T000000</t>
  </si>
  <si>
    <t xml:space="preserve">47.4105</t>
  </si>
  <si>
    <t xml:space="preserve">20140721T000000</t>
  </si>
  <si>
    <t xml:space="preserve">20141031T000000</t>
  </si>
  <si>
    <t xml:space="preserve">47.4088</t>
  </si>
  <si>
    <t xml:space="preserve">-122.21</t>
  </si>
  <si>
    <t xml:space="preserve">20150430T000000</t>
  </si>
  <si>
    <t xml:space="preserve">20141222T000000</t>
  </si>
  <si>
    <t xml:space="preserve">47.3984</t>
  </si>
  <si>
    <t xml:space="preserve">20140929T000000</t>
  </si>
  <si>
    <t xml:space="preserve">20150310T000000</t>
  </si>
  <si>
    <t xml:space="preserve">20140725T000000</t>
  </si>
  <si>
    <t xml:space="preserve">47.3877</t>
  </si>
  <si>
    <t xml:space="preserve">20140509T000000</t>
  </si>
  <si>
    <t xml:space="preserve">47.4098</t>
  </si>
  <si>
    <t xml:space="preserve">20150514T000000</t>
  </si>
  <si>
    <t xml:space="preserve">47.3915</t>
  </si>
  <si>
    <t xml:space="preserve">20141118T000000</t>
  </si>
  <si>
    <t xml:space="preserve">47.3979</t>
  </si>
  <si>
    <t xml:space="preserve">47.39</t>
  </si>
  <si>
    <t xml:space="preserve">20141120T000000</t>
  </si>
  <si>
    <t xml:space="preserve">20150403T000000</t>
  </si>
  <si>
    <t xml:space="preserve">47.3893</t>
  </si>
  <si>
    <t xml:space="preserve">20150406T000000</t>
  </si>
  <si>
    <t xml:space="preserve">47.4061</t>
  </si>
  <si>
    <t xml:space="preserve">20140807T000000</t>
  </si>
  <si>
    <t xml:space="preserve">47.3927</t>
  </si>
  <si>
    <t xml:space="preserve">20150326T000000</t>
  </si>
  <si>
    <t xml:space="preserve">47.4153</t>
  </si>
  <si>
    <t xml:space="preserve">20140616T000000</t>
  </si>
  <si>
    <t xml:space="preserve">47.4149</t>
  </si>
  <si>
    <t xml:space="preserve">20141223T000000</t>
  </si>
  <si>
    <t xml:space="preserve">47.4106</t>
  </si>
  <si>
    <t xml:space="preserve">20150119T000000</t>
  </si>
  <si>
    <t xml:space="preserve">47.4135</t>
  </si>
  <si>
    <t xml:space="preserve">47.4024</t>
  </si>
  <si>
    <t xml:space="preserve">20140516T000000</t>
  </si>
  <si>
    <t xml:space="preserve">20140819T000000</t>
  </si>
  <si>
    <t xml:space="preserve">20140624T000000</t>
  </si>
  <si>
    <t xml:space="preserve">47.4033</t>
  </si>
  <si>
    <t xml:space="preserve">20150311T000000</t>
  </si>
  <si>
    <t xml:space="preserve">47.4181</t>
  </si>
  <si>
    <t xml:space="preserve">47.3976</t>
  </si>
  <si>
    <t xml:space="preserve">47.4062</t>
  </si>
  <si>
    <t xml:space="preserve">47.4068</t>
  </si>
  <si>
    <t xml:space="preserve">47.3921</t>
  </si>
  <si>
    <t xml:space="preserve">20141112T000000</t>
  </si>
  <si>
    <t xml:space="preserve">47.3994</t>
  </si>
  <si>
    <t xml:space="preserve">47.3882</t>
  </si>
  <si>
    <t xml:space="preserve">47.3965</t>
  </si>
  <si>
    <t xml:space="preserve">47.4066</t>
  </si>
  <si>
    <t xml:space="preserve">20150114T000000</t>
  </si>
  <si>
    <t xml:space="preserve">47.4085</t>
  </si>
  <si>
    <t xml:space="preserve">47.4004</t>
  </si>
  <si>
    <t xml:space="preserve">20150228T000000</t>
  </si>
  <si>
    <t xml:space="preserve">47.3937</t>
  </si>
  <si>
    <t xml:space="preserve">47.4204</t>
  </si>
  <si>
    <t xml:space="preserve">20150413T000000</t>
  </si>
  <si>
    <t xml:space="preserve">20140510T000000</t>
  </si>
  <si>
    <t xml:space="preserve">47.4139</t>
  </si>
  <si>
    <t xml:space="preserve">47.4097</t>
  </si>
  <si>
    <t xml:space="preserve">20140722T000000</t>
  </si>
  <si>
    <t xml:space="preserve">47.4079</t>
  </si>
  <si>
    <t xml:space="preserve">47.3896</t>
  </si>
  <si>
    <t xml:space="preserve">20150206T000000</t>
  </si>
  <si>
    <t xml:space="preserve">20141226T000000</t>
  </si>
  <si>
    <t xml:space="preserve">-122.2</t>
  </si>
  <si>
    <t xml:space="preserve">20150331T000000</t>
  </si>
  <si>
    <t xml:space="preserve">47.4189</t>
  </si>
  <si>
    <t xml:space="preserve">47.4087</t>
  </si>
  <si>
    <t xml:space="preserve">20150302T000000</t>
  </si>
  <si>
    <t xml:space="preserve">20140701T000000</t>
  </si>
  <si>
    <t xml:space="preserve">47.3918</t>
  </si>
  <si>
    <t xml:space="preserve">47.4179</t>
  </si>
  <si>
    <t xml:space="preserve">20150414T000000</t>
  </si>
  <si>
    <t xml:space="preserve">47.3944</t>
  </si>
  <si>
    <t xml:space="preserve">47.4007</t>
  </si>
  <si>
    <t xml:space="preserve">20140924T000000</t>
  </si>
  <si>
    <t xml:space="preserve">47.4031</t>
  </si>
  <si>
    <t xml:space="preserve">20140528T000000</t>
  </si>
  <si>
    <t xml:space="preserve">47.4093</t>
  </si>
  <si>
    <t xml:space="preserve">47.4215</t>
  </si>
  <si>
    <t xml:space="preserve">47.4124</t>
  </si>
  <si>
    <t xml:space="preserve">47.3968</t>
  </si>
  <si>
    <t xml:space="preserve">47.4111</t>
  </si>
  <si>
    <t xml:space="preserve">20150108T000000</t>
  </si>
  <si>
    <t xml:space="preserve">47.3951</t>
  </si>
  <si>
    <t xml:space="preserve">20150327T000000</t>
  </si>
  <si>
    <t xml:space="preserve">20141126T000000</t>
  </si>
  <si>
    <t xml:space="preserve">47.3901</t>
  </si>
  <si>
    <t xml:space="preserve">47.4166</t>
  </si>
  <si>
    <t xml:space="preserve">47.4029</t>
  </si>
  <si>
    <t xml:space="preserve">20140627T000000</t>
  </si>
  <si>
    <t xml:space="preserve">47.4188</t>
  </si>
  <si>
    <t xml:space="preserve">20150508T000000</t>
  </si>
  <si>
    <t xml:space="preserve">47.4002</t>
  </si>
  <si>
    <t xml:space="preserve">20141219T000000</t>
  </si>
  <si>
    <t xml:space="preserve">47.3997</t>
  </si>
  <si>
    <t xml:space="preserve">20150306T000000</t>
  </si>
  <si>
    <t xml:space="preserve">47.4194</t>
  </si>
  <si>
    <t xml:space="preserve">47.4115</t>
  </si>
  <si>
    <t xml:space="preserve">47.4014</t>
  </si>
  <si>
    <t xml:space="preserve">47.4057</t>
  </si>
  <si>
    <t xml:space="preserve">20150102T000000</t>
  </si>
  <si>
    <t xml:space="preserve">47.3902</t>
  </si>
  <si>
    <t xml:space="preserve">47.4039</t>
  </si>
  <si>
    <t xml:space="preserve">47.4235</t>
  </si>
  <si>
    <t xml:space="preserve">20141013T000000</t>
  </si>
  <si>
    <t xml:space="preserve">20141015T000000</t>
  </si>
  <si>
    <t xml:space="preserve">47.3932</t>
  </si>
  <si>
    <t xml:space="preserve">20140902T000000</t>
  </si>
  <si>
    <t xml:space="preserve">20150507T000000</t>
  </si>
  <si>
    <t xml:space="preserve">47.3886</t>
  </si>
  <si>
    <t xml:space="preserve">20140523T000000</t>
  </si>
  <si>
    <t xml:space="preserve">47.3962</t>
  </si>
  <si>
    <t xml:space="preserve">20140612T000000</t>
  </si>
  <si>
    <t xml:space="preserve">20140821T000000</t>
  </si>
  <si>
    <t xml:space="preserve">47.41</t>
  </si>
  <si>
    <t xml:space="preserve">20141107T000000</t>
  </si>
  <si>
    <t xml:space="preserve">20140707T000000</t>
  </si>
  <si>
    <t xml:space="preserve">20150426T000000</t>
  </si>
  <si>
    <t xml:space="preserve">47.4196</t>
  </si>
  <si>
    <t xml:space="preserve">20150423T000000</t>
  </si>
  <si>
    <t xml:space="preserve">47.4221</t>
  </si>
  <si>
    <t xml:space="preserve">47.4222</t>
  </si>
  <si>
    <t xml:space="preserve">47.3522</t>
  </si>
  <si>
    <t xml:space="preserve">47.4213</t>
  </si>
  <si>
    <t xml:space="preserve">20150219T000000</t>
  </si>
  <si>
    <t xml:space="preserve">47.4214</t>
  </si>
  <si>
    <t xml:space="preserve">20150202T000000</t>
  </si>
  <si>
    <t xml:space="preserve">média</t>
  </si>
  <si>
    <t xml:space="preserve">N/A</t>
  </si>
  <si>
    <t xml:space="preserve">qtd acima da média</t>
  </si>
  <si>
    <t xml:space="preserve">qtd abaixo da média</t>
  </si>
  <si>
    <t xml:space="preserve">acima_media_e_caro</t>
  </si>
  <si>
    <t xml:space="preserve">acima_media_e_barato</t>
  </si>
  <si>
    <t xml:space="preserve">Esquerda</t>
  </si>
  <si>
    <t xml:space="preserve">Sim</t>
  </si>
  <si>
    <t xml:space="preserve">Não</t>
  </si>
  <si>
    <t xml:space="preserve">Gini_Parcial</t>
  </si>
  <si>
    <t xml:space="preserve">abaixo_media_e_caro</t>
  </si>
  <si>
    <t xml:space="preserve">abaixo_media_e_barato</t>
  </si>
  <si>
    <t xml:space="preserve">Direita</t>
  </si>
  <si>
    <t xml:space="preserve">GINI_TOTAL</t>
  </si>
  <si>
    <t xml:space="preserve">Atributo</t>
  </si>
  <si>
    <t xml:space="preserve">GINI</t>
  </si>
  <si>
    <t xml:space="preserve">price/sqft_lot_15</t>
  </si>
  <si>
    <t xml:space="preserve">Media&amp;sqft_living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</si>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</sst>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 5" xfId="21"/>
    <cellStyle name="Accent 13" xfId="22"/>
    <cellStyle name="Accent 2 15" xfId="23"/>
    <cellStyle name="Accent 2 6" xfId="24"/>
    <cellStyle name="Accent 3 16" xfId="25"/>
    <cellStyle name="Accent 3 7" xfId="26"/>
    <cellStyle name="Accent 4" xfId="27"/>
    <cellStyle name="Bad 10" xfId="28"/>
    <cellStyle name="Bad 8" xfId="29"/>
    <cellStyle name="Error 12" xfId="30"/>
    <cellStyle name="Error 9" xfId="31"/>
    <cellStyle name="Footnote 10" xfId="32"/>
    <cellStyle name="Footnote 5" xfId="33"/>
    <cellStyle name="Good 11" xfId="34"/>
    <cellStyle name="Good 8" xfId="35"/>
    <cellStyle name="Heading (user) 12" xfId="36"/>
    <cellStyle name="Heading 1 1" xfId="37"/>
    <cellStyle name="Heading 1 13" xfId="38"/>
    <cellStyle name="Heading 2 14" xfId="39"/>
    <cellStyle name="Heading 2 2" xfId="40"/>
    <cellStyle name="Hyperlink 15" xfId="41"/>
    <cellStyle name="Hyperlink 6" xfId="42"/>
    <cellStyle name="Neutral 16" xfId="43"/>
    <cellStyle name="Neutral 9" xfId="44"/>
    <cellStyle name="Note 17" xfId="45"/>
    <cellStyle name="Note 4" xfId="46"/>
    <cellStyle name="Status 18" xfId="47"/>
    <cellStyle name="Status 7" xfId="48"/>
    <cellStyle name="Text 19" xfId="49"/>
    <cellStyle name="Text 3" xfId="50"/>
    <cellStyle name="Warning 11" xfId="51"/>
    <cellStyle name="Warning 20" xfId="5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296"/>
  <sheetViews>
    <sheetView showFormulas="false" showGridLines="true" showRowColHeaders="true" showZeros="true" rightToLeft="false" tabSelected="false" showOutlineSymbols="true" defaultGridColor="true" view="normal" topLeftCell="CC1" colorId="64" zoomScale="100" zoomScaleNormal="100" zoomScalePageLayoutView="100" workbookViewId="0">
      <pane xSplit="0" ySplit="1" topLeftCell="A250" activePane="bottomLeft" state="frozen"/>
      <selection pane="topLeft" activeCell="CC1" activeCellId="0" sqref="CC1"/>
      <selection pane="bottomLeft" activeCell="D277" activeCellId="0" sqref="D277"/>
    </sheetView>
  </sheetViews>
  <sheetFormatPr defaultRowHeight="13.8" zeroHeight="false" outlineLevelRow="0" outlineLevelCol="0"/>
  <cols>
    <col collapsed="false" customWidth="true" hidden="false" outlineLevel="0" max="1" min="1" style="0" width="20.2"/>
    <col collapsed="false" customWidth="true" hidden="false" outlineLevel="0" max="2" min="2" style="0" width="10.72"/>
    <col collapsed="false" customWidth="true" hidden="false" outlineLevel="0" max="3" min="3" style="0" width="8.6"/>
    <col collapsed="false" customWidth="true" hidden="false" outlineLevel="0" max="4" min="4" style="0" width="10.72"/>
    <col collapsed="false" customWidth="true" hidden="false" outlineLevel="0" max="5" min="5" style="0" width="3.5"/>
    <col collapsed="false" customWidth="true" hidden="false" outlineLevel="0" max="6" min="6" style="0" width="10.72"/>
    <col collapsed="false" customWidth="true" hidden="false" outlineLevel="0" max="8" min="7" style="0" width="15.69"/>
    <col collapsed="false" customWidth="true" hidden="false" outlineLevel="0" max="9" min="9" style="0" width="3.5"/>
    <col collapsed="false" customWidth="true" hidden="false" outlineLevel="0" max="10" min="10" style="0" width="10.72"/>
    <col collapsed="false" customWidth="true" hidden="false" outlineLevel="0" max="12" min="11" style="0" width="15.69"/>
    <col collapsed="false" customWidth="true" hidden="false" outlineLevel="0" max="13" min="13" style="0" width="3.5"/>
    <col collapsed="false" customWidth="true" hidden="false" outlineLevel="0" max="14" min="14" style="0" width="10.72"/>
    <col collapsed="false" customWidth="true" hidden="false" outlineLevel="0" max="16" min="15" style="0" width="15.69"/>
    <col collapsed="false" customWidth="true" hidden="false" outlineLevel="0" max="17" min="17" style="0" width="3.5"/>
    <col collapsed="false" customWidth="true" hidden="false" outlineLevel="0" max="18" min="18" style="0" width="10.72"/>
    <col collapsed="false" customWidth="true" hidden="false" outlineLevel="0" max="20" min="19" style="0" width="15.69"/>
    <col collapsed="false" customWidth="true" hidden="false" outlineLevel="0" max="21" min="21" style="0" width="3.5"/>
    <col collapsed="false" customWidth="true" hidden="false" outlineLevel="0" max="22" min="22" style="0" width="10.72"/>
    <col collapsed="false" customWidth="true" hidden="false" outlineLevel="0" max="24" min="23" style="0" width="15.69"/>
    <col collapsed="false" customWidth="true" hidden="false" outlineLevel="0" max="25" min="25" style="0" width="3.5"/>
    <col collapsed="false" customWidth="true" hidden="false" outlineLevel="0" max="26" min="26" style="0" width="10.72"/>
    <col collapsed="false" customWidth="true" hidden="false" outlineLevel="0" max="28" min="27" style="0" width="15.69"/>
    <col collapsed="false" customWidth="true" hidden="false" outlineLevel="0" max="29" min="29" style="0" width="3.5"/>
    <col collapsed="false" customWidth="true" hidden="false" outlineLevel="0" max="30" min="30" style="0" width="10.72"/>
    <col collapsed="false" customWidth="true" hidden="false" outlineLevel="0" max="32" min="31" style="0" width="15.69"/>
    <col collapsed="false" customWidth="true" hidden="false" outlineLevel="0" max="33" min="33" style="0" width="3.5"/>
    <col collapsed="false" customWidth="true" hidden="false" outlineLevel="0" max="34" min="34" style="0" width="10.72"/>
    <col collapsed="false" customWidth="true" hidden="false" outlineLevel="0" max="36" min="35" style="0" width="15.69"/>
    <col collapsed="false" customWidth="true" hidden="false" outlineLevel="0" max="37" min="37" style="0" width="3.5"/>
    <col collapsed="false" customWidth="true" hidden="false" outlineLevel="0" max="38" min="38" style="0" width="10.72"/>
    <col collapsed="false" customWidth="true" hidden="false" outlineLevel="0" max="40" min="39" style="0" width="15.69"/>
    <col collapsed="false" customWidth="true" hidden="false" outlineLevel="0" max="41" min="41" style="0" width="3.5"/>
    <col collapsed="false" customWidth="true" hidden="false" outlineLevel="0" max="42" min="42" style="0" width="10.72"/>
    <col collapsed="false" customWidth="true" hidden="false" outlineLevel="0" max="44" min="43" style="0" width="15.69"/>
    <col collapsed="false" customWidth="true" hidden="false" outlineLevel="0" max="45" min="45" style="0" width="3.5"/>
    <col collapsed="false" customWidth="true" hidden="false" outlineLevel="0" max="46" min="46" style="0" width="10.72"/>
    <col collapsed="false" customWidth="true" hidden="false" outlineLevel="0" max="48" min="47" style="0" width="15.69"/>
    <col collapsed="false" customWidth="true" hidden="false" outlineLevel="0" max="49" min="49" style="0" width="3.5"/>
    <col collapsed="false" customWidth="true" hidden="false" outlineLevel="0" max="50" min="50" style="0" width="10.72"/>
    <col collapsed="false" customWidth="true" hidden="false" outlineLevel="0" max="52" min="51" style="0" width="15.69"/>
    <col collapsed="false" customWidth="true" hidden="false" outlineLevel="0" max="53" min="53" style="0" width="3.5"/>
    <col collapsed="false" customWidth="true" hidden="false" outlineLevel="0" max="54" min="54" style="0" width="10.72"/>
    <col collapsed="false" customWidth="true" hidden="false" outlineLevel="0" max="56" min="55" style="0" width="15.69"/>
    <col collapsed="false" customWidth="true" hidden="false" outlineLevel="0" max="57" min="57" style="0" width="3.5"/>
    <col collapsed="false" customWidth="true" hidden="false" outlineLevel="0" max="58" min="58" style="0" width="10.72"/>
    <col collapsed="false" customWidth="true" hidden="false" outlineLevel="0" max="59" min="59" style="0" width="3.5"/>
    <col collapsed="false" customWidth="true" hidden="false" outlineLevel="0" max="61" min="60" style="0" width="10.72"/>
    <col collapsed="false" customWidth="true" hidden="false" outlineLevel="0" max="62" min="62" style="0" width="3.5"/>
    <col collapsed="false" customWidth="true" hidden="false" outlineLevel="0" max="63" min="63" style="0" width="10.72"/>
    <col collapsed="false" customWidth="true" hidden="false" outlineLevel="0" max="65" min="64" style="0" width="15.69"/>
    <col collapsed="false" customWidth="true" hidden="false" outlineLevel="0" max="66" min="66" style="0" width="3.5"/>
    <col collapsed="false" customWidth="true" hidden="false" outlineLevel="0" max="67" min="67" style="0" width="10.72"/>
    <col collapsed="false" customWidth="true" hidden="false" outlineLevel="0" max="69" min="68" style="0" width="15.69"/>
    <col collapsed="false" customWidth="true" hidden="false" outlineLevel="0" max="70" min="70" style="0" width="3.5"/>
    <col collapsed="false" customWidth="true" hidden="false" outlineLevel="0" max="71" min="71" style="0" width="13.4"/>
    <col collapsed="false" customWidth="true" hidden="false" outlineLevel="0" max="73" min="72" style="0" width="15.69"/>
    <col collapsed="false" customWidth="true" hidden="false" outlineLevel="0" max="74" min="74" style="0" width="3.5"/>
    <col collapsed="false" customWidth="true" hidden="false" outlineLevel="0" max="75" min="75" style="0" width="16.4"/>
    <col collapsed="false" customWidth="true" hidden="false" outlineLevel="0" max="77" min="76" style="0" width="15.69"/>
    <col collapsed="false" customWidth="true" hidden="false" outlineLevel="0" max="78" min="78" style="0" width="3.5"/>
    <col collapsed="false" customWidth="true" hidden="false" outlineLevel="0" max="79" min="79" style="0" width="11.9"/>
    <col collapsed="false" customWidth="true" hidden="false" outlineLevel="0" max="81" min="80" style="0" width="15.69"/>
    <col collapsed="false" customWidth="true" hidden="false" outlineLevel="0" max="82" min="82" style="0" width="3.5"/>
    <col collapsed="false" customWidth="true" hidden="false" outlineLevel="0" max="83" min="83" style="0" width="11.9"/>
    <col collapsed="false" customWidth="true" hidden="false" outlineLevel="0" max="85" min="84" style="0" width="15.69"/>
    <col collapsed="false" customWidth="true" hidden="false" outlineLevel="0" max="86" min="86" style="0" width="3.5"/>
    <col collapsed="false" customWidth="true" hidden="false" outlineLevel="0" max="87" min="87" style="0" width="10.72"/>
    <col collapsed="false" customWidth="true" hidden="false" outlineLevel="0" max="88" min="88" style="0" width="12.5"/>
    <col collapsed="false" customWidth="true" hidden="false" outlineLevel="0" max="1025" min="89" style="0" width="8.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5</v>
      </c>
      <c r="L1" s="1" t="s">
        <v>6</v>
      </c>
      <c r="M1" s="1"/>
      <c r="N1" s="1" t="s">
        <v>8</v>
      </c>
      <c r="O1" s="1" t="s">
        <v>5</v>
      </c>
      <c r="P1" s="1" t="s">
        <v>6</v>
      </c>
      <c r="Q1" s="1"/>
      <c r="R1" s="1" t="s">
        <v>9</v>
      </c>
      <c r="S1" s="1" t="s">
        <v>5</v>
      </c>
      <c r="T1" s="1" t="s">
        <v>6</v>
      </c>
      <c r="U1" s="1"/>
      <c r="V1" s="1" t="s">
        <v>10</v>
      </c>
      <c r="W1" s="1" t="s">
        <v>5</v>
      </c>
      <c r="X1" s="1" t="s">
        <v>6</v>
      </c>
      <c r="Y1" s="1"/>
      <c r="Z1" s="1" t="s">
        <v>11</v>
      </c>
      <c r="AA1" s="1" t="s">
        <v>5</v>
      </c>
      <c r="AB1" s="1" t="s">
        <v>6</v>
      </c>
      <c r="AC1" s="1"/>
      <c r="AD1" s="1" t="s">
        <v>12</v>
      </c>
      <c r="AE1" s="1" t="s">
        <v>5</v>
      </c>
      <c r="AF1" s="1" t="s">
        <v>6</v>
      </c>
      <c r="AG1" s="1"/>
      <c r="AH1" s="1" t="s">
        <v>13</v>
      </c>
      <c r="AI1" s="1" t="s">
        <v>5</v>
      </c>
      <c r="AJ1" s="1" t="s">
        <v>6</v>
      </c>
      <c r="AK1" s="1"/>
      <c r="AL1" s="1" t="s">
        <v>14</v>
      </c>
      <c r="AM1" s="1" t="s">
        <v>5</v>
      </c>
      <c r="AN1" s="1" t="s">
        <v>6</v>
      </c>
      <c r="AO1" s="1"/>
      <c r="AP1" s="1" t="s">
        <v>15</v>
      </c>
      <c r="AQ1" s="1" t="s">
        <v>5</v>
      </c>
      <c r="AR1" s="1" t="s">
        <v>6</v>
      </c>
      <c r="AS1" s="1"/>
      <c r="AT1" s="1" t="s">
        <v>16</v>
      </c>
      <c r="AU1" s="1" t="s">
        <v>5</v>
      </c>
      <c r="AV1" s="1" t="s">
        <v>6</v>
      </c>
      <c r="AW1" s="1"/>
      <c r="AX1" s="1" t="s">
        <v>17</v>
      </c>
      <c r="AY1" s="1" t="s">
        <v>5</v>
      </c>
      <c r="AZ1" s="1" t="s">
        <v>6</v>
      </c>
      <c r="BA1" s="1"/>
      <c r="BB1" s="1" t="s">
        <v>18</v>
      </c>
      <c r="BC1" s="1" t="s">
        <v>5</v>
      </c>
      <c r="BD1" s="1" t="s">
        <v>6</v>
      </c>
      <c r="BE1" s="1"/>
      <c r="BF1" s="1" t="s">
        <v>19</v>
      </c>
      <c r="BG1" s="1"/>
      <c r="BH1" s="1" t="s">
        <v>20</v>
      </c>
      <c r="BI1" s="1" t="s">
        <v>21</v>
      </c>
      <c r="BJ1" s="1"/>
      <c r="BK1" s="1" t="s">
        <v>22</v>
      </c>
      <c r="BL1" s="1" t="s">
        <v>5</v>
      </c>
      <c r="BM1" s="1" t="s">
        <v>6</v>
      </c>
      <c r="BN1" s="1"/>
      <c r="BO1" s="1" t="s">
        <v>23</v>
      </c>
      <c r="BP1" s="0" t="s">
        <v>5</v>
      </c>
      <c r="BQ1" s="0" t="s">
        <v>6</v>
      </c>
      <c r="BS1" s="0" t="s">
        <v>24</v>
      </c>
      <c r="BT1" s="0" t="s">
        <v>5</v>
      </c>
      <c r="BU1" s="0" t="s">
        <v>6</v>
      </c>
      <c r="BW1" s="0" t="s">
        <v>25</v>
      </c>
      <c r="BX1" s="0" t="s">
        <v>5</v>
      </c>
      <c r="BY1" s="0" t="s">
        <v>6</v>
      </c>
      <c r="CA1" s="0" t="s">
        <v>26</v>
      </c>
      <c r="CB1" s="0" t="s">
        <v>5</v>
      </c>
      <c r="CC1" s="0" t="s">
        <v>6</v>
      </c>
      <c r="CE1" s="0" t="s">
        <v>27</v>
      </c>
      <c r="CF1" s="0" t="s">
        <v>5</v>
      </c>
      <c r="CG1" s="0" t="s">
        <v>6</v>
      </c>
      <c r="CI1" s="0" t="s">
        <v>28</v>
      </c>
      <c r="CJ1" s="0" t="s">
        <v>2</v>
      </c>
      <c r="CK1" s="0" t="s">
        <v>2</v>
      </c>
    </row>
    <row r="2" customFormat="false" ht="13.8" hidden="true" customHeight="false" outlineLevel="0" collapsed="false">
      <c r="A2" s="0" t="n">
        <v>722059070</v>
      </c>
      <c r="B2" s="0" t="s">
        <v>29</v>
      </c>
      <c r="C2" s="0" t="n">
        <v>0</v>
      </c>
      <c r="D2" s="0" t="n">
        <v>235000</v>
      </c>
      <c r="F2" s="0" t="n">
        <v>3</v>
      </c>
      <c r="G2" s="0" t="n">
        <f aca="false">IF(F2&gt;F$119,1,0)</f>
        <v>0</v>
      </c>
      <c r="H2" s="0" t="str">
        <f aca="false">G2&amp;$C2</f>
        <v>00</v>
      </c>
      <c r="J2" s="0" t="n">
        <v>1</v>
      </c>
      <c r="K2" s="0" t="n">
        <f aca="false">IF(J2&gt;J$119,1,0)</f>
        <v>0</v>
      </c>
      <c r="L2" s="0" t="str">
        <f aca="false">K2&amp;$C2</f>
        <v>00</v>
      </c>
      <c r="N2" s="0" t="n">
        <v>1430</v>
      </c>
      <c r="O2" s="0" t="n">
        <f aca="false">IF(N2&gt;N$119,1,0)</f>
        <v>0</v>
      </c>
      <c r="P2" s="0" t="str">
        <f aca="false">O2&amp;$C2</f>
        <v>00</v>
      </c>
      <c r="R2" s="0" t="n">
        <v>15246</v>
      </c>
      <c r="S2" s="0" t="n">
        <f aca="false">IF(R2&gt;R$119,1,0)</f>
        <v>1</v>
      </c>
      <c r="T2" s="0" t="str">
        <f aca="false">S2&amp;$C2</f>
        <v>10</v>
      </c>
      <c r="V2" s="0" t="n">
        <v>1</v>
      </c>
      <c r="W2" s="0" t="n">
        <f aca="false">IF(V2&gt;V$119,1,0)</f>
        <v>0</v>
      </c>
      <c r="X2" s="0" t="str">
        <f aca="false">W2&amp;$C2</f>
        <v>00</v>
      </c>
      <c r="Z2" s="0" t="n">
        <v>0</v>
      </c>
      <c r="AA2" s="0" t="n">
        <f aca="false">IF(Z2&gt;Z$119,1,0)</f>
        <v>0</v>
      </c>
      <c r="AB2" s="0" t="str">
        <f aca="false">AA2&amp;$C2</f>
        <v>00</v>
      </c>
      <c r="AD2" s="0" t="n">
        <v>0</v>
      </c>
      <c r="AE2" s="0" t="n">
        <f aca="false">IF(AD2&gt;AD$119,1,0)</f>
        <v>0</v>
      </c>
      <c r="AF2" s="0" t="str">
        <f aca="false">AE2&amp;$C2</f>
        <v>00</v>
      </c>
      <c r="AH2" s="0" t="n">
        <v>4</v>
      </c>
      <c r="AI2" s="0" t="n">
        <f aca="false">IF(AH2&gt;AH$119,1,0)</f>
        <v>1</v>
      </c>
      <c r="AJ2" s="0" t="str">
        <f aca="false">AI2&amp;$C2</f>
        <v>10</v>
      </c>
      <c r="AL2" s="0" t="n">
        <v>7</v>
      </c>
      <c r="AM2" s="0" t="n">
        <f aca="false">IF(AL2&gt;AL$119,1,0)</f>
        <v>0</v>
      </c>
      <c r="AN2" s="0" t="str">
        <f aca="false">AM2&amp;$C2</f>
        <v>00</v>
      </c>
      <c r="AP2" s="0" t="n">
        <v>980</v>
      </c>
      <c r="AQ2" s="0" t="n">
        <f aca="false">IF(AP2&gt;AP$119,1,0)</f>
        <v>0</v>
      </c>
      <c r="AR2" s="0" t="str">
        <f aca="false">AQ2&amp;$C2</f>
        <v>00</v>
      </c>
      <c r="AT2" s="0" t="n">
        <v>450</v>
      </c>
      <c r="AU2" s="0" t="n">
        <f aca="false">IF(AT2&gt;AT$119,1,0)</f>
        <v>1</v>
      </c>
      <c r="AV2" s="0" t="str">
        <f aca="false">AU2&amp;$C2</f>
        <v>10</v>
      </c>
      <c r="AX2" s="0" t="n">
        <v>1961</v>
      </c>
      <c r="AY2" s="0" t="n">
        <f aca="false">IF(AX2&gt;AX$119,1,0)</f>
        <v>0</v>
      </c>
      <c r="AZ2" s="0" t="str">
        <f aca="false">AY2&amp;$C2</f>
        <v>00</v>
      </c>
      <c r="BB2" s="0" t="n">
        <v>0</v>
      </c>
      <c r="BC2" s="0" t="n">
        <f aca="false">IF(BB2&gt;BB$119,1,0)</f>
        <v>0</v>
      </c>
      <c r="BD2" s="0" t="str">
        <f aca="false">BC2&amp;$C2</f>
        <v>00</v>
      </c>
      <c r="BF2" s="0" t="n">
        <v>98031</v>
      </c>
      <c r="BH2" s="0" t="s">
        <v>30</v>
      </c>
      <c r="BI2" s="0" t="n">
        <v>-122214</v>
      </c>
      <c r="BK2" s="0" t="n">
        <v>1960</v>
      </c>
      <c r="BL2" s="0" t="n">
        <f aca="false">IF(BK2&gt;BK$119,1,0)</f>
        <v>0</v>
      </c>
      <c r="BM2" s="0" t="str">
        <f aca="false">BL2&amp;$C2</f>
        <v>00</v>
      </c>
      <c r="BO2" s="0" t="n">
        <v>13068</v>
      </c>
      <c r="BP2" s="0" t="n">
        <f aca="false">IF(BO2&gt;BO$119,1,0)</f>
        <v>1</v>
      </c>
      <c r="BQ2" s="0" t="str">
        <f aca="false">BP2&amp;$C2</f>
        <v>10</v>
      </c>
      <c r="BS2" s="0" t="n">
        <f aca="false">CI2/N2</f>
        <v>164.335664335664</v>
      </c>
      <c r="BT2" s="0" t="n">
        <f aca="false">IF(BS2&gt;BS$119,1,0)</f>
        <v>1</v>
      </c>
      <c r="BU2" s="0" t="str">
        <f aca="false">BT2&amp;$C2</f>
        <v>10</v>
      </c>
      <c r="BW2" s="0" t="n">
        <f aca="false">D2/BK2</f>
        <v>119.897959183673</v>
      </c>
      <c r="BX2" s="0" t="n">
        <f aca="false">IF(BW2&gt;BW$119,1,0)</f>
        <v>1</v>
      </c>
      <c r="BY2" s="0" t="str">
        <f aca="false">BX2&amp;$C2</f>
        <v>10</v>
      </c>
      <c r="CA2" s="0" t="n">
        <f aca="false">D2/R2</f>
        <v>15.4138790502427</v>
      </c>
      <c r="CB2" s="0" t="n">
        <f aca="false">IF(CA2&gt;CA$119,1,0)</f>
        <v>0</v>
      </c>
      <c r="CC2" s="0" t="str">
        <f aca="false">CB2&amp;$C2</f>
        <v>00</v>
      </c>
      <c r="CE2" s="0" t="n">
        <f aca="false">D2/BO2</f>
        <v>17.9828588919498</v>
      </c>
      <c r="CF2" s="0" t="n">
        <f aca="false">IF(CE2&gt;CE$119,1,0)</f>
        <v>0</v>
      </c>
      <c r="CG2" s="0" t="str">
        <f aca="false">CF2&amp;$C2</f>
        <v>00</v>
      </c>
      <c r="CI2" s="0" t="n">
        <f aca="false">D2</f>
        <v>235000</v>
      </c>
      <c r="CJ2" s="2" t="n">
        <f aca="false">CI2&gt;$CI$277</f>
        <v>0</v>
      </c>
      <c r="CK2" s="0" t="n">
        <v>0</v>
      </c>
    </row>
    <row r="3" customFormat="false" ht="13.8" hidden="true" customHeight="false" outlineLevel="0" collapsed="false">
      <c r="A3" s="0" t="n">
        <v>8078560140</v>
      </c>
      <c r="B3" s="0" t="s">
        <v>31</v>
      </c>
      <c r="C3" s="0" t="n">
        <v>0</v>
      </c>
      <c r="D3" s="0" t="n">
        <v>290000</v>
      </c>
      <c r="F3" s="0" t="n">
        <v>4</v>
      </c>
      <c r="G3" s="0" t="n">
        <f aca="false">IF(F3&gt;F$119,1,0)</f>
        <v>0</v>
      </c>
      <c r="H3" s="0" t="str">
        <f aca="false">G3&amp;$C3</f>
        <v>00</v>
      </c>
      <c r="J3" s="0" t="s">
        <v>32</v>
      </c>
      <c r="K3" s="0" t="n">
        <f aca="false">IF(J3&gt;J$119,1,0)</f>
        <v>0</v>
      </c>
      <c r="L3" s="0" t="str">
        <f aca="false">K3&amp;$C3</f>
        <v>00</v>
      </c>
      <c r="N3" s="0" t="n">
        <v>1700</v>
      </c>
      <c r="O3" s="0" t="n">
        <f aca="false">IF(N3&gt;N$119,1,0)</f>
        <v>0</v>
      </c>
      <c r="P3" s="0" t="str">
        <f aca="false">O3&amp;$C3</f>
        <v>00</v>
      </c>
      <c r="R3" s="0" t="n">
        <v>7280</v>
      </c>
      <c r="S3" s="0" t="n">
        <f aca="false">IF(R3&gt;R$119,1,0)</f>
        <v>1</v>
      </c>
      <c r="T3" s="0" t="str">
        <f aca="false">S3&amp;$C3</f>
        <v>10</v>
      </c>
      <c r="V3" s="0" t="n">
        <v>2</v>
      </c>
      <c r="W3" s="0" t="n">
        <f aca="false">IF(V3&gt;V$119,1,0)</f>
        <v>0</v>
      </c>
      <c r="X3" s="0" t="str">
        <f aca="false">W3&amp;$C3</f>
        <v>00</v>
      </c>
      <c r="Z3" s="0" t="n">
        <v>0</v>
      </c>
      <c r="AA3" s="0" t="n">
        <f aca="false">IF(Z3&gt;Z$119,1,0)</f>
        <v>0</v>
      </c>
      <c r="AB3" s="0" t="str">
        <f aca="false">AA3&amp;$C3</f>
        <v>00</v>
      </c>
      <c r="AD3" s="0" t="n">
        <v>0</v>
      </c>
      <c r="AE3" s="0" t="n">
        <f aca="false">IF(AD3&gt;AD$119,1,0)</f>
        <v>0</v>
      </c>
      <c r="AF3" s="0" t="str">
        <f aca="false">AE3&amp;$C3</f>
        <v>00</v>
      </c>
      <c r="AH3" s="0" t="n">
        <v>4</v>
      </c>
      <c r="AI3" s="0" t="n">
        <f aca="false">IF(AH3&gt;AH$119,1,0)</f>
        <v>1</v>
      </c>
      <c r="AJ3" s="0" t="str">
        <f aca="false">AI3&amp;$C3</f>
        <v>10</v>
      </c>
      <c r="AL3" s="0" t="n">
        <v>7</v>
      </c>
      <c r="AM3" s="0" t="n">
        <f aca="false">IF(AL3&gt;AL$119,1,0)</f>
        <v>0</v>
      </c>
      <c r="AN3" s="0" t="str">
        <f aca="false">AM3&amp;$C3</f>
        <v>00</v>
      </c>
      <c r="AP3" s="0" t="n">
        <v>1700</v>
      </c>
      <c r="AQ3" s="0" t="n">
        <f aca="false">IF(AP3&gt;AP$119,1,0)</f>
        <v>0</v>
      </c>
      <c r="AR3" s="0" t="str">
        <f aca="false">AQ3&amp;$C3</f>
        <v>00</v>
      </c>
      <c r="AT3" s="0" t="n">
        <v>0</v>
      </c>
      <c r="AU3" s="0" t="n">
        <f aca="false">IF(AT3&gt;AT$119,1,0)</f>
        <v>0</v>
      </c>
      <c r="AV3" s="0" t="str">
        <f aca="false">AU3&amp;$C3</f>
        <v>00</v>
      </c>
      <c r="AX3" s="0" t="n">
        <v>1988</v>
      </c>
      <c r="AY3" s="0" t="n">
        <f aca="false">IF(AX3&gt;AX$119,1,0)</f>
        <v>0</v>
      </c>
      <c r="AZ3" s="0" t="str">
        <f aca="false">AY3&amp;$C3</f>
        <v>00</v>
      </c>
      <c r="BB3" s="0" t="n">
        <v>0</v>
      </c>
      <c r="BC3" s="0" t="n">
        <f aca="false">IF(BB3&gt;BB$119,1,0)</f>
        <v>0</v>
      </c>
      <c r="BD3" s="0" t="str">
        <f aca="false">BC3&amp;$C3</f>
        <v>00</v>
      </c>
      <c r="BF3" s="0" t="n">
        <v>98031</v>
      </c>
      <c r="BH3" s="0" t="s">
        <v>33</v>
      </c>
      <c r="BI3" s="0" t="n">
        <v>-122171</v>
      </c>
      <c r="BK3" s="0" t="n">
        <v>1950</v>
      </c>
      <c r="BL3" s="0" t="n">
        <f aca="false">IF(BK3&gt;BK$119,1,0)</f>
        <v>0</v>
      </c>
      <c r="BM3" s="0" t="str">
        <f aca="false">BL3&amp;$C3</f>
        <v>00</v>
      </c>
      <c r="BO3" s="0" t="n">
        <v>7475</v>
      </c>
      <c r="BP3" s="0" t="n">
        <f aca="false">IF(BO3&gt;BO$119,1,0)</f>
        <v>1</v>
      </c>
      <c r="BQ3" s="0" t="str">
        <f aca="false">BP3&amp;$C3</f>
        <v>10</v>
      </c>
      <c r="BS3" s="0" t="n">
        <f aca="false">CI3/N3</f>
        <v>170.588235294118</v>
      </c>
      <c r="BT3" s="0" t="n">
        <f aca="false">IF(BS3&gt;BS$119,1,0)</f>
        <v>1</v>
      </c>
      <c r="BU3" s="0" t="str">
        <f aca="false">BT3&amp;$C3</f>
        <v>10</v>
      </c>
      <c r="BW3" s="0" t="n">
        <f aca="false">D3/BK3</f>
        <v>148.717948717949</v>
      </c>
      <c r="BX3" s="0" t="n">
        <f aca="false">IF(BW3&gt;BW$119,1,0)</f>
        <v>1</v>
      </c>
      <c r="BY3" s="0" t="str">
        <f aca="false">BX3&amp;$C3</f>
        <v>10</v>
      </c>
      <c r="CA3" s="0" t="n">
        <f aca="false">D3/R3</f>
        <v>39.8351648351648</v>
      </c>
      <c r="CB3" s="0" t="n">
        <f aca="false">IF(CA3&gt;CA$119,1,0)</f>
        <v>0</v>
      </c>
      <c r="CC3" s="0" t="str">
        <f aca="false">CB3&amp;$C3</f>
        <v>00</v>
      </c>
      <c r="CE3" s="0" t="n">
        <f aca="false">D3/BO3</f>
        <v>38.7959866220736</v>
      </c>
      <c r="CF3" s="0" t="n">
        <f aca="false">IF(CE3&gt;CE$119,1,0)</f>
        <v>0</v>
      </c>
      <c r="CG3" s="0" t="str">
        <f aca="false">CF3&amp;$C3</f>
        <v>00</v>
      </c>
      <c r="CI3" s="0" t="n">
        <f aca="false">D3</f>
        <v>290000</v>
      </c>
      <c r="CJ3" s="2" t="n">
        <f aca="false">CI3&gt;$CI$277</f>
        <v>0</v>
      </c>
      <c r="CK3" s="0" t="n">
        <v>0</v>
      </c>
    </row>
    <row r="4" customFormat="false" ht="13.8" hidden="false" customHeight="false" outlineLevel="0" collapsed="false">
      <c r="A4" s="0" t="n">
        <v>4215100060</v>
      </c>
      <c r="B4" s="0" t="s">
        <v>34</v>
      </c>
      <c r="C4" s="0" t="n">
        <v>1</v>
      </c>
      <c r="D4" s="0" t="n">
        <v>365000</v>
      </c>
      <c r="F4" s="0" t="n">
        <v>3</v>
      </c>
      <c r="G4" s="0" t="n">
        <f aca="false">IF(F4&gt;F$119,1,0)</f>
        <v>0</v>
      </c>
      <c r="H4" s="0" t="str">
        <f aca="false">G4&amp;$C4</f>
        <v>01</v>
      </c>
      <c r="J4" s="0" t="s">
        <v>32</v>
      </c>
      <c r="K4" s="0" t="n">
        <f aca="false">IF(J4&gt;J$119,1,0)</f>
        <v>0</v>
      </c>
      <c r="L4" s="0" t="str">
        <f aca="false">K4&amp;$C4</f>
        <v>01</v>
      </c>
      <c r="N4" s="0" t="n">
        <v>2653</v>
      </c>
      <c r="O4" s="0" t="n">
        <f aca="false">IF(N4&gt;N$119,1,0)</f>
        <v>0</v>
      </c>
      <c r="P4" s="0" t="str">
        <f aca="false">O4&amp;$C4</f>
        <v>01</v>
      </c>
      <c r="R4" s="0" t="n">
        <v>4510</v>
      </c>
      <c r="S4" s="0" t="n">
        <f aca="false">IF(R4&gt;R$119,1,0)</f>
        <v>0</v>
      </c>
      <c r="T4" s="0" t="str">
        <f aca="false">S4&amp;$C4</f>
        <v>01</v>
      </c>
      <c r="V4" s="0" t="n">
        <v>2</v>
      </c>
      <c r="W4" s="0" t="n">
        <f aca="false">IF(V4&gt;V$119,1,0)</f>
        <v>0</v>
      </c>
      <c r="X4" s="0" t="str">
        <f aca="false">W4&amp;$C4</f>
        <v>01</v>
      </c>
      <c r="Z4" s="0" t="n">
        <v>0</v>
      </c>
      <c r="AA4" s="0" t="n">
        <f aca="false">IF(Z4&gt;Z$119,1,0)</f>
        <v>0</v>
      </c>
      <c r="AB4" s="0" t="str">
        <f aca="false">AA4&amp;$C4</f>
        <v>01</v>
      </c>
      <c r="AD4" s="0" t="n">
        <v>0</v>
      </c>
      <c r="AE4" s="0" t="n">
        <f aca="false">IF(AD4&gt;AD$119,1,0)</f>
        <v>0</v>
      </c>
      <c r="AF4" s="0" t="str">
        <f aca="false">AE4&amp;$C4</f>
        <v>01</v>
      </c>
      <c r="AH4" s="0" t="n">
        <v>3</v>
      </c>
      <c r="AI4" s="0" t="n">
        <f aca="false">IF(AH4&gt;AH$119,1,0)</f>
        <v>0</v>
      </c>
      <c r="AJ4" s="0" t="str">
        <f aca="false">AI4&amp;$C4</f>
        <v>01</v>
      </c>
      <c r="AL4" s="0" t="n">
        <v>8</v>
      </c>
      <c r="AM4" s="0" t="n">
        <f aca="false">IF(AL4&gt;AL$119,1,0)</f>
        <v>0</v>
      </c>
      <c r="AN4" s="0" t="str">
        <f aca="false">AM4&amp;$C4</f>
        <v>01</v>
      </c>
      <c r="AP4" s="0" t="n">
        <v>2653</v>
      </c>
      <c r="AQ4" s="0" t="n">
        <f aca="false">IF(AP4&gt;AP$119,1,0)</f>
        <v>0</v>
      </c>
      <c r="AR4" s="0" t="str">
        <f aca="false">AQ4&amp;$C4</f>
        <v>01</v>
      </c>
      <c r="AT4" s="0" t="n">
        <v>0</v>
      </c>
      <c r="AU4" s="0" t="n">
        <f aca="false">IF(AT4&gt;AT$119,1,0)</f>
        <v>0</v>
      </c>
      <c r="AV4" s="0" t="str">
        <f aca="false">AU4&amp;$C4</f>
        <v>01</v>
      </c>
      <c r="AX4" s="0" t="n">
        <v>2006</v>
      </c>
      <c r="AY4" s="0" t="n">
        <f aca="false">IF(AX4&gt;AX$119,1,0)</f>
        <v>1</v>
      </c>
      <c r="AZ4" s="0" t="str">
        <f aca="false">AY4&amp;$C4</f>
        <v>11</v>
      </c>
      <c r="BB4" s="0" t="n">
        <v>0</v>
      </c>
      <c r="BC4" s="0" t="n">
        <f aca="false">IF(BB4&gt;BB$119,1,0)</f>
        <v>0</v>
      </c>
      <c r="BD4" s="0" t="str">
        <f aca="false">BC4&amp;$C4</f>
        <v>01</v>
      </c>
      <c r="BF4" s="0" t="n">
        <v>98031</v>
      </c>
      <c r="BH4" s="0" t="s">
        <v>35</v>
      </c>
      <c r="BI4" s="0" t="n">
        <v>-122166</v>
      </c>
      <c r="BK4" s="0" t="n">
        <v>2653</v>
      </c>
      <c r="BL4" s="0" t="n">
        <f aca="false">IF(BK4&gt;BK$119,1,0)</f>
        <v>0</v>
      </c>
      <c r="BM4" s="0" t="str">
        <f aca="false">BL4&amp;$C4</f>
        <v>01</v>
      </c>
      <c r="BO4" s="0" t="n">
        <v>4927</v>
      </c>
      <c r="BP4" s="0" t="n">
        <f aca="false">IF(BO4&gt;BO$119,1,0)</f>
        <v>0</v>
      </c>
      <c r="BQ4" s="0" t="str">
        <f aca="false">BP4&amp;$C4</f>
        <v>01</v>
      </c>
      <c r="BS4" s="0" t="n">
        <f aca="false">CI4/N4</f>
        <v>137.580098002262</v>
      </c>
      <c r="BT4" s="0" t="n">
        <f aca="false">IF(BS4&gt;BS$119,1,0)</f>
        <v>1</v>
      </c>
      <c r="BU4" s="0" t="str">
        <f aca="false">BT4&amp;$C4</f>
        <v>11</v>
      </c>
      <c r="BW4" s="0" t="n">
        <f aca="false">D4/BK4</f>
        <v>137.580098002262</v>
      </c>
      <c r="BX4" s="0" t="n">
        <f aca="false">IF(BW4&gt;BW$119,1,0)</f>
        <v>1</v>
      </c>
      <c r="BY4" s="0" t="str">
        <f aca="false">BX4&amp;$C4</f>
        <v>11</v>
      </c>
      <c r="CA4" s="0" t="n">
        <f aca="false">D4/R4</f>
        <v>80.9312638580931</v>
      </c>
      <c r="CB4" s="0" t="n">
        <f aca="false">IF(CA4&gt;CA$119,1,0)</f>
        <v>1</v>
      </c>
      <c r="CC4" s="0" t="str">
        <f aca="false">CB4&amp;$C4</f>
        <v>11</v>
      </c>
      <c r="CE4" s="0" t="n">
        <f aca="false">D4/BO4</f>
        <v>74.081591231987</v>
      </c>
      <c r="CF4" s="0" t="n">
        <f aca="false">IF(CE4&gt;CE$119,1,0)</f>
        <v>1</v>
      </c>
      <c r="CG4" s="0" t="str">
        <f aca="false">CF4&amp;$C4</f>
        <v>11</v>
      </c>
      <c r="CI4" s="0" t="n">
        <f aca="false">D4</f>
        <v>365000</v>
      </c>
      <c r="CJ4" s="2" t="n">
        <f aca="false">CI4&gt;$CI$277</f>
        <v>1</v>
      </c>
      <c r="CK4" s="0" t="n">
        <v>1</v>
      </c>
    </row>
    <row r="5" customFormat="false" ht="13.8" hidden="false" customHeight="false" outlineLevel="0" collapsed="false">
      <c r="A5" s="0" t="n">
        <v>1722059235</v>
      </c>
      <c r="B5" s="0" t="s">
        <v>36</v>
      </c>
      <c r="C5" s="0" t="n">
        <v>1</v>
      </c>
      <c r="D5" s="0" t="n">
        <v>304900</v>
      </c>
      <c r="F5" s="0" t="n">
        <v>4</v>
      </c>
      <c r="G5" s="0" t="n">
        <f aca="false">IF(F5&gt;F$119,1,0)</f>
        <v>0</v>
      </c>
      <c r="H5" s="0" t="str">
        <f aca="false">G5&amp;$C5</f>
        <v>01</v>
      </c>
      <c r="J5" s="0" t="s">
        <v>37</v>
      </c>
      <c r="K5" s="0" t="n">
        <f aca="false">IF(J5&gt;J$119,1,0)</f>
        <v>0</v>
      </c>
      <c r="L5" s="0" t="str">
        <f aca="false">K5&amp;$C5</f>
        <v>01</v>
      </c>
      <c r="N5" s="0" t="n">
        <v>2600</v>
      </c>
      <c r="O5" s="0" t="n">
        <f aca="false">IF(N5&gt;N$119,1,0)</f>
        <v>0</v>
      </c>
      <c r="P5" s="0" t="str">
        <f aca="false">O5&amp;$C5</f>
        <v>01</v>
      </c>
      <c r="R5" s="0" t="n">
        <v>11325</v>
      </c>
      <c r="S5" s="0" t="n">
        <f aca="false">IF(R5&gt;R$119,1,0)</f>
        <v>1</v>
      </c>
      <c r="T5" s="0" t="str">
        <f aca="false">S5&amp;$C5</f>
        <v>11</v>
      </c>
      <c r="V5" s="0" t="n">
        <v>1</v>
      </c>
      <c r="W5" s="0" t="n">
        <f aca="false">IF(V5&gt;V$119,1,0)</f>
        <v>0</v>
      </c>
      <c r="X5" s="0" t="str">
        <f aca="false">W5&amp;$C5</f>
        <v>01</v>
      </c>
      <c r="Z5" s="0" t="n">
        <v>0</v>
      </c>
      <c r="AA5" s="0" t="n">
        <f aca="false">IF(Z5&gt;Z$119,1,0)</f>
        <v>0</v>
      </c>
      <c r="AB5" s="0" t="str">
        <f aca="false">AA5&amp;$C5</f>
        <v>01</v>
      </c>
      <c r="AD5" s="0" t="n">
        <v>0</v>
      </c>
      <c r="AE5" s="0" t="n">
        <f aca="false">IF(AD5&gt;AD$119,1,0)</f>
        <v>0</v>
      </c>
      <c r="AF5" s="0" t="str">
        <f aca="false">AE5&amp;$C5</f>
        <v>01</v>
      </c>
      <c r="AH5" s="0" t="n">
        <v>4</v>
      </c>
      <c r="AI5" s="0" t="n">
        <f aca="false">IF(AH5&gt;AH$119,1,0)</f>
        <v>1</v>
      </c>
      <c r="AJ5" s="0" t="str">
        <f aca="false">AI5&amp;$C5</f>
        <v>11</v>
      </c>
      <c r="AL5" s="0" t="n">
        <v>7</v>
      </c>
      <c r="AM5" s="0" t="n">
        <f aca="false">IF(AL5&gt;AL$119,1,0)</f>
        <v>0</v>
      </c>
      <c r="AN5" s="0" t="str">
        <f aca="false">AM5&amp;$C5</f>
        <v>01</v>
      </c>
      <c r="AP5" s="0" t="n">
        <v>1610</v>
      </c>
      <c r="AQ5" s="0" t="n">
        <f aca="false">IF(AP5&gt;AP$119,1,0)</f>
        <v>0</v>
      </c>
      <c r="AR5" s="0" t="str">
        <f aca="false">AQ5&amp;$C5</f>
        <v>01</v>
      </c>
      <c r="AT5" s="0" t="n">
        <v>990</v>
      </c>
      <c r="AU5" s="0" t="n">
        <f aca="false">IF(AT5&gt;AT$119,1,0)</f>
        <v>1</v>
      </c>
      <c r="AV5" s="0" t="str">
        <f aca="false">AU5&amp;$C5</f>
        <v>11</v>
      </c>
      <c r="AX5" s="0" t="n">
        <v>1969</v>
      </c>
      <c r="AY5" s="0" t="n">
        <f aca="false">IF(AX5&gt;AX$119,1,0)</f>
        <v>0</v>
      </c>
      <c r="AZ5" s="0" t="str">
        <f aca="false">AY5&amp;$C5</f>
        <v>01</v>
      </c>
      <c r="BB5" s="0" t="n">
        <v>0</v>
      </c>
      <c r="BC5" s="0" t="n">
        <f aca="false">IF(BB5&gt;BB$119,1,0)</f>
        <v>0</v>
      </c>
      <c r="BD5" s="0" t="str">
        <f aca="false">BC5&amp;$C5</f>
        <v>01</v>
      </c>
      <c r="BF5" s="0" t="n">
        <v>98031</v>
      </c>
      <c r="BH5" s="0" t="s">
        <v>38</v>
      </c>
      <c r="BI5" s="0" t="n">
        <v>-122206</v>
      </c>
      <c r="BK5" s="0" t="n">
        <v>1720</v>
      </c>
      <c r="BL5" s="0" t="n">
        <f aca="false">IF(BK5&gt;BK$119,1,0)</f>
        <v>0</v>
      </c>
      <c r="BM5" s="0" t="str">
        <f aca="false">BL5&amp;$C5</f>
        <v>01</v>
      </c>
      <c r="BO5" s="0" t="n">
        <v>11088</v>
      </c>
      <c r="BP5" s="0" t="n">
        <f aca="false">IF(BO5&gt;BO$119,1,0)</f>
        <v>1</v>
      </c>
      <c r="BQ5" s="0" t="str">
        <f aca="false">BP5&amp;$C5</f>
        <v>11</v>
      </c>
      <c r="BS5" s="0" t="n">
        <f aca="false">CI5/N5</f>
        <v>117.269230769231</v>
      </c>
      <c r="BT5" s="0" t="n">
        <f aca="false">IF(BS5&gt;BS$119,1,0)</f>
        <v>1</v>
      </c>
      <c r="BU5" s="0" t="str">
        <f aca="false">BT5&amp;$C5</f>
        <v>11</v>
      </c>
      <c r="BW5" s="0" t="n">
        <f aca="false">D5/BK5</f>
        <v>177.267441860465</v>
      </c>
      <c r="BX5" s="0" t="n">
        <f aca="false">IF(BW5&gt;BW$119,1,0)</f>
        <v>1</v>
      </c>
      <c r="BY5" s="0" t="str">
        <f aca="false">BX5&amp;$C5</f>
        <v>11</v>
      </c>
      <c r="CA5" s="0" t="n">
        <f aca="false">D5/R5</f>
        <v>26.9227373068433</v>
      </c>
      <c r="CB5" s="0" t="n">
        <f aca="false">IF(CA5&gt;CA$119,1,0)</f>
        <v>0</v>
      </c>
      <c r="CC5" s="0" t="str">
        <f aca="false">CB5&amp;$C5</f>
        <v>01</v>
      </c>
      <c r="CE5" s="0" t="n">
        <f aca="false">D5/BO5</f>
        <v>27.4981962481962</v>
      </c>
      <c r="CF5" s="0" t="n">
        <f aca="false">IF(CE5&gt;CE$119,1,0)</f>
        <v>0</v>
      </c>
      <c r="CG5" s="0" t="str">
        <f aca="false">CF5&amp;$C5</f>
        <v>01</v>
      </c>
      <c r="CI5" s="0" t="n">
        <f aca="false">D5</f>
        <v>304900</v>
      </c>
      <c r="CJ5" s="2" t="n">
        <f aca="false">CI5&gt;$CI$277</f>
        <v>1</v>
      </c>
      <c r="CK5" s="0" t="n">
        <v>1</v>
      </c>
    </row>
    <row r="6" customFormat="false" ht="13.8" hidden="true" customHeight="false" outlineLevel="0" collapsed="false">
      <c r="A6" s="0" t="n">
        <v>6700400140</v>
      </c>
      <c r="B6" s="0" t="s">
        <v>39</v>
      </c>
      <c r="C6" s="0" t="n">
        <v>0</v>
      </c>
      <c r="D6" s="0" t="n">
        <v>268000</v>
      </c>
      <c r="F6" s="0" t="n">
        <v>3</v>
      </c>
      <c r="G6" s="0" t="n">
        <f aca="false">IF(F6&gt;F$119,1,0)</f>
        <v>0</v>
      </c>
      <c r="H6" s="0" t="str">
        <f aca="false">G6&amp;$C6</f>
        <v>00</v>
      </c>
      <c r="J6" s="0" t="s">
        <v>32</v>
      </c>
      <c r="K6" s="0" t="n">
        <f aca="false">IF(J6&gt;J$119,1,0)</f>
        <v>0</v>
      </c>
      <c r="L6" s="0" t="str">
        <f aca="false">K6&amp;$C6</f>
        <v>00</v>
      </c>
      <c r="N6" s="0" t="n">
        <v>1550</v>
      </c>
      <c r="O6" s="0" t="n">
        <f aca="false">IF(N6&gt;N$119,1,0)</f>
        <v>0</v>
      </c>
      <c r="P6" s="0" t="str">
        <f aca="false">O6&amp;$C6</f>
        <v>00</v>
      </c>
      <c r="R6" s="0" t="n">
        <v>8134</v>
      </c>
      <c r="S6" s="0" t="n">
        <f aca="false">IF(R6&gt;R$119,1,0)</f>
        <v>1</v>
      </c>
      <c r="T6" s="0" t="str">
        <f aca="false">S6&amp;$C6</f>
        <v>10</v>
      </c>
      <c r="V6" s="0" t="n">
        <v>2</v>
      </c>
      <c r="W6" s="0" t="n">
        <f aca="false">IF(V6&gt;V$119,1,0)</f>
        <v>0</v>
      </c>
      <c r="X6" s="0" t="str">
        <f aca="false">W6&amp;$C6</f>
        <v>00</v>
      </c>
      <c r="Z6" s="0" t="n">
        <v>0</v>
      </c>
      <c r="AA6" s="0" t="n">
        <f aca="false">IF(Z6&gt;Z$119,1,0)</f>
        <v>0</v>
      </c>
      <c r="AB6" s="0" t="str">
        <f aca="false">AA6&amp;$C6</f>
        <v>00</v>
      </c>
      <c r="AD6" s="0" t="n">
        <v>0</v>
      </c>
      <c r="AE6" s="0" t="n">
        <f aca="false">IF(AD6&gt;AD$119,1,0)</f>
        <v>0</v>
      </c>
      <c r="AF6" s="0" t="str">
        <f aca="false">AE6&amp;$C6</f>
        <v>00</v>
      </c>
      <c r="AH6" s="0" t="n">
        <v>3</v>
      </c>
      <c r="AI6" s="0" t="n">
        <f aca="false">IF(AH6&gt;AH$119,1,0)</f>
        <v>0</v>
      </c>
      <c r="AJ6" s="0" t="str">
        <f aca="false">AI6&amp;$C6</f>
        <v>00</v>
      </c>
      <c r="AL6" s="0" t="n">
        <v>7</v>
      </c>
      <c r="AM6" s="0" t="n">
        <f aca="false">IF(AL6&gt;AL$119,1,0)</f>
        <v>0</v>
      </c>
      <c r="AN6" s="0" t="str">
        <f aca="false">AM6&amp;$C6</f>
        <v>00</v>
      </c>
      <c r="AP6" s="0" t="n">
        <v>1550</v>
      </c>
      <c r="AQ6" s="0" t="n">
        <f aca="false">IF(AP6&gt;AP$119,1,0)</f>
        <v>0</v>
      </c>
      <c r="AR6" s="0" t="str">
        <f aca="false">AQ6&amp;$C6</f>
        <v>00</v>
      </c>
      <c r="AT6" s="0" t="n">
        <v>0</v>
      </c>
      <c r="AU6" s="0" t="n">
        <f aca="false">IF(AT6&gt;AT$119,1,0)</f>
        <v>0</v>
      </c>
      <c r="AV6" s="0" t="str">
        <f aca="false">AU6&amp;$C6</f>
        <v>00</v>
      </c>
      <c r="AX6" s="0" t="n">
        <v>1991</v>
      </c>
      <c r="AY6" s="0" t="n">
        <f aca="false">IF(AX6&gt;AX$119,1,0)</f>
        <v>0</v>
      </c>
      <c r="AZ6" s="0" t="str">
        <f aca="false">AY6&amp;$C6</f>
        <v>00</v>
      </c>
      <c r="BB6" s="0" t="n">
        <v>0</v>
      </c>
      <c r="BC6" s="0" t="n">
        <f aca="false">IF(BB6&gt;BB$119,1,0)</f>
        <v>0</v>
      </c>
      <c r="BD6" s="0" t="str">
        <f aca="false">BC6&amp;$C6</f>
        <v>00</v>
      </c>
      <c r="BF6" s="0" t="n">
        <v>98031</v>
      </c>
      <c r="BH6" s="0" t="n">
        <v>47404</v>
      </c>
      <c r="BI6" s="0" t="n">
        <v>-122191</v>
      </c>
      <c r="BK6" s="0" t="n">
        <v>1550</v>
      </c>
      <c r="BL6" s="0" t="n">
        <f aca="false">IF(BK6&gt;BK$119,1,0)</f>
        <v>0</v>
      </c>
      <c r="BM6" s="0" t="str">
        <f aca="false">BL6&amp;$C6</f>
        <v>00</v>
      </c>
      <c r="BO6" s="0" t="n">
        <v>8134</v>
      </c>
      <c r="BP6" s="0" t="n">
        <f aca="false">IF(BO6&gt;BO$119,1,0)</f>
        <v>1</v>
      </c>
      <c r="BQ6" s="0" t="str">
        <f aca="false">BP6&amp;$C6</f>
        <v>10</v>
      </c>
      <c r="BS6" s="0" t="n">
        <f aca="false">CI6/N6</f>
        <v>172.903225806452</v>
      </c>
      <c r="BT6" s="0" t="n">
        <f aca="false">IF(BS6&gt;BS$119,1,0)</f>
        <v>1</v>
      </c>
      <c r="BU6" s="0" t="str">
        <f aca="false">BT6&amp;$C6</f>
        <v>10</v>
      </c>
      <c r="BW6" s="0" t="n">
        <f aca="false">D6/BK6</f>
        <v>172.903225806452</v>
      </c>
      <c r="BX6" s="0" t="n">
        <f aca="false">IF(BW6&gt;BW$119,1,0)</f>
        <v>1</v>
      </c>
      <c r="BY6" s="0" t="str">
        <f aca="false">BX6&amp;$C6</f>
        <v>10</v>
      </c>
      <c r="CA6" s="0" t="n">
        <f aca="false">D6/R6</f>
        <v>32.9481190066388</v>
      </c>
      <c r="CB6" s="0" t="n">
        <f aca="false">IF(CA6&gt;CA$119,1,0)</f>
        <v>0</v>
      </c>
      <c r="CC6" s="0" t="str">
        <f aca="false">CB6&amp;$C6</f>
        <v>00</v>
      </c>
      <c r="CE6" s="0" t="n">
        <f aca="false">D6/BO6</f>
        <v>32.9481190066388</v>
      </c>
      <c r="CF6" s="0" t="n">
        <f aca="false">IF(CE6&gt;CE$119,1,0)</f>
        <v>0</v>
      </c>
      <c r="CG6" s="0" t="str">
        <f aca="false">CF6&amp;$C6</f>
        <v>00</v>
      </c>
      <c r="CI6" s="0" t="n">
        <f aca="false">D6</f>
        <v>268000</v>
      </c>
      <c r="CJ6" s="2" t="n">
        <f aca="false">CI6&gt;$CI$277</f>
        <v>0</v>
      </c>
      <c r="CK6" s="0" t="n">
        <v>0</v>
      </c>
    </row>
    <row r="7" customFormat="false" ht="13.8" hidden="true" customHeight="false" outlineLevel="0" collapsed="false">
      <c r="A7" s="0" t="n">
        <v>8944290160</v>
      </c>
      <c r="B7" s="0" t="s">
        <v>40</v>
      </c>
      <c r="C7" s="0" t="n">
        <v>0</v>
      </c>
      <c r="D7" s="0" t="n">
        <v>230000</v>
      </c>
      <c r="F7" s="0" t="n">
        <v>3</v>
      </c>
      <c r="G7" s="0" t="n">
        <f aca="false">IF(F7&gt;F$119,1,0)</f>
        <v>0</v>
      </c>
      <c r="H7" s="0" t="str">
        <f aca="false">G7&amp;$C7</f>
        <v>00</v>
      </c>
      <c r="J7" s="0" t="n">
        <v>2</v>
      </c>
      <c r="K7" s="0" t="n">
        <f aca="false">IF(J7&gt;J$119,1,0)</f>
        <v>0</v>
      </c>
      <c r="L7" s="0" t="str">
        <f aca="false">K7&amp;$C7</f>
        <v>00</v>
      </c>
      <c r="N7" s="0" t="n">
        <v>1510</v>
      </c>
      <c r="O7" s="0" t="n">
        <f aca="false">IF(N7&gt;N$119,1,0)</f>
        <v>0</v>
      </c>
      <c r="P7" s="0" t="str">
        <f aca="false">O7&amp;$C7</f>
        <v>00</v>
      </c>
      <c r="R7" s="0" t="n">
        <v>3413</v>
      </c>
      <c r="S7" s="0" t="n">
        <f aca="false">IF(R7&gt;R$119,1,0)</f>
        <v>0</v>
      </c>
      <c r="T7" s="0" t="str">
        <f aca="false">S7&amp;$C7</f>
        <v>00</v>
      </c>
      <c r="V7" s="0" t="n">
        <v>2</v>
      </c>
      <c r="W7" s="0" t="n">
        <f aca="false">IF(V7&gt;V$119,1,0)</f>
        <v>0</v>
      </c>
      <c r="X7" s="0" t="str">
        <f aca="false">W7&amp;$C7</f>
        <v>00</v>
      </c>
      <c r="Z7" s="0" t="n">
        <v>0</v>
      </c>
      <c r="AA7" s="0" t="n">
        <f aca="false">IF(Z7&gt;Z$119,1,0)</f>
        <v>0</v>
      </c>
      <c r="AB7" s="0" t="str">
        <f aca="false">AA7&amp;$C7</f>
        <v>00</v>
      </c>
      <c r="AD7" s="0" t="n">
        <v>0</v>
      </c>
      <c r="AE7" s="0" t="n">
        <f aca="false">IF(AD7&gt;AD$119,1,0)</f>
        <v>0</v>
      </c>
      <c r="AF7" s="0" t="str">
        <f aca="false">AE7&amp;$C7</f>
        <v>00</v>
      </c>
      <c r="AH7" s="0" t="n">
        <v>3</v>
      </c>
      <c r="AI7" s="0" t="n">
        <f aca="false">IF(AH7&gt;AH$119,1,0)</f>
        <v>0</v>
      </c>
      <c r="AJ7" s="0" t="str">
        <f aca="false">AI7&amp;$C7</f>
        <v>00</v>
      </c>
      <c r="AL7" s="0" t="n">
        <v>7</v>
      </c>
      <c r="AM7" s="0" t="n">
        <f aca="false">IF(AL7&gt;AL$119,1,0)</f>
        <v>0</v>
      </c>
      <c r="AN7" s="0" t="str">
        <f aca="false">AM7&amp;$C7</f>
        <v>00</v>
      </c>
      <c r="AP7" s="0" t="n">
        <v>1510</v>
      </c>
      <c r="AQ7" s="0" t="n">
        <f aca="false">IF(AP7&gt;AP$119,1,0)</f>
        <v>0</v>
      </c>
      <c r="AR7" s="0" t="str">
        <f aca="false">AQ7&amp;$C7</f>
        <v>00</v>
      </c>
      <c r="AT7" s="0" t="n">
        <v>0</v>
      </c>
      <c r="AU7" s="0" t="n">
        <f aca="false">IF(AT7&gt;AT$119,1,0)</f>
        <v>0</v>
      </c>
      <c r="AV7" s="0" t="str">
        <f aca="false">AU7&amp;$C7</f>
        <v>00</v>
      </c>
      <c r="AX7" s="0" t="n">
        <v>1985</v>
      </c>
      <c r="AY7" s="0" t="n">
        <f aca="false">IF(AX7&gt;AX$119,1,0)</f>
        <v>0</v>
      </c>
      <c r="AZ7" s="0" t="str">
        <f aca="false">AY7&amp;$C7</f>
        <v>00</v>
      </c>
      <c r="BB7" s="0" t="n">
        <v>0</v>
      </c>
      <c r="BC7" s="0" t="n">
        <f aca="false">IF(BB7&gt;BB$119,1,0)</f>
        <v>0</v>
      </c>
      <c r="BD7" s="0" t="str">
        <f aca="false">BC7&amp;$C7</f>
        <v>00</v>
      </c>
      <c r="BF7" s="0" t="n">
        <v>98031</v>
      </c>
      <c r="BH7" s="0" t="s">
        <v>41</v>
      </c>
      <c r="BI7" s="0" t="n">
        <v>-122167</v>
      </c>
      <c r="BK7" s="0" t="n">
        <v>1570</v>
      </c>
      <c r="BL7" s="0" t="n">
        <f aca="false">IF(BK7&gt;BK$119,1,0)</f>
        <v>0</v>
      </c>
      <c r="BM7" s="0" t="str">
        <f aca="false">BL7&amp;$C7</f>
        <v>00</v>
      </c>
      <c r="BO7" s="0" t="n">
        <v>3777</v>
      </c>
      <c r="BP7" s="0" t="n">
        <f aca="false">IF(BO7&gt;BO$119,1,0)</f>
        <v>0</v>
      </c>
      <c r="BQ7" s="0" t="str">
        <f aca="false">BP7&amp;$C7</f>
        <v>00</v>
      </c>
      <c r="BS7" s="0" t="n">
        <f aca="false">CI7/N7</f>
        <v>152.317880794702</v>
      </c>
      <c r="BT7" s="0" t="n">
        <f aca="false">IF(BS7&gt;BS$119,1,0)</f>
        <v>1</v>
      </c>
      <c r="BU7" s="0" t="str">
        <f aca="false">BT7&amp;$C7</f>
        <v>10</v>
      </c>
      <c r="BW7" s="0" t="n">
        <f aca="false">D7/BK7</f>
        <v>146.496815286624</v>
      </c>
      <c r="BX7" s="0" t="n">
        <f aca="false">IF(BW7&gt;BW$119,1,0)</f>
        <v>1</v>
      </c>
      <c r="BY7" s="0" t="str">
        <f aca="false">BX7&amp;$C7</f>
        <v>10</v>
      </c>
      <c r="CA7" s="0" t="n">
        <f aca="false">D7/R7</f>
        <v>67.3893934954585</v>
      </c>
      <c r="CB7" s="0" t="n">
        <f aca="false">IF(CA7&gt;CA$119,1,0)</f>
        <v>1</v>
      </c>
      <c r="CC7" s="0" t="str">
        <f aca="false">CB7&amp;$C7</f>
        <v>10</v>
      </c>
      <c r="CE7" s="0" t="n">
        <f aca="false">D7/BO7</f>
        <v>60.8948901244374</v>
      </c>
      <c r="CF7" s="0" t="n">
        <f aca="false">IF(CE7&gt;CE$119,1,0)</f>
        <v>1</v>
      </c>
      <c r="CG7" s="0" t="str">
        <f aca="false">CF7&amp;$C7</f>
        <v>10</v>
      </c>
      <c r="CI7" s="0" t="n">
        <f aca="false">D7</f>
        <v>230000</v>
      </c>
      <c r="CJ7" s="2" t="n">
        <f aca="false">CI7&gt;$CI$277</f>
        <v>0</v>
      </c>
      <c r="CK7" s="0" t="n">
        <v>0</v>
      </c>
    </row>
    <row r="8" customFormat="false" ht="13.8" hidden="false" customHeight="false" outlineLevel="0" collapsed="false">
      <c r="A8" s="0" t="n">
        <v>7800800160</v>
      </c>
      <c r="B8" s="0" t="s">
        <v>42</v>
      </c>
      <c r="C8" s="0" t="n">
        <v>1</v>
      </c>
      <c r="D8" s="0" t="n">
        <v>375000</v>
      </c>
      <c r="F8" s="0" t="n">
        <v>3</v>
      </c>
      <c r="G8" s="0" t="n">
        <f aca="false">IF(F8&gt;F$119,1,0)</f>
        <v>0</v>
      </c>
      <c r="H8" s="0" t="str">
        <f aca="false">G8&amp;$C8</f>
        <v>01</v>
      </c>
      <c r="J8" s="0" t="s">
        <v>43</v>
      </c>
      <c r="K8" s="0" t="n">
        <f aca="false">IF(J8&gt;J$119,1,0)</f>
        <v>0</v>
      </c>
      <c r="L8" s="0" t="str">
        <f aca="false">K8&amp;$C8</f>
        <v>01</v>
      </c>
      <c r="N8" s="0" t="n">
        <v>2120</v>
      </c>
      <c r="O8" s="0" t="n">
        <f aca="false">IF(N8&gt;N$119,1,0)</f>
        <v>0</v>
      </c>
      <c r="P8" s="0" t="str">
        <f aca="false">O8&amp;$C8</f>
        <v>01</v>
      </c>
      <c r="R8" s="0" t="n">
        <v>18500</v>
      </c>
      <c r="S8" s="0" t="n">
        <f aca="false">IF(R8&gt;R$119,1,0)</f>
        <v>1</v>
      </c>
      <c r="T8" s="0" t="str">
        <f aca="false">S8&amp;$C8</f>
        <v>11</v>
      </c>
      <c r="V8" s="0" t="n">
        <v>2</v>
      </c>
      <c r="W8" s="0" t="n">
        <f aca="false">IF(V8&gt;V$119,1,0)</f>
        <v>0</v>
      </c>
      <c r="X8" s="0" t="str">
        <f aca="false">W8&amp;$C8</f>
        <v>01</v>
      </c>
      <c r="Z8" s="0" t="n">
        <v>0</v>
      </c>
      <c r="AA8" s="0" t="n">
        <f aca="false">IF(Z8&gt;Z$119,1,0)</f>
        <v>0</v>
      </c>
      <c r="AB8" s="0" t="str">
        <f aca="false">AA8&amp;$C8</f>
        <v>01</v>
      </c>
      <c r="AD8" s="0" t="n">
        <v>0</v>
      </c>
      <c r="AE8" s="0" t="n">
        <f aca="false">IF(AD8&gt;AD$119,1,0)</f>
        <v>0</v>
      </c>
      <c r="AF8" s="0" t="str">
        <f aca="false">AE8&amp;$C8</f>
        <v>01</v>
      </c>
      <c r="AH8" s="0" t="n">
        <v>4</v>
      </c>
      <c r="AI8" s="0" t="n">
        <f aca="false">IF(AH8&gt;AH$119,1,0)</f>
        <v>1</v>
      </c>
      <c r="AJ8" s="0" t="str">
        <f aca="false">AI8&amp;$C8</f>
        <v>11</v>
      </c>
      <c r="AL8" s="0" t="n">
        <v>8</v>
      </c>
      <c r="AM8" s="0" t="n">
        <f aca="false">IF(AL8&gt;AL$119,1,0)</f>
        <v>0</v>
      </c>
      <c r="AN8" s="0" t="str">
        <f aca="false">AM8&amp;$C8</f>
        <v>01</v>
      </c>
      <c r="AP8" s="0" t="n">
        <v>2120</v>
      </c>
      <c r="AQ8" s="0" t="n">
        <f aca="false">IF(AP8&gt;AP$119,1,0)</f>
        <v>0</v>
      </c>
      <c r="AR8" s="0" t="str">
        <f aca="false">AQ8&amp;$C8</f>
        <v>01</v>
      </c>
      <c r="AT8" s="0" t="n">
        <v>0</v>
      </c>
      <c r="AU8" s="0" t="n">
        <f aca="false">IF(AT8&gt;AT$119,1,0)</f>
        <v>0</v>
      </c>
      <c r="AV8" s="0" t="str">
        <f aca="false">AU8&amp;$C8</f>
        <v>01</v>
      </c>
      <c r="AX8" s="0" t="n">
        <v>1983</v>
      </c>
      <c r="AY8" s="0" t="n">
        <f aca="false">IF(AX8&gt;AX$119,1,0)</f>
        <v>0</v>
      </c>
      <c r="AZ8" s="0" t="str">
        <f aca="false">AY8&amp;$C8</f>
        <v>01</v>
      </c>
      <c r="BB8" s="0" t="n">
        <v>0</v>
      </c>
      <c r="BC8" s="0" t="n">
        <f aca="false">IF(BB8&gt;BB$119,1,0)</f>
        <v>0</v>
      </c>
      <c r="BD8" s="0" t="str">
        <f aca="false">BC8&amp;$C8</f>
        <v>01</v>
      </c>
      <c r="BF8" s="0" t="n">
        <v>98031</v>
      </c>
      <c r="BH8" s="0" t="s">
        <v>44</v>
      </c>
      <c r="BI8" s="0" t="n">
        <v>-122169</v>
      </c>
      <c r="BK8" s="0" t="n">
        <v>2120</v>
      </c>
      <c r="BL8" s="0" t="n">
        <f aca="false">IF(BK8&gt;BK$119,1,0)</f>
        <v>0</v>
      </c>
      <c r="BM8" s="0" t="str">
        <f aca="false">BL8&amp;$C8</f>
        <v>01</v>
      </c>
      <c r="BO8" s="0" t="n">
        <v>14479</v>
      </c>
      <c r="BP8" s="0" t="n">
        <f aca="false">IF(BO8&gt;BO$119,1,0)</f>
        <v>1</v>
      </c>
      <c r="BQ8" s="0" t="str">
        <f aca="false">BP8&amp;$C8</f>
        <v>11</v>
      </c>
      <c r="BS8" s="0" t="n">
        <f aca="false">CI8/N8</f>
        <v>176.88679245283</v>
      </c>
      <c r="BT8" s="0" t="n">
        <f aca="false">IF(BS8&gt;BS$119,1,0)</f>
        <v>1</v>
      </c>
      <c r="BU8" s="0" t="str">
        <f aca="false">BT8&amp;$C8</f>
        <v>11</v>
      </c>
      <c r="BW8" s="0" t="n">
        <f aca="false">D8/BK8</f>
        <v>176.88679245283</v>
      </c>
      <c r="BX8" s="0" t="n">
        <f aca="false">IF(BW8&gt;BW$119,1,0)</f>
        <v>1</v>
      </c>
      <c r="BY8" s="0" t="str">
        <f aca="false">BX8&amp;$C8</f>
        <v>11</v>
      </c>
      <c r="CA8" s="0" t="n">
        <f aca="false">D8/R8</f>
        <v>20.2702702702703</v>
      </c>
      <c r="CB8" s="0" t="n">
        <f aca="false">IF(CA8&gt;CA$119,1,0)</f>
        <v>0</v>
      </c>
      <c r="CC8" s="0" t="str">
        <f aca="false">CB8&amp;$C8</f>
        <v>01</v>
      </c>
      <c r="CE8" s="0" t="n">
        <f aca="false">D8/BO8</f>
        <v>25.8995787001865</v>
      </c>
      <c r="CF8" s="0" t="n">
        <f aca="false">IF(CE8&gt;CE$119,1,0)</f>
        <v>0</v>
      </c>
      <c r="CG8" s="0" t="str">
        <f aca="false">CF8&amp;$C8</f>
        <v>01</v>
      </c>
      <c r="CI8" s="0" t="n">
        <f aca="false">D8</f>
        <v>375000</v>
      </c>
      <c r="CJ8" s="2" t="n">
        <f aca="false">CI8&gt;$CI$277</f>
        <v>1</v>
      </c>
      <c r="CK8" s="0" t="n">
        <v>1</v>
      </c>
    </row>
    <row r="9" customFormat="false" ht="13.8" hidden="true" customHeight="false" outlineLevel="0" collapsed="false">
      <c r="A9" s="0" t="n">
        <v>5419800510</v>
      </c>
      <c r="B9" s="0" t="s">
        <v>45</v>
      </c>
      <c r="C9" s="0" t="n">
        <v>0</v>
      </c>
      <c r="D9" s="0" t="n">
        <v>268500</v>
      </c>
      <c r="F9" s="0" t="n">
        <v>4</v>
      </c>
      <c r="G9" s="0" t="n">
        <f aca="false">IF(F9&gt;F$119,1,0)</f>
        <v>0</v>
      </c>
      <c r="H9" s="0" t="str">
        <f aca="false">G9&amp;$C9</f>
        <v>00</v>
      </c>
      <c r="J9" s="0" t="s">
        <v>37</v>
      </c>
      <c r="K9" s="0" t="n">
        <f aca="false">IF(J9&gt;J$119,1,0)</f>
        <v>0</v>
      </c>
      <c r="L9" s="0" t="str">
        <f aca="false">K9&amp;$C9</f>
        <v>00</v>
      </c>
      <c r="N9" s="0" t="n">
        <v>1420</v>
      </c>
      <c r="O9" s="0" t="n">
        <f aca="false">IF(N9&gt;N$119,1,0)</f>
        <v>0</v>
      </c>
      <c r="P9" s="0" t="str">
        <f aca="false">O9&amp;$C9</f>
        <v>00</v>
      </c>
      <c r="R9" s="0" t="n">
        <v>7500</v>
      </c>
      <c r="S9" s="0" t="n">
        <f aca="false">IF(R9&gt;R$119,1,0)</f>
        <v>1</v>
      </c>
      <c r="T9" s="0" t="str">
        <f aca="false">S9&amp;$C9</f>
        <v>10</v>
      </c>
      <c r="V9" s="0" t="n">
        <v>1</v>
      </c>
      <c r="W9" s="0" t="n">
        <f aca="false">IF(V9&gt;V$119,1,0)</f>
        <v>0</v>
      </c>
      <c r="X9" s="0" t="str">
        <f aca="false">W9&amp;$C9</f>
        <v>00</v>
      </c>
      <c r="Z9" s="0" t="n">
        <v>0</v>
      </c>
      <c r="AA9" s="0" t="n">
        <f aca="false">IF(Z9&gt;Z$119,1,0)</f>
        <v>0</v>
      </c>
      <c r="AB9" s="0" t="str">
        <f aca="false">AA9&amp;$C9</f>
        <v>00</v>
      </c>
      <c r="AD9" s="0" t="n">
        <v>0</v>
      </c>
      <c r="AE9" s="0" t="n">
        <f aca="false">IF(AD9&gt;AD$119,1,0)</f>
        <v>0</v>
      </c>
      <c r="AF9" s="0" t="str">
        <f aca="false">AE9&amp;$C9</f>
        <v>00</v>
      </c>
      <c r="AH9" s="0" t="n">
        <v>4</v>
      </c>
      <c r="AI9" s="0" t="n">
        <f aca="false">IF(AH9&gt;AH$119,1,0)</f>
        <v>1</v>
      </c>
      <c r="AJ9" s="0" t="str">
        <f aca="false">AI9&amp;$C9</f>
        <v>10</v>
      </c>
      <c r="AL9" s="0" t="n">
        <v>7</v>
      </c>
      <c r="AM9" s="0" t="n">
        <f aca="false">IF(AL9&gt;AL$119,1,0)</f>
        <v>0</v>
      </c>
      <c r="AN9" s="0" t="str">
        <f aca="false">AM9&amp;$C9</f>
        <v>00</v>
      </c>
      <c r="AP9" s="0" t="n">
        <v>1080</v>
      </c>
      <c r="AQ9" s="0" t="n">
        <f aca="false">IF(AP9&gt;AP$119,1,0)</f>
        <v>0</v>
      </c>
      <c r="AR9" s="0" t="str">
        <f aca="false">AQ9&amp;$C9</f>
        <v>00</v>
      </c>
      <c r="AT9" s="0" t="n">
        <v>340</v>
      </c>
      <c r="AU9" s="0" t="n">
        <f aca="false">IF(AT9&gt;AT$119,1,0)</f>
        <v>1</v>
      </c>
      <c r="AV9" s="0" t="str">
        <f aca="false">AU9&amp;$C9</f>
        <v>10</v>
      </c>
      <c r="AX9" s="0" t="n">
        <v>1981</v>
      </c>
      <c r="AY9" s="0" t="n">
        <f aca="false">IF(AX9&gt;AX$119,1,0)</f>
        <v>0</v>
      </c>
      <c r="AZ9" s="0" t="str">
        <f aca="false">AY9&amp;$C9</f>
        <v>00</v>
      </c>
      <c r="BB9" s="0" t="n">
        <v>0</v>
      </c>
      <c r="BC9" s="0" t="n">
        <f aca="false">IF(BB9&gt;BB$119,1,0)</f>
        <v>0</v>
      </c>
      <c r="BD9" s="0" t="str">
        <f aca="false">BC9&amp;$C9</f>
        <v>00</v>
      </c>
      <c r="BF9" s="0" t="n">
        <v>98031</v>
      </c>
      <c r="BH9" s="0" t="s">
        <v>46</v>
      </c>
      <c r="BI9" s="0" t="n">
        <v>-122176</v>
      </c>
      <c r="BK9" s="0" t="n">
        <v>1500</v>
      </c>
      <c r="BL9" s="0" t="n">
        <f aca="false">IF(BK9&gt;BK$119,1,0)</f>
        <v>0</v>
      </c>
      <c r="BM9" s="0" t="str">
        <f aca="false">BL9&amp;$C9</f>
        <v>00</v>
      </c>
      <c r="BO9" s="0" t="n">
        <v>7260</v>
      </c>
      <c r="BP9" s="0" t="n">
        <f aca="false">IF(BO9&gt;BO$119,1,0)</f>
        <v>1</v>
      </c>
      <c r="BQ9" s="0" t="str">
        <f aca="false">BP9&amp;$C9</f>
        <v>10</v>
      </c>
      <c r="BS9" s="0" t="n">
        <f aca="false">CI9/N9</f>
        <v>189.084507042254</v>
      </c>
      <c r="BT9" s="0" t="n">
        <f aca="false">IF(BS9&gt;BS$119,1,0)</f>
        <v>1</v>
      </c>
      <c r="BU9" s="0" t="str">
        <f aca="false">BT9&amp;$C9</f>
        <v>10</v>
      </c>
      <c r="BW9" s="0" t="n">
        <f aca="false">D9/BK9</f>
        <v>179</v>
      </c>
      <c r="BX9" s="0" t="n">
        <f aca="false">IF(BW9&gt;BW$119,1,0)</f>
        <v>1</v>
      </c>
      <c r="BY9" s="0" t="str">
        <f aca="false">BX9&amp;$C9</f>
        <v>10</v>
      </c>
      <c r="CA9" s="0" t="n">
        <f aca="false">D9/R9</f>
        <v>35.8</v>
      </c>
      <c r="CB9" s="0" t="n">
        <f aca="false">IF(CA9&gt;CA$119,1,0)</f>
        <v>0</v>
      </c>
      <c r="CC9" s="0" t="str">
        <f aca="false">CB9&amp;$C9</f>
        <v>00</v>
      </c>
      <c r="CE9" s="0" t="n">
        <f aca="false">D9/BO9</f>
        <v>36.9834710743802</v>
      </c>
      <c r="CF9" s="0" t="n">
        <f aca="false">IF(CE9&gt;CE$119,1,0)</f>
        <v>0</v>
      </c>
      <c r="CG9" s="0" t="str">
        <f aca="false">CF9&amp;$C9</f>
        <v>00</v>
      </c>
      <c r="CI9" s="0" t="n">
        <f aca="false">D9</f>
        <v>268500</v>
      </c>
      <c r="CJ9" s="2" t="n">
        <f aca="false">CI9&gt;$CI$277</f>
        <v>0</v>
      </c>
      <c r="CK9" s="0" t="n">
        <v>0</v>
      </c>
    </row>
    <row r="10" customFormat="false" ht="13.8" hidden="true" customHeight="false" outlineLevel="0" collapsed="false">
      <c r="A10" s="0" t="n">
        <v>5115000160</v>
      </c>
      <c r="B10" s="0" t="s">
        <v>47</v>
      </c>
      <c r="C10" s="0" t="n">
        <v>0</v>
      </c>
      <c r="D10" s="0" t="n">
        <v>242000</v>
      </c>
      <c r="F10" s="0" t="n">
        <v>3</v>
      </c>
      <c r="G10" s="0" t="n">
        <f aca="false">IF(F10&gt;F$119,1,0)</f>
        <v>0</v>
      </c>
      <c r="H10" s="0" t="str">
        <f aca="false">G10&amp;$C10</f>
        <v>00</v>
      </c>
      <c r="J10" s="0" t="s">
        <v>37</v>
      </c>
      <c r="K10" s="0" t="n">
        <f aca="false">IF(J10&gt;J$119,1,0)</f>
        <v>0</v>
      </c>
      <c r="L10" s="0" t="str">
        <f aca="false">K10&amp;$C10</f>
        <v>00</v>
      </c>
      <c r="N10" s="0" t="n">
        <v>1280</v>
      </c>
      <c r="O10" s="0" t="n">
        <f aca="false">IF(N10&gt;N$119,1,0)</f>
        <v>0</v>
      </c>
      <c r="P10" s="0" t="str">
        <f aca="false">O10&amp;$C10</f>
        <v>00</v>
      </c>
      <c r="R10" s="0" t="n">
        <v>7524</v>
      </c>
      <c r="S10" s="0" t="n">
        <f aca="false">IF(R10&gt;R$119,1,0)</f>
        <v>1</v>
      </c>
      <c r="T10" s="0" t="str">
        <f aca="false">S10&amp;$C10</f>
        <v>10</v>
      </c>
      <c r="V10" s="0" t="s">
        <v>48</v>
      </c>
      <c r="W10" s="0" t="n">
        <f aca="false">IF(V10&gt;V$119,1,0)</f>
        <v>1</v>
      </c>
      <c r="X10" s="0" t="str">
        <f aca="false">W10&amp;$C10</f>
        <v>10</v>
      </c>
      <c r="Z10" s="0" t="n">
        <v>0</v>
      </c>
      <c r="AA10" s="0" t="n">
        <f aca="false">IF(Z10&gt;Z$119,1,0)</f>
        <v>0</v>
      </c>
      <c r="AB10" s="0" t="str">
        <f aca="false">AA10&amp;$C10</f>
        <v>00</v>
      </c>
      <c r="AD10" s="0" t="n">
        <v>0</v>
      </c>
      <c r="AE10" s="0" t="n">
        <f aca="false">IF(AD10&gt;AD$119,1,0)</f>
        <v>0</v>
      </c>
      <c r="AF10" s="0" t="str">
        <f aca="false">AE10&amp;$C10</f>
        <v>00</v>
      </c>
      <c r="AH10" s="0" t="n">
        <v>4</v>
      </c>
      <c r="AI10" s="0" t="n">
        <f aca="false">IF(AH10&gt;AH$119,1,0)</f>
        <v>1</v>
      </c>
      <c r="AJ10" s="0" t="str">
        <f aca="false">AI10&amp;$C10</f>
        <v>10</v>
      </c>
      <c r="AL10" s="0" t="n">
        <v>7</v>
      </c>
      <c r="AM10" s="0" t="n">
        <f aca="false">IF(AL10&gt;AL$119,1,0)</f>
        <v>0</v>
      </c>
      <c r="AN10" s="0" t="str">
        <f aca="false">AM10&amp;$C10</f>
        <v>00</v>
      </c>
      <c r="AP10" s="0" t="n">
        <v>1280</v>
      </c>
      <c r="AQ10" s="0" t="n">
        <f aca="false">IF(AP10&gt;AP$119,1,0)</f>
        <v>0</v>
      </c>
      <c r="AR10" s="0" t="str">
        <f aca="false">AQ10&amp;$C10</f>
        <v>00</v>
      </c>
      <c r="AT10" s="0" t="n">
        <v>0</v>
      </c>
      <c r="AU10" s="0" t="n">
        <f aca="false">IF(AT10&gt;AT$119,1,0)</f>
        <v>0</v>
      </c>
      <c r="AV10" s="0" t="str">
        <f aca="false">AU10&amp;$C10</f>
        <v>00</v>
      </c>
      <c r="AX10" s="0" t="n">
        <v>1988</v>
      </c>
      <c r="AY10" s="0" t="n">
        <f aca="false">IF(AX10&gt;AX$119,1,0)</f>
        <v>0</v>
      </c>
      <c r="AZ10" s="0" t="str">
        <f aca="false">AY10&amp;$C10</f>
        <v>00</v>
      </c>
      <c r="BB10" s="0" t="n">
        <v>0</v>
      </c>
      <c r="BC10" s="0" t="n">
        <f aca="false">IF(BB10&gt;BB$119,1,0)</f>
        <v>0</v>
      </c>
      <c r="BD10" s="0" t="str">
        <f aca="false">BC10&amp;$C10</f>
        <v>00</v>
      </c>
      <c r="BF10" s="0" t="n">
        <v>98031</v>
      </c>
      <c r="BH10" s="0" t="s">
        <v>49</v>
      </c>
      <c r="BI10" s="0" t="n">
        <v>-122188</v>
      </c>
      <c r="BK10" s="0" t="n">
        <v>1500</v>
      </c>
      <c r="BL10" s="0" t="n">
        <f aca="false">IF(BK10&gt;BK$119,1,0)</f>
        <v>0</v>
      </c>
      <c r="BM10" s="0" t="str">
        <f aca="false">BL10&amp;$C10</f>
        <v>00</v>
      </c>
      <c r="BO10" s="0" t="n">
        <v>7777</v>
      </c>
      <c r="BP10" s="0" t="n">
        <f aca="false">IF(BO10&gt;BO$119,1,0)</f>
        <v>1</v>
      </c>
      <c r="BQ10" s="0" t="str">
        <f aca="false">BP10&amp;$C10</f>
        <v>10</v>
      </c>
      <c r="BS10" s="0" t="n">
        <f aca="false">CI10/N10</f>
        <v>189.0625</v>
      </c>
      <c r="BT10" s="0" t="n">
        <f aca="false">IF(BS10&gt;BS$119,1,0)</f>
        <v>1</v>
      </c>
      <c r="BU10" s="0" t="str">
        <f aca="false">BT10&amp;$C10</f>
        <v>10</v>
      </c>
      <c r="BW10" s="0" t="n">
        <f aca="false">D10/BK10</f>
        <v>161.333333333333</v>
      </c>
      <c r="BX10" s="0" t="n">
        <f aca="false">IF(BW10&gt;BW$119,1,0)</f>
        <v>1</v>
      </c>
      <c r="BY10" s="0" t="str">
        <f aca="false">BX10&amp;$C10</f>
        <v>10</v>
      </c>
      <c r="CA10" s="0" t="n">
        <f aca="false">D10/R10</f>
        <v>32.1637426900585</v>
      </c>
      <c r="CB10" s="0" t="n">
        <f aca="false">IF(CA10&gt;CA$119,1,0)</f>
        <v>0</v>
      </c>
      <c r="CC10" s="0" t="str">
        <f aca="false">CB10&amp;$C10</f>
        <v>00</v>
      </c>
      <c r="CE10" s="0" t="n">
        <f aca="false">D10/BO10</f>
        <v>31.1173974540311</v>
      </c>
      <c r="CF10" s="0" t="n">
        <f aca="false">IF(CE10&gt;CE$119,1,0)</f>
        <v>0</v>
      </c>
      <c r="CG10" s="0" t="str">
        <f aca="false">CF10&amp;$C10</f>
        <v>00</v>
      </c>
      <c r="CI10" s="0" t="n">
        <f aca="false">D10</f>
        <v>242000</v>
      </c>
      <c r="CJ10" s="2" t="n">
        <f aca="false">CI10&gt;$CI$277</f>
        <v>0</v>
      </c>
      <c r="CK10" s="0" t="n">
        <v>0</v>
      </c>
    </row>
    <row r="11" customFormat="false" ht="13.8" hidden="true" customHeight="false" outlineLevel="0" collapsed="false">
      <c r="A11" s="0" t="n">
        <v>8078570390</v>
      </c>
      <c r="B11" s="0" t="s">
        <v>50</v>
      </c>
      <c r="C11" s="0" t="n">
        <v>0</v>
      </c>
      <c r="D11" s="0" t="n">
        <v>260000</v>
      </c>
      <c r="F11" s="0" t="n">
        <v>3</v>
      </c>
      <c r="G11" s="0" t="n">
        <f aca="false">IF(F11&gt;F$119,1,0)</f>
        <v>0</v>
      </c>
      <c r="H11" s="0" t="str">
        <f aca="false">G11&amp;$C11</f>
        <v>00</v>
      </c>
      <c r="J11" s="0" t="s">
        <v>32</v>
      </c>
      <c r="K11" s="0" t="n">
        <f aca="false">IF(J11&gt;J$119,1,0)</f>
        <v>0</v>
      </c>
      <c r="L11" s="0" t="str">
        <f aca="false">K11&amp;$C11</f>
        <v>00</v>
      </c>
      <c r="N11" s="0" t="n">
        <v>1920</v>
      </c>
      <c r="O11" s="0" t="n">
        <f aca="false">IF(N11&gt;N$119,1,0)</f>
        <v>0</v>
      </c>
      <c r="P11" s="0" t="str">
        <f aca="false">O11&amp;$C11</f>
        <v>00</v>
      </c>
      <c r="R11" s="0" t="n">
        <v>7415</v>
      </c>
      <c r="S11" s="0" t="n">
        <f aca="false">IF(R11&gt;R$119,1,0)</f>
        <v>1</v>
      </c>
      <c r="T11" s="0" t="str">
        <f aca="false">S11&amp;$C11</f>
        <v>10</v>
      </c>
      <c r="V11" s="0" t="n">
        <v>2</v>
      </c>
      <c r="W11" s="0" t="n">
        <f aca="false">IF(V11&gt;V$119,1,0)</f>
        <v>0</v>
      </c>
      <c r="X11" s="0" t="str">
        <f aca="false">W11&amp;$C11</f>
        <v>00</v>
      </c>
      <c r="Z11" s="0" t="n">
        <v>0</v>
      </c>
      <c r="AA11" s="0" t="n">
        <f aca="false">IF(Z11&gt;Z$119,1,0)</f>
        <v>0</v>
      </c>
      <c r="AB11" s="0" t="str">
        <f aca="false">AA11&amp;$C11</f>
        <v>00</v>
      </c>
      <c r="AD11" s="0" t="n">
        <v>0</v>
      </c>
      <c r="AE11" s="0" t="n">
        <f aca="false">IF(AD11&gt;AD$119,1,0)</f>
        <v>0</v>
      </c>
      <c r="AF11" s="0" t="str">
        <f aca="false">AE11&amp;$C11</f>
        <v>00</v>
      </c>
      <c r="AH11" s="0" t="n">
        <v>3</v>
      </c>
      <c r="AI11" s="0" t="n">
        <f aca="false">IF(AH11&gt;AH$119,1,0)</f>
        <v>0</v>
      </c>
      <c r="AJ11" s="0" t="str">
        <f aca="false">AI11&amp;$C11</f>
        <v>00</v>
      </c>
      <c r="AL11" s="0" t="n">
        <v>7</v>
      </c>
      <c r="AM11" s="0" t="n">
        <f aca="false">IF(AL11&gt;AL$119,1,0)</f>
        <v>0</v>
      </c>
      <c r="AN11" s="0" t="str">
        <f aca="false">AM11&amp;$C11</f>
        <v>00</v>
      </c>
      <c r="AP11" s="0" t="n">
        <v>1920</v>
      </c>
      <c r="AQ11" s="0" t="n">
        <f aca="false">IF(AP11&gt;AP$119,1,0)</f>
        <v>0</v>
      </c>
      <c r="AR11" s="0" t="str">
        <f aca="false">AQ11&amp;$C11</f>
        <v>00</v>
      </c>
      <c r="AT11" s="0" t="n">
        <v>0</v>
      </c>
      <c r="AU11" s="0" t="n">
        <f aca="false">IF(AT11&gt;AT$119,1,0)</f>
        <v>0</v>
      </c>
      <c r="AV11" s="0" t="str">
        <f aca="false">AU11&amp;$C11</f>
        <v>00</v>
      </c>
      <c r="AX11" s="0" t="n">
        <v>1989</v>
      </c>
      <c r="AY11" s="0" t="n">
        <f aca="false">IF(AX11&gt;AX$119,1,0)</f>
        <v>0</v>
      </c>
      <c r="AZ11" s="0" t="str">
        <f aca="false">AY11&amp;$C11</f>
        <v>00</v>
      </c>
      <c r="BB11" s="0" t="n">
        <v>0</v>
      </c>
      <c r="BC11" s="0" t="n">
        <f aca="false">IF(BB11&gt;BB$119,1,0)</f>
        <v>0</v>
      </c>
      <c r="BD11" s="0" t="str">
        <f aca="false">BC11&amp;$C11</f>
        <v>00</v>
      </c>
      <c r="BF11" s="0" t="n">
        <v>98031</v>
      </c>
      <c r="BH11" s="0" t="s">
        <v>51</v>
      </c>
      <c r="BI11" s="0" t="n">
        <v>-122171</v>
      </c>
      <c r="BK11" s="0" t="n">
        <v>1930</v>
      </c>
      <c r="BL11" s="0" t="n">
        <f aca="false">IF(BK11&gt;BK$119,1,0)</f>
        <v>0</v>
      </c>
      <c r="BM11" s="0" t="str">
        <f aca="false">BL11&amp;$C11</f>
        <v>00</v>
      </c>
      <c r="BO11" s="0" t="n">
        <v>7536</v>
      </c>
      <c r="BP11" s="0" t="n">
        <f aca="false">IF(BO11&gt;BO$119,1,0)</f>
        <v>1</v>
      </c>
      <c r="BQ11" s="0" t="str">
        <f aca="false">BP11&amp;$C11</f>
        <v>10</v>
      </c>
      <c r="BS11" s="0" t="n">
        <f aca="false">CI11/N11</f>
        <v>135.416666666667</v>
      </c>
      <c r="BT11" s="0" t="n">
        <f aca="false">IF(BS11&gt;BS$119,1,0)</f>
        <v>1</v>
      </c>
      <c r="BU11" s="0" t="str">
        <f aca="false">BT11&amp;$C11</f>
        <v>10</v>
      </c>
      <c r="BW11" s="0" t="n">
        <f aca="false">D11/BK11</f>
        <v>134.715025906736</v>
      </c>
      <c r="BX11" s="0" t="n">
        <f aca="false">IF(BW11&gt;BW$119,1,0)</f>
        <v>1</v>
      </c>
      <c r="BY11" s="0" t="str">
        <f aca="false">BX11&amp;$C11</f>
        <v>10</v>
      </c>
      <c r="CA11" s="0" t="n">
        <f aca="false">D11/R11</f>
        <v>35.0640593391773</v>
      </c>
      <c r="CB11" s="0" t="n">
        <f aca="false">IF(CA11&gt;CA$119,1,0)</f>
        <v>0</v>
      </c>
      <c r="CC11" s="0" t="str">
        <f aca="false">CB11&amp;$C11</f>
        <v>00</v>
      </c>
      <c r="CE11" s="0" t="n">
        <f aca="false">D11/BO11</f>
        <v>34.5010615711253</v>
      </c>
      <c r="CF11" s="0" t="n">
        <f aca="false">IF(CE11&gt;CE$119,1,0)</f>
        <v>0</v>
      </c>
      <c r="CG11" s="0" t="str">
        <f aca="false">CF11&amp;$C11</f>
        <v>00</v>
      </c>
      <c r="CI11" s="0" t="n">
        <f aca="false">D11</f>
        <v>260000</v>
      </c>
      <c r="CJ11" s="2" t="n">
        <f aca="false">CI11&gt;$CI$277</f>
        <v>0</v>
      </c>
      <c r="CK11" s="0" t="n">
        <v>0</v>
      </c>
    </row>
    <row r="12" customFormat="false" ht="13.8" hidden="false" customHeight="false" outlineLevel="0" collapsed="false">
      <c r="A12" s="0" t="n">
        <v>3216900060</v>
      </c>
      <c r="B12" s="0" t="s">
        <v>52</v>
      </c>
      <c r="C12" s="0" t="n">
        <v>1</v>
      </c>
      <c r="D12" s="0" t="n">
        <v>390000</v>
      </c>
      <c r="F12" s="0" t="n">
        <v>4</v>
      </c>
      <c r="G12" s="0" t="n">
        <f aca="false">IF(F12&gt;F$119,1,0)</f>
        <v>0</v>
      </c>
      <c r="H12" s="0" t="str">
        <f aca="false">G12&amp;$C12</f>
        <v>01</v>
      </c>
      <c r="J12" s="0" t="s">
        <v>32</v>
      </c>
      <c r="K12" s="0" t="n">
        <f aca="false">IF(J12&gt;J$119,1,0)</f>
        <v>0</v>
      </c>
      <c r="L12" s="0" t="str">
        <f aca="false">K12&amp;$C12</f>
        <v>01</v>
      </c>
      <c r="N12" s="0" t="n">
        <v>2340</v>
      </c>
      <c r="O12" s="0" t="n">
        <f aca="false">IF(N12&gt;N$119,1,0)</f>
        <v>0</v>
      </c>
      <c r="P12" s="0" t="str">
        <f aca="false">O12&amp;$C12</f>
        <v>01</v>
      </c>
      <c r="R12" s="0" t="n">
        <v>8548</v>
      </c>
      <c r="S12" s="0" t="n">
        <f aca="false">IF(R12&gt;R$119,1,0)</f>
        <v>1</v>
      </c>
      <c r="T12" s="0" t="str">
        <f aca="false">S12&amp;$C12</f>
        <v>11</v>
      </c>
      <c r="V12" s="0" t="n">
        <v>2</v>
      </c>
      <c r="W12" s="0" t="n">
        <f aca="false">IF(V12&gt;V$119,1,0)</f>
        <v>0</v>
      </c>
      <c r="X12" s="0" t="str">
        <f aca="false">W12&amp;$C12</f>
        <v>01</v>
      </c>
      <c r="Z12" s="0" t="n">
        <v>0</v>
      </c>
      <c r="AA12" s="0" t="n">
        <f aca="false">IF(Z12&gt;Z$119,1,0)</f>
        <v>0</v>
      </c>
      <c r="AB12" s="0" t="str">
        <f aca="false">AA12&amp;$C12</f>
        <v>01</v>
      </c>
      <c r="AD12" s="0" t="n">
        <v>0</v>
      </c>
      <c r="AE12" s="0" t="n">
        <f aca="false">IF(AD12&gt;AD$119,1,0)</f>
        <v>0</v>
      </c>
      <c r="AF12" s="0" t="str">
        <f aca="false">AE12&amp;$C12</f>
        <v>01</v>
      </c>
      <c r="AH12" s="0" t="n">
        <v>3</v>
      </c>
      <c r="AI12" s="0" t="n">
        <f aca="false">IF(AH12&gt;AH$119,1,0)</f>
        <v>0</v>
      </c>
      <c r="AJ12" s="0" t="str">
        <f aca="false">AI12&amp;$C12</f>
        <v>01</v>
      </c>
      <c r="AL12" s="0" t="n">
        <v>8</v>
      </c>
      <c r="AM12" s="0" t="n">
        <f aca="false">IF(AL12&gt;AL$119,1,0)</f>
        <v>0</v>
      </c>
      <c r="AN12" s="0" t="str">
        <f aca="false">AM12&amp;$C12</f>
        <v>01</v>
      </c>
      <c r="AP12" s="0" t="n">
        <v>2340</v>
      </c>
      <c r="AQ12" s="0" t="n">
        <f aca="false">IF(AP12&gt;AP$119,1,0)</f>
        <v>0</v>
      </c>
      <c r="AR12" s="0" t="str">
        <f aca="false">AQ12&amp;$C12</f>
        <v>01</v>
      </c>
      <c r="AT12" s="0" t="n">
        <v>0</v>
      </c>
      <c r="AU12" s="0" t="n">
        <f aca="false">IF(AT12&gt;AT$119,1,0)</f>
        <v>0</v>
      </c>
      <c r="AV12" s="0" t="str">
        <f aca="false">AU12&amp;$C12</f>
        <v>01</v>
      </c>
      <c r="AX12" s="0" t="n">
        <v>1993</v>
      </c>
      <c r="AY12" s="0" t="n">
        <f aca="false">IF(AX12&gt;AX$119,1,0)</f>
        <v>0</v>
      </c>
      <c r="AZ12" s="0" t="str">
        <f aca="false">AY12&amp;$C12</f>
        <v>01</v>
      </c>
      <c r="BB12" s="0" t="n">
        <v>0</v>
      </c>
      <c r="BC12" s="0" t="n">
        <f aca="false">IF(BB12&gt;BB$119,1,0)</f>
        <v>0</v>
      </c>
      <c r="BD12" s="0" t="str">
        <f aca="false">BC12&amp;$C12</f>
        <v>01</v>
      </c>
      <c r="BF12" s="0" t="n">
        <v>98031</v>
      </c>
      <c r="BH12" s="0" t="s">
        <v>53</v>
      </c>
      <c r="BI12" s="0" t="n">
        <v>-122183</v>
      </c>
      <c r="BK12" s="0" t="n">
        <v>1970</v>
      </c>
      <c r="BL12" s="0" t="n">
        <f aca="false">IF(BK12&gt;BK$119,1,0)</f>
        <v>0</v>
      </c>
      <c r="BM12" s="0" t="str">
        <f aca="false">BL12&amp;$C12</f>
        <v>01</v>
      </c>
      <c r="BO12" s="0" t="n">
        <v>6818</v>
      </c>
      <c r="BP12" s="0" t="n">
        <f aca="false">IF(BO12&gt;BO$119,1,0)</f>
        <v>1</v>
      </c>
      <c r="BQ12" s="0" t="str">
        <f aca="false">BP12&amp;$C12</f>
        <v>11</v>
      </c>
      <c r="BS12" s="0" t="n">
        <f aca="false">CI12/N12</f>
        <v>166.666666666667</v>
      </c>
      <c r="BT12" s="0" t="n">
        <f aca="false">IF(BS12&gt;BS$119,1,0)</f>
        <v>1</v>
      </c>
      <c r="BU12" s="0" t="str">
        <f aca="false">BT12&amp;$C12</f>
        <v>11</v>
      </c>
      <c r="BW12" s="0" t="n">
        <f aca="false">D12/BK12</f>
        <v>197.969543147208</v>
      </c>
      <c r="BX12" s="0" t="n">
        <f aca="false">IF(BW12&gt;BW$119,1,0)</f>
        <v>1</v>
      </c>
      <c r="BY12" s="0" t="str">
        <f aca="false">BX12&amp;$C12</f>
        <v>11</v>
      </c>
      <c r="CA12" s="0" t="n">
        <f aca="false">D12/R12</f>
        <v>45.6247075339261</v>
      </c>
      <c r="CB12" s="0" t="n">
        <f aca="false">IF(CA12&gt;CA$119,1,0)</f>
        <v>0</v>
      </c>
      <c r="CC12" s="0" t="str">
        <f aca="false">CB12&amp;$C12</f>
        <v>01</v>
      </c>
      <c r="CE12" s="0" t="n">
        <f aca="false">D12/BO12</f>
        <v>57.20152537401</v>
      </c>
      <c r="CF12" s="0" t="n">
        <f aca="false">IF(CE12&gt;CE$119,1,0)</f>
        <v>1</v>
      </c>
      <c r="CG12" s="0" t="str">
        <f aca="false">CF12&amp;$C12</f>
        <v>11</v>
      </c>
      <c r="CI12" s="0" t="n">
        <f aca="false">D12</f>
        <v>390000</v>
      </c>
      <c r="CJ12" s="2" t="n">
        <f aca="false">CI12&gt;$CI$277</f>
        <v>1</v>
      </c>
      <c r="CK12" s="0" t="n">
        <v>1</v>
      </c>
    </row>
    <row r="13" customFormat="false" ht="13.8" hidden="false" customHeight="false" outlineLevel="0" collapsed="false">
      <c r="A13" s="0" t="n">
        <v>6799300270</v>
      </c>
      <c r="B13" s="0" t="s">
        <v>54</v>
      </c>
      <c r="C13" s="0" t="n">
        <v>1</v>
      </c>
      <c r="D13" s="0" t="n">
        <v>310950</v>
      </c>
      <c r="F13" s="0" t="n">
        <v>4</v>
      </c>
      <c r="G13" s="0" t="n">
        <f aca="false">IF(F13&gt;F$119,1,0)</f>
        <v>0</v>
      </c>
      <c r="H13" s="0" t="str">
        <f aca="false">G13&amp;$C13</f>
        <v>01</v>
      </c>
      <c r="J13" s="0" t="s">
        <v>32</v>
      </c>
      <c r="K13" s="0" t="n">
        <f aca="false">IF(J13&gt;J$119,1,0)</f>
        <v>0</v>
      </c>
      <c r="L13" s="0" t="str">
        <f aca="false">K13&amp;$C13</f>
        <v>01</v>
      </c>
      <c r="N13" s="0" t="n">
        <v>2030</v>
      </c>
      <c r="O13" s="0" t="n">
        <f aca="false">IF(N13&gt;N$119,1,0)</f>
        <v>0</v>
      </c>
      <c r="P13" s="0" t="str">
        <f aca="false">O13&amp;$C13</f>
        <v>01</v>
      </c>
      <c r="R13" s="0" t="n">
        <v>4997</v>
      </c>
      <c r="S13" s="0" t="n">
        <f aca="false">IF(R13&gt;R$119,1,0)</f>
        <v>0</v>
      </c>
      <c r="T13" s="0" t="str">
        <f aca="false">S13&amp;$C13</f>
        <v>01</v>
      </c>
      <c r="V13" s="0" t="n">
        <v>2</v>
      </c>
      <c r="W13" s="0" t="n">
        <f aca="false">IF(V13&gt;V$119,1,0)</f>
        <v>0</v>
      </c>
      <c r="X13" s="0" t="str">
        <f aca="false">W13&amp;$C13</f>
        <v>01</v>
      </c>
      <c r="Z13" s="0" t="n">
        <v>0</v>
      </c>
      <c r="AA13" s="0" t="n">
        <f aca="false">IF(Z13&gt;Z$119,1,0)</f>
        <v>0</v>
      </c>
      <c r="AB13" s="0" t="str">
        <f aca="false">AA13&amp;$C13</f>
        <v>01</v>
      </c>
      <c r="AD13" s="0" t="n">
        <v>0</v>
      </c>
      <c r="AE13" s="0" t="n">
        <f aca="false">IF(AD13&gt;AD$119,1,0)</f>
        <v>0</v>
      </c>
      <c r="AF13" s="0" t="str">
        <f aca="false">AE13&amp;$C13</f>
        <v>01</v>
      </c>
      <c r="AH13" s="0" t="n">
        <v>3</v>
      </c>
      <c r="AI13" s="0" t="n">
        <f aca="false">IF(AH13&gt;AH$119,1,0)</f>
        <v>0</v>
      </c>
      <c r="AJ13" s="0" t="str">
        <f aca="false">AI13&amp;$C13</f>
        <v>01</v>
      </c>
      <c r="AL13" s="0" t="n">
        <v>8</v>
      </c>
      <c r="AM13" s="0" t="n">
        <f aca="false">IF(AL13&gt;AL$119,1,0)</f>
        <v>0</v>
      </c>
      <c r="AN13" s="0" t="str">
        <f aca="false">AM13&amp;$C13</f>
        <v>01</v>
      </c>
      <c r="AP13" s="0" t="n">
        <v>2030</v>
      </c>
      <c r="AQ13" s="0" t="n">
        <f aca="false">IF(AP13&gt;AP$119,1,0)</f>
        <v>0</v>
      </c>
      <c r="AR13" s="0" t="str">
        <f aca="false">AQ13&amp;$C13</f>
        <v>01</v>
      </c>
      <c r="AT13" s="0" t="n">
        <v>0</v>
      </c>
      <c r="AU13" s="0" t="n">
        <f aca="false">IF(AT13&gt;AT$119,1,0)</f>
        <v>0</v>
      </c>
      <c r="AV13" s="0" t="str">
        <f aca="false">AU13&amp;$C13</f>
        <v>01</v>
      </c>
      <c r="AX13" s="0" t="n">
        <v>2004</v>
      </c>
      <c r="AY13" s="0" t="n">
        <f aca="false">IF(AX13&gt;AX$119,1,0)</f>
        <v>1</v>
      </c>
      <c r="AZ13" s="0" t="str">
        <f aca="false">AY13&amp;$C13</f>
        <v>11</v>
      </c>
      <c r="BB13" s="0" t="n">
        <v>0</v>
      </c>
      <c r="BC13" s="0" t="n">
        <f aca="false">IF(BB13&gt;BB$119,1,0)</f>
        <v>0</v>
      </c>
      <c r="BD13" s="0" t="str">
        <f aca="false">BC13&amp;$C13</f>
        <v>01</v>
      </c>
      <c r="BF13" s="0" t="n">
        <v>98031</v>
      </c>
      <c r="BH13" s="0" t="n">
        <v>47393</v>
      </c>
      <c r="BI13" s="0" t="n">
        <v>-122184</v>
      </c>
      <c r="BK13" s="0" t="n">
        <v>2095</v>
      </c>
      <c r="BL13" s="0" t="n">
        <f aca="false">IF(BK13&gt;BK$119,1,0)</f>
        <v>0</v>
      </c>
      <c r="BM13" s="0" t="str">
        <f aca="false">BL13&amp;$C13</f>
        <v>01</v>
      </c>
      <c r="BO13" s="0" t="n">
        <v>5500</v>
      </c>
      <c r="BP13" s="0" t="n">
        <f aca="false">IF(BO13&gt;BO$119,1,0)</f>
        <v>0</v>
      </c>
      <c r="BQ13" s="0" t="str">
        <f aca="false">BP13&amp;$C13</f>
        <v>01</v>
      </c>
      <c r="BS13" s="0" t="n">
        <f aca="false">CI13/N13</f>
        <v>153.177339901478</v>
      </c>
      <c r="BT13" s="0" t="n">
        <f aca="false">IF(BS13&gt;BS$119,1,0)</f>
        <v>1</v>
      </c>
      <c r="BU13" s="0" t="str">
        <f aca="false">BT13&amp;$C13</f>
        <v>11</v>
      </c>
      <c r="BW13" s="0" t="n">
        <f aca="false">D13/BK13</f>
        <v>148.424821002387</v>
      </c>
      <c r="BX13" s="0" t="n">
        <f aca="false">IF(BW13&gt;BW$119,1,0)</f>
        <v>1</v>
      </c>
      <c r="BY13" s="0" t="str">
        <f aca="false">BX13&amp;$C13</f>
        <v>11</v>
      </c>
      <c r="CA13" s="0" t="n">
        <f aca="false">D13/R13</f>
        <v>62.2273364018411</v>
      </c>
      <c r="CB13" s="0" t="n">
        <f aca="false">IF(CA13&gt;CA$119,1,0)</f>
        <v>1</v>
      </c>
      <c r="CC13" s="0" t="str">
        <f aca="false">CB13&amp;$C13</f>
        <v>11</v>
      </c>
      <c r="CE13" s="0" t="n">
        <f aca="false">D13/BO13</f>
        <v>56.5363636363636</v>
      </c>
      <c r="CF13" s="0" t="n">
        <f aca="false">IF(CE13&gt;CE$119,1,0)</f>
        <v>1</v>
      </c>
      <c r="CG13" s="0" t="str">
        <f aca="false">CF13&amp;$C13</f>
        <v>11</v>
      </c>
      <c r="CI13" s="0" t="n">
        <f aca="false">D13</f>
        <v>310950</v>
      </c>
      <c r="CJ13" s="2" t="n">
        <f aca="false">CI13&gt;$CI$277</f>
        <v>1</v>
      </c>
      <c r="CK13" s="0" t="n">
        <v>1</v>
      </c>
    </row>
    <row r="14" customFormat="false" ht="13.8" hidden="true" customHeight="false" outlineLevel="0" collapsed="false">
      <c r="A14" s="0" t="n">
        <v>8802400416</v>
      </c>
      <c r="B14" s="0" t="s">
        <v>55</v>
      </c>
      <c r="C14" s="0" t="n">
        <v>0</v>
      </c>
      <c r="D14" s="0" t="n">
        <v>147500</v>
      </c>
      <c r="F14" s="0" t="n">
        <v>3</v>
      </c>
      <c r="G14" s="0" t="n">
        <f aca="false">IF(F14&gt;F$119,1,0)</f>
        <v>0</v>
      </c>
      <c r="H14" s="0" t="str">
        <f aca="false">G14&amp;$C14</f>
        <v>00</v>
      </c>
      <c r="J14" s="0" t="n">
        <v>1</v>
      </c>
      <c r="K14" s="0" t="n">
        <f aca="false">IF(J14&gt;J$119,1,0)</f>
        <v>0</v>
      </c>
      <c r="L14" s="0" t="str">
        <f aca="false">K14&amp;$C14</f>
        <v>00</v>
      </c>
      <c r="N14" s="0" t="n">
        <v>1530</v>
      </c>
      <c r="O14" s="0" t="n">
        <f aca="false">IF(N14&gt;N$119,1,0)</f>
        <v>0</v>
      </c>
      <c r="P14" s="0" t="str">
        <f aca="false">O14&amp;$C14</f>
        <v>00</v>
      </c>
      <c r="R14" s="0" t="n">
        <v>8498</v>
      </c>
      <c r="S14" s="0" t="n">
        <f aca="false">IF(R14&gt;R$119,1,0)</f>
        <v>1</v>
      </c>
      <c r="T14" s="0" t="str">
        <f aca="false">S14&amp;$C14</f>
        <v>10</v>
      </c>
      <c r="V14" s="0" t="n">
        <v>1</v>
      </c>
      <c r="W14" s="0" t="n">
        <f aca="false">IF(V14&gt;V$119,1,0)</f>
        <v>0</v>
      </c>
      <c r="X14" s="0" t="str">
        <f aca="false">W14&amp;$C14</f>
        <v>00</v>
      </c>
      <c r="Z14" s="0" t="n">
        <v>0</v>
      </c>
      <c r="AA14" s="0" t="n">
        <f aca="false">IF(Z14&gt;Z$119,1,0)</f>
        <v>0</v>
      </c>
      <c r="AB14" s="0" t="str">
        <f aca="false">AA14&amp;$C14</f>
        <v>00</v>
      </c>
      <c r="AD14" s="0" t="n">
        <v>0</v>
      </c>
      <c r="AE14" s="0" t="n">
        <f aca="false">IF(AD14&gt;AD$119,1,0)</f>
        <v>0</v>
      </c>
      <c r="AF14" s="0" t="str">
        <f aca="false">AE14&amp;$C14</f>
        <v>00</v>
      </c>
      <c r="AH14" s="0" t="n">
        <v>3</v>
      </c>
      <c r="AI14" s="0" t="n">
        <f aca="false">IF(AH14&gt;AH$119,1,0)</f>
        <v>0</v>
      </c>
      <c r="AJ14" s="0" t="str">
        <f aca="false">AI14&amp;$C14</f>
        <v>00</v>
      </c>
      <c r="AL14" s="0" t="n">
        <v>7</v>
      </c>
      <c r="AM14" s="0" t="n">
        <f aca="false">IF(AL14&gt;AL$119,1,0)</f>
        <v>0</v>
      </c>
      <c r="AN14" s="0" t="str">
        <f aca="false">AM14&amp;$C14</f>
        <v>00</v>
      </c>
      <c r="AP14" s="0" t="n">
        <v>1530</v>
      </c>
      <c r="AQ14" s="0" t="n">
        <f aca="false">IF(AP14&gt;AP$119,1,0)</f>
        <v>0</v>
      </c>
      <c r="AR14" s="0" t="str">
        <f aca="false">AQ14&amp;$C14</f>
        <v>00</v>
      </c>
      <c r="AT14" s="0" t="n">
        <v>0</v>
      </c>
      <c r="AU14" s="0" t="n">
        <f aca="false">IF(AT14&gt;AT$119,1,0)</f>
        <v>0</v>
      </c>
      <c r="AV14" s="0" t="str">
        <f aca="false">AU14&amp;$C14</f>
        <v>00</v>
      </c>
      <c r="AX14" s="0" t="n">
        <v>1959</v>
      </c>
      <c r="AY14" s="0" t="n">
        <f aca="false">IF(AX14&gt;AX$119,1,0)</f>
        <v>0</v>
      </c>
      <c r="AZ14" s="0" t="str">
        <f aca="false">AY14&amp;$C14</f>
        <v>00</v>
      </c>
      <c r="BB14" s="0" t="n">
        <v>0</v>
      </c>
      <c r="BC14" s="0" t="n">
        <f aca="false">IF(BB14&gt;BB$119,1,0)</f>
        <v>0</v>
      </c>
      <c r="BD14" s="0" t="str">
        <f aca="false">BC14&amp;$C14</f>
        <v>00</v>
      </c>
      <c r="BF14" s="0" t="n">
        <v>98031</v>
      </c>
      <c r="BH14" s="0" t="n">
        <v>47404</v>
      </c>
      <c r="BI14" s="0" t="n">
        <v>-122203</v>
      </c>
      <c r="BK14" s="0" t="n">
        <v>1380</v>
      </c>
      <c r="BL14" s="0" t="n">
        <f aca="false">IF(BK14&gt;BK$119,1,0)</f>
        <v>0</v>
      </c>
      <c r="BM14" s="0" t="str">
        <f aca="false">BL14&amp;$C14</f>
        <v>00</v>
      </c>
      <c r="BO14" s="0" t="n">
        <v>8498</v>
      </c>
      <c r="BP14" s="0" t="n">
        <f aca="false">IF(BO14&gt;BO$119,1,0)</f>
        <v>1</v>
      </c>
      <c r="BQ14" s="0" t="str">
        <f aca="false">BP14&amp;$C14</f>
        <v>10</v>
      </c>
      <c r="BS14" s="0" t="n">
        <f aca="false">CI14/N14</f>
        <v>96.40522875817</v>
      </c>
      <c r="BT14" s="0" t="n">
        <f aca="false">IF(BS14&gt;BS$119,1,0)</f>
        <v>0</v>
      </c>
      <c r="BU14" s="0" t="str">
        <f aca="false">BT14&amp;$C14</f>
        <v>00</v>
      </c>
      <c r="BW14" s="0" t="n">
        <f aca="false">D14/BK14</f>
        <v>106.884057971015</v>
      </c>
      <c r="BX14" s="0" t="n">
        <f aca="false">IF(BW14&gt;BW$119,1,0)</f>
        <v>0</v>
      </c>
      <c r="BY14" s="0" t="str">
        <f aca="false">BX14&amp;$C14</f>
        <v>00</v>
      </c>
      <c r="CA14" s="0" t="n">
        <f aca="false">D14/R14</f>
        <v>17.3570251823959</v>
      </c>
      <c r="CB14" s="0" t="n">
        <f aca="false">IF(CA14&gt;CA$119,1,0)</f>
        <v>0</v>
      </c>
      <c r="CC14" s="0" t="str">
        <f aca="false">CB14&amp;$C14</f>
        <v>00</v>
      </c>
      <c r="CE14" s="0" t="n">
        <f aca="false">D14/BO14</f>
        <v>17.3570251823959</v>
      </c>
      <c r="CF14" s="0" t="n">
        <f aca="false">IF(CE14&gt;CE$119,1,0)</f>
        <v>0</v>
      </c>
      <c r="CG14" s="0" t="str">
        <f aca="false">CF14&amp;$C14</f>
        <v>00</v>
      </c>
      <c r="CI14" s="0" t="n">
        <f aca="false">D14</f>
        <v>147500</v>
      </c>
      <c r="CJ14" s="2" t="n">
        <f aca="false">CI14&gt;$CI$277</f>
        <v>0</v>
      </c>
      <c r="CK14" s="0" t="n">
        <v>0</v>
      </c>
    </row>
    <row r="15" customFormat="false" ht="13.8" hidden="true" customHeight="false" outlineLevel="0" collapsed="false">
      <c r="A15" s="0" t="n">
        <v>3387900390</v>
      </c>
      <c r="B15" s="0" t="s">
        <v>56</v>
      </c>
      <c r="C15" s="0" t="n">
        <v>0</v>
      </c>
      <c r="D15" s="0" t="n">
        <v>255000</v>
      </c>
      <c r="F15" s="0" t="n">
        <v>3</v>
      </c>
      <c r="G15" s="0" t="n">
        <f aca="false">IF(F15&gt;F$119,1,0)</f>
        <v>0</v>
      </c>
      <c r="H15" s="0" t="str">
        <f aca="false">G15&amp;$C15</f>
        <v>00</v>
      </c>
      <c r="J15" s="0" t="s">
        <v>37</v>
      </c>
      <c r="K15" s="0" t="n">
        <f aca="false">IF(J15&gt;J$119,1,0)</f>
        <v>0</v>
      </c>
      <c r="L15" s="0" t="str">
        <f aca="false">K15&amp;$C15</f>
        <v>00</v>
      </c>
      <c r="N15" s="0" t="n">
        <v>1410</v>
      </c>
      <c r="O15" s="0" t="n">
        <f aca="false">IF(N15&gt;N$119,1,0)</f>
        <v>0</v>
      </c>
      <c r="P15" s="0" t="str">
        <f aca="false">O15&amp;$C15</f>
        <v>00</v>
      </c>
      <c r="R15" s="0" t="n">
        <v>9315</v>
      </c>
      <c r="S15" s="0" t="n">
        <f aca="false">IF(R15&gt;R$119,1,0)</f>
        <v>1</v>
      </c>
      <c r="T15" s="0" t="str">
        <f aca="false">S15&amp;$C15</f>
        <v>10</v>
      </c>
      <c r="V15" s="0" t="n">
        <v>1</v>
      </c>
      <c r="W15" s="0" t="n">
        <f aca="false">IF(V15&gt;V$119,1,0)</f>
        <v>0</v>
      </c>
      <c r="X15" s="0" t="str">
        <f aca="false">W15&amp;$C15</f>
        <v>00</v>
      </c>
      <c r="Z15" s="0" t="n">
        <v>0</v>
      </c>
      <c r="AA15" s="0" t="n">
        <f aca="false">IF(Z15&gt;Z$119,1,0)</f>
        <v>0</v>
      </c>
      <c r="AB15" s="0" t="str">
        <f aca="false">AA15&amp;$C15</f>
        <v>00</v>
      </c>
      <c r="AD15" s="0" t="n">
        <v>0</v>
      </c>
      <c r="AE15" s="0" t="n">
        <f aca="false">IF(AD15&gt;AD$119,1,0)</f>
        <v>0</v>
      </c>
      <c r="AF15" s="0" t="str">
        <f aca="false">AE15&amp;$C15</f>
        <v>00</v>
      </c>
      <c r="AH15" s="0" t="n">
        <v>5</v>
      </c>
      <c r="AI15" s="0" t="n">
        <f aca="false">IF(AH15&gt;AH$119,1,0)</f>
        <v>1</v>
      </c>
      <c r="AJ15" s="0" t="str">
        <f aca="false">AI15&amp;$C15</f>
        <v>10</v>
      </c>
      <c r="AL15" s="0" t="n">
        <v>7</v>
      </c>
      <c r="AM15" s="0" t="n">
        <f aca="false">IF(AL15&gt;AL$119,1,0)</f>
        <v>0</v>
      </c>
      <c r="AN15" s="0" t="str">
        <f aca="false">AM15&amp;$C15</f>
        <v>00</v>
      </c>
      <c r="AP15" s="0" t="n">
        <v>1410</v>
      </c>
      <c r="AQ15" s="0" t="n">
        <f aca="false">IF(AP15&gt;AP$119,1,0)</f>
        <v>0</v>
      </c>
      <c r="AR15" s="0" t="str">
        <f aca="false">AQ15&amp;$C15</f>
        <v>00</v>
      </c>
      <c r="AT15" s="0" t="n">
        <v>0</v>
      </c>
      <c r="AU15" s="0" t="n">
        <f aca="false">IF(AT15&gt;AT$119,1,0)</f>
        <v>0</v>
      </c>
      <c r="AV15" s="0" t="str">
        <f aca="false">AU15&amp;$C15</f>
        <v>00</v>
      </c>
      <c r="AX15" s="0" t="n">
        <v>1960</v>
      </c>
      <c r="AY15" s="0" t="n">
        <f aca="false">IF(AX15&gt;AX$119,1,0)</f>
        <v>0</v>
      </c>
      <c r="AZ15" s="0" t="str">
        <f aca="false">AY15&amp;$C15</f>
        <v>00</v>
      </c>
      <c r="BB15" s="0" t="n">
        <v>0</v>
      </c>
      <c r="BC15" s="0" t="n">
        <f aca="false">IF(BB15&gt;BB$119,1,0)</f>
        <v>0</v>
      </c>
      <c r="BD15" s="0" t="str">
        <f aca="false">BC15&amp;$C15</f>
        <v>00</v>
      </c>
      <c r="BF15" s="0" t="n">
        <v>98031</v>
      </c>
      <c r="BH15" s="0" t="s">
        <v>57</v>
      </c>
      <c r="BI15" s="0" t="n">
        <v>-122198</v>
      </c>
      <c r="BK15" s="0" t="n">
        <v>1630</v>
      </c>
      <c r="BL15" s="0" t="n">
        <f aca="false">IF(BK15&gt;BK$119,1,0)</f>
        <v>0</v>
      </c>
      <c r="BM15" s="0" t="str">
        <f aca="false">BL15&amp;$C15</f>
        <v>00</v>
      </c>
      <c r="BO15" s="0" t="n">
        <v>8250</v>
      </c>
      <c r="BP15" s="0" t="n">
        <f aca="false">IF(BO15&gt;BO$119,1,0)</f>
        <v>1</v>
      </c>
      <c r="BQ15" s="0" t="str">
        <f aca="false">BP15&amp;$C15</f>
        <v>10</v>
      </c>
      <c r="BS15" s="0" t="n">
        <f aca="false">CI15/N15</f>
        <v>180.851063829787</v>
      </c>
      <c r="BT15" s="0" t="n">
        <f aca="false">IF(BS15&gt;BS$119,1,0)</f>
        <v>1</v>
      </c>
      <c r="BU15" s="0" t="str">
        <f aca="false">BT15&amp;$C15</f>
        <v>10</v>
      </c>
      <c r="BW15" s="0" t="n">
        <f aca="false">D15/BK15</f>
        <v>156.441717791411</v>
      </c>
      <c r="BX15" s="0" t="n">
        <f aca="false">IF(BW15&gt;BW$119,1,0)</f>
        <v>1</v>
      </c>
      <c r="BY15" s="0" t="str">
        <f aca="false">BX15&amp;$C15</f>
        <v>10</v>
      </c>
      <c r="CA15" s="0" t="n">
        <f aca="false">D15/R15</f>
        <v>27.3752012882448</v>
      </c>
      <c r="CB15" s="0" t="n">
        <f aca="false">IF(CA15&gt;CA$119,1,0)</f>
        <v>0</v>
      </c>
      <c r="CC15" s="0" t="str">
        <f aca="false">CB15&amp;$C15</f>
        <v>00</v>
      </c>
      <c r="CE15" s="0" t="n">
        <f aca="false">D15/BO15</f>
        <v>30.9090909090909</v>
      </c>
      <c r="CF15" s="0" t="n">
        <f aca="false">IF(CE15&gt;CE$119,1,0)</f>
        <v>0</v>
      </c>
      <c r="CG15" s="0" t="str">
        <f aca="false">CF15&amp;$C15</f>
        <v>00</v>
      </c>
      <c r="CI15" s="0" t="n">
        <f aca="false">D15</f>
        <v>255000</v>
      </c>
      <c r="CJ15" s="2" t="n">
        <f aca="false">CI15&gt;$CI$277</f>
        <v>0</v>
      </c>
      <c r="CK15" s="0" t="n">
        <v>0</v>
      </c>
    </row>
    <row r="16" customFormat="false" ht="13.8" hidden="true" customHeight="false" outlineLevel="0" collapsed="false">
      <c r="A16" s="0" t="n">
        <v>739980260</v>
      </c>
      <c r="B16" s="0" t="s">
        <v>58</v>
      </c>
      <c r="C16" s="0" t="n">
        <v>1</v>
      </c>
      <c r="D16" s="0" t="n">
        <v>324000</v>
      </c>
      <c r="F16" s="0" t="n">
        <v>3</v>
      </c>
      <c r="G16" s="0" t="n">
        <f aca="false">IF(F16&gt;F$119,1,0)</f>
        <v>0</v>
      </c>
      <c r="H16" s="0" t="str">
        <f aca="false">G16&amp;$C16</f>
        <v>01</v>
      </c>
      <c r="J16" s="0" t="s">
        <v>32</v>
      </c>
      <c r="K16" s="0" t="n">
        <f aca="false">IF(J16&gt;J$119,1,0)</f>
        <v>0</v>
      </c>
      <c r="L16" s="0" t="str">
        <f aca="false">K16&amp;$C16</f>
        <v>01</v>
      </c>
      <c r="N16" s="0" t="n">
        <v>1920</v>
      </c>
      <c r="O16" s="0" t="n">
        <f aca="false">IF(N16&gt;N$119,1,0)</f>
        <v>0</v>
      </c>
      <c r="P16" s="0" t="str">
        <f aca="false">O16&amp;$C16</f>
        <v>01</v>
      </c>
      <c r="R16" s="0" t="n">
        <v>5322</v>
      </c>
      <c r="S16" s="0" t="n">
        <f aca="false">IF(R16&gt;R$119,1,0)</f>
        <v>0</v>
      </c>
      <c r="T16" s="0" t="str">
        <f aca="false">S16&amp;$C16</f>
        <v>01</v>
      </c>
      <c r="V16" s="0" t="n">
        <v>2</v>
      </c>
      <c r="W16" s="0" t="n">
        <f aca="false">IF(V16&gt;V$119,1,0)</f>
        <v>0</v>
      </c>
      <c r="X16" s="0" t="str">
        <f aca="false">W16&amp;$C16</f>
        <v>01</v>
      </c>
      <c r="Z16" s="0" t="n">
        <v>0</v>
      </c>
      <c r="AA16" s="0" t="n">
        <f aca="false">IF(Z16&gt;Z$119,1,0)</f>
        <v>0</v>
      </c>
      <c r="AB16" s="0" t="str">
        <f aca="false">AA16&amp;$C16</f>
        <v>01</v>
      </c>
      <c r="AD16" s="0" t="n">
        <v>0</v>
      </c>
      <c r="AE16" s="0" t="n">
        <f aca="false">IF(AD16&gt;AD$119,1,0)</f>
        <v>0</v>
      </c>
      <c r="AF16" s="0" t="str">
        <f aca="false">AE16&amp;$C16</f>
        <v>01</v>
      </c>
      <c r="AH16" s="0" t="n">
        <v>3</v>
      </c>
      <c r="AI16" s="0" t="n">
        <f aca="false">IF(AH16&gt;AH$119,1,0)</f>
        <v>0</v>
      </c>
      <c r="AJ16" s="0" t="str">
        <f aca="false">AI16&amp;$C16</f>
        <v>01</v>
      </c>
      <c r="AL16" s="0" t="n">
        <v>8</v>
      </c>
      <c r="AM16" s="0" t="n">
        <f aca="false">IF(AL16&gt;AL$119,1,0)</f>
        <v>0</v>
      </c>
      <c r="AN16" s="0" t="str">
        <f aca="false">AM16&amp;$C16</f>
        <v>01</v>
      </c>
      <c r="AP16" s="0" t="n">
        <v>1920</v>
      </c>
      <c r="AQ16" s="0" t="n">
        <f aca="false">IF(AP16&gt;AP$119,1,0)</f>
        <v>0</v>
      </c>
      <c r="AR16" s="0" t="str">
        <f aca="false">AQ16&amp;$C16</f>
        <v>01</v>
      </c>
      <c r="AT16" s="0" t="n">
        <v>0</v>
      </c>
      <c r="AU16" s="0" t="n">
        <f aca="false">IF(AT16&gt;AT$119,1,0)</f>
        <v>0</v>
      </c>
      <c r="AV16" s="0" t="str">
        <f aca="false">AU16&amp;$C16</f>
        <v>01</v>
      </c>
      <c r="AX16" s="0" t="n">
        <v>1999</v>
      </c>
      <c r="AY16" s="0" t="n">
        <f aca="false">IF(AX16&gt;AX$119,1,0)</f>
        <v>1</v>
      </c>
      <c r="AZ16" s="0" t="str">
        <f aca="false">AY16&amp;$C16</f>
        <v>11</v>
      </c>
      <c r="BB16" s="0" t="n">
        <v>0</v>
      </c>
      <c r="BC16" s="0" t="n">
        <f aca="false">IF(BB16&gt;BB$119,1,0)</f>
        <v>0</v>
      </c>
      <c r="BD16" s="0" t="str">
        <f aca="false">BC16&amp;$C16</f>
        <v>01</v>
      </c>
      <c r="BF16" s="0" t="n">
        <v>98031</v>
      </c>
      <c r="BH16" s="0" t="s">
        <v>59</v>
      </c>
      <c r="BI16" s="0" t="n">
        <v>-122195</v>
      </c>
      <c r="BK16" s="0" t="n">
        <v>1920</v>
      </c>
      <c r="BL16" s="0" t="n">
        <f aca="false">IF(BK16&gt;BK$119,1,0)</f>
        <v>0</v>
      </c>
      <c r="BM16" s="0" t="str">
        <f aca="false">BL16&amp;$C16</f>
        <v>01</v>
      </c>
      <c r="BO16" s="0" t="n">
        <v>5000</v>
      </c>
      <c r="BP16" s="0" t="n">
        <f aca="false">IF(BO16&gt;BO$119,1,0)</f>
        <v>0</v>
      </c>
      <c r="BQ16" s="0" t="str">
        <f aca="false">BP16&amp;$C16</f>
        <v>01</v>
      </c>
      <c r="BS16" s="0" t="n">
        <f aca="false">CI16/N16</f>
        <v>168.75</v>
      </c>
      <c r="BT16" s="0" t="n">
        <f aca="false">IF(BS16&gt;BS$119,1,0)</f>
        <v>1</v>
      </c>
      <c r="BU16" s="0" t="str">
        <f aca="false">BT16&amp;$C16</f>
        <v>11</v>
      </c>
      <c r="BW16" s="0" t="n">
        <f aca="false">D16/BK16</f>
        <v>168.75</v>
      </c>
      <c r="BX16" s="0" t="n">
        <f aca="false">IF(BW16&gt;BW$119,1,0)</f>
        <v>1</v>
      </c>
      <c r="BY16" s="0" t="str">
        <f aca="false">BX16&amp;$C16</f>
        <v>11</v>
      </c>
      <c r="CA16" s="0" t="n">
        <f aca="false">D16/R16</f>
        <v>60.8793686583991</v>
      </c>
      <c r="CB16" s="0" t="n">
        <f aca="false">IF(CA16&gt;CA$119,1,0)</f>
        <v>1</v>
      </c>
      <c r="CC16" s="0" t="str">
        <f aca="false">CB16&amp;$C16</f>
        <v>11</v>
      </c>
      <c r="CE16" s="0" t="n">
        <f aca="false">D16/BO16</f>
        <v>64.8</v>
      </c>
      <c r="CF16" s="0" t="n">
        <f aca="false">IF(CE16&gt;CE$119,1,0)</f>
        <v>1</v>
      </c>
      <c r="CG16" s="0" t="str">
        <f aca="false">CF16&amp;$C16</f>
        <v>11</v>
      </c>
      <c r="CI16" s="0" t="n">
        <f aca="false">D16</f>
        <v>324000</v>
      </c>
      <c r="CJ16" s="2" t="n">
        <f aca="false">CI16&gt;$CI$277</f>
        <v>1</v>
      </c>
      <c r="CK16" s="0" t="n">
        <v>1</v>
      </c>
    </row>
    <row r="17" customFormat="false" ht="13.8" hidden="true" customHeight="false" outlineLevel="0" collapsed="false">
      <c r="A17" s="0" t="n">
        <v>5412200270</v>
      </c>
      <c r="B17" s="0" t="s">
        <v>60</v>
      </c>
      <c r="C17" s="0" t="n">
        <v>0</v>
      </c>
      <c r="D17" s="0" t="n">
        <v>288400</v>
      </c>
      <c r="F17" s="0" t="n">
        <v>4</v>
      </c>
      <c r="G17" s="0" t="n">
        <f aca="false">IF(F17&gt;F$119,1,0)</f>
        <v>0</v>
      </c>
      <c r="H17" s="0" t="str">
        <f aca="false">G17&amp;$C17</f>
        <v>00</v>
      </c>
      <c r="J17" s="0" t="s">
        <v>32</v>
      </c>
      <c r="K17" s="0" t="n">
        <f aca="false">IF(J17&gt;J$119,1,0)</f>
        <v>0</v>
      </c>
      <c r="L17" s="0" t="str">
        <f aca="false">K17&amp;$C17</f>
        <v>00</v>
      </c>
      <c r="N17" s="0" t="n">
        <v>1860</v>
      </c>
      <c r="O17" s="0" t="n">
        <f aca="false">IF(N17&gt;N$119,1,0)</f>
        <v>0</v>
      </c>
      <c r="P17" s="0" t="str">
        <f aca="false">O17&amp;$C17</f>
        <v>00</v>
      </c>
      <c r="R17" s="0" t="n">
        <v>6687</v>
      </c>
      <c r="S17" s="0" t="n">
        <f aca="false">IF(R17&gt;R$119,1,0)</f>
        <v>1</v>
      </c>
      <c r="T17" s="0" t="str">
        <f aca="false">S17&amp;$C17</f>
        <v>10</v>
      </c>
      <c r="V17" s="0" t="n">
        <v>1</v>
      </c>
      <c r="W17" s="0" t="n">
        <f aca="false">IF(V17&gt;V$119,1,0)</f>
        <v>0</v>
      </c>
      <c r="X17" s="0" t="str">
        <f aca="false">W17&amp;$C17</f>
        <v>00</v>
      </c>
      <c r="Z17" s="0" t="n">
        <v>0</v>
      </c>
      <c r="AA17" s="0" t="n">
        <f aca="false">IF(Z17&gt;Z$119,1,0)</f>
        <v>0</v>
      </c>
      <c r="AB17" s="0" t="str">
        <f aca="false">AA17&amp;$C17</f>
        <v>00</v>
      </c>
      <c r="AD17" s="0" t="n">
        <v>0</v>
      </c>
      <c r="AE17" s="0" t="n">
        <f aca="false">IF(AD17&gt;AD$119,1,0)</f>
        <v>0</v>
      </c>
      <c r="AF17" s="0" t="str">
        <f aca="false">AE17&amp;$C17</f>
        <v>00</v>
      </c>
      <c r="AH17" s="0" t="n">
        <v>4</v>
      </c>
      <c r="AI17" s="0" t="n">
        <f aca="false">IF(AH17&gt;AH$119,1,0)</f>
        <v>1</v>
      </c>
      <c r="AJ17" s="0" t="str">
        <f aca="false">AI17&amp;$C17</f>
        <v>10</v>
      </c>
      <c r="AL17" s="0" t="n">
        <v>7</v>
      </c>
      <c r="AM17" s="0" t="n">
        <f aca="false">IF(AL17&gt;AL$119,1,0)</f>
        <v>0</v>
      </c>
      <c r="AN17" s="0" t="str">
        <f aca="false">AM17&amp;$C17</f>
        <v>00</v>
      </c>
      <c r="AP17" s="0" t="n">
        <v>1220</v>
      </c>
      <c r="AQ17" s="0" t="n">
        <f aca="false">IF(AP17&gt;AP$119,1,0)</f>
        <v>0</v>
      </c>
      <c r="AR17" s="0" t="str">
        <f aca="false">AQ17&amp;$C17</f>
        <v>00</v>
      </c>
      <c r="AT17" s="0" t="n">
        <v>640</v>
      </c>
      <c r="AU17" s="0" t="n">
        <f aca="false">IF(AT17&gt;AT$119,1,0)</f>
        <v>1</v>
      </c>
      <c r="AV17" s="0" t="str">
        <f aca="false">AU17&amp;$C17</f>
        <v>10</v>
      </c>
      <c r="AX17" s="0" t="n">
        <v>1983</v>
      </c>
      <c r="AY17" s="0" t="n">
        <f aca="false">IF(AX17&gt;AX$119,1,0)</f>
        <v>0</v>
      </c>
      <c r="AZ17" s="0" t="str">
        <f aca="false">AY17&amp;$C17</f>
        <v>00</v>
      </c>
      <c r="BB17" s="0" t="n">
        <v>0</v>
      </c>
      <c r="BC17" s="0" t="n">
        <f aca="false">IF(BB17&gt;BB$119,1,0)</f>
        <v>0</v>
      </c>
      <c r="BD17" s="0" t="str">
        <f aca="false">BC17&amp;$C17</f>
        <v>00</v>
      </c>
      <c r="BF17" s="0" t="n">
        <v>98031</v>
      </c>
      <c r="BH17" s="0" t="s">
        <v>61</v>
      </c>
      <c r="BI17" s="0" t="n">
        <v>-122186</v>
      </c>
      <c r="BK17" s="0" t="n">
        <v>1860</v>
      </c>
      <c r="BL17" s="0" t="n">
        <f aca="false">IF(BK17&gt;BK$119,1,0)</f>
        <v>0</v>
      </c>
      <c r="BM17" s="0" t="str">
        <f aca="false">BL17&amp;$C17</f>
        <v>00</v>
      </c>
      <c r="BO17" s="0" t="n">
        <v>6117</v>
      </c>
      <c r="BP17" s="0" t="n">
        <f aca="false">IF(BO17&gt;BO$119,1,0)</f>
        <v>0</v>
      </c>
      <c r="BQ17" s="0" t="str">
        <f aca="false">BP17&amp;$C17</f>
        <v>00</v>
      </c>
      <c r="BS17" s="0" t="n">
        <f aca="false">CI17/N17</f>
        <v>155.05376344086</v>
      </c>
      <c r="BT17" s="0" t="n">
        <f aca="false">IF(BS17&gt;BS$119,1,0)</f>
        <v>1</v>
      </c>
      <c r="BU17" s="0" t="str">
        <f aca="false">BT17&amp;$C17</f>
        <v>10</v>
      </c>
      <c r="BW17" s="0" t="n">
        <f aca="false">D17/BK17</f>
        <v>155.05376344086</v>
      </c>
      <c r="BX17" s="0" t="n">
        <f aca="false">IF(BW17&gt;BW$119,1,0)</f>
        <v>1</v>
      </c>
      <c r="BY17" s="0" t="str">
        <f aca="false">BX17&amp;$C17</f>
        <v>10</v>
      </c>
      <c r="CA17" s="0" t="n">
        <f aca="false">D17/R17</f>
        <v>43.1284582024824</v>
      </c>
      <c r="CB17" s="0" t="n">
        <f aca="false">IF(CA17&gt;CA$119,1,0)</f>
        <v>0</v>
      </c>
      <c r="CC17" s="0" t="str">
        <f aca="false">CB17&amp;$C17</f>
        <v>00</v>
      </c>
      <c r="CE17" s="0" t="n">
        <f aca="false">D17/BO17</f>
        <v>47.1472944253719</v>
      </c>
      <c r="CF17" s="0" t="n">
        <f aca="false">IF(CE17&gt;CE$119,1,0)</f>
        <v>0</v>
      </c>
      <c r="CG17" s="0" t="str">
        <f aca="false">CF17&amp;$C17</f>
        <v>00</v>
      </c>
      <c r="CI17" s="0" t="n">
        <f aca="false">D17</f>
        <v>288400</v>
      </c>
      <c r="CJ17" s="2" t="n">
        <f aca="false">CI17&gt;$CI$277</f>
        <v>0</v>
      </c>
      <c r="CK17" s="0" t="n">
        <v>0</v>
      </c>
    </row>
    <row r="18" customFormat="false" ht="13.8" hidden="false" customHeight="false" outlineLevel="0" collapsed="false">
      <c r="A18" s="0" t="n">
        <v>5469700570</v>
      </c>
      <c r="B18" s="0" t="s">
        <v>62</v>
      </c>
      <c r="C18" s="0" t="n">
        <v>1</v>
      </c>
      <c r="D18" s="0" t="n">
        <v>469500</v>
      </c>
      <c r="F18" s="0" t="n">
        <v>5</v>
      </c>
      <c r="G18" s="0" t="n">
        <f aca="false">IF(F18&gt;F$119,1,0)</f>
        <v>1</v>
      </c>
      <c r="H18" s="0" t="str">
        <f aca="false">G18&amp;$C18</f>
        <v>11</v>
      </c>
      <c r="J18" s="0" t="s">
        <v>32</v>
      </c>
      <c r="K18" s="0" t="n">
        <f aca="false">IF(J18&gt;J$119,1,0)</f>
        <v>0</v>
      </c>
      <c r="L18" s="0" t="str">
        <f aca="false">K18&amp;$C18</f>
        <v>01</v>
      </c>
      <c r="N18" s="0" t="n">
        <v>2970</v>
      </c>
      <c r="O18" s="0" t="n">
        <f aca="false">IF(N18&gt;N$119,1,0)</f>
        <v>1</v>
      </c>
      <c r="P18" s="0" t="str">
        <f aca="false">O18&amp;$C18</f>
        <v>11</v>
      </c>
      <c r="R18" s="0" t="n">
        <v>24759</v>
      </c>
      <c r="S18" s="0" t="n">
        <f aca="false">IF(R18&gt;R$119,1,0)</f>
        <v>1</v>
      </c>
      <c r="T18" s="0" t="str">
        <f aca="false">S18&amp;$C18</f>
        <v>11</v>
      </c>
      <c r="V18" s="0" t="n">
        <v>1</v>
      </c>
      <c r="W18" s="0" t="n">
        <f aca="false">IF(V18&gt;V$119,1,0)</f>
        <v>0</v>
      </c>
      <c r="X18" s="0" t="str">
        <f aca="false">W18&amp;$C18</f>
        <v>01</v>
      </c>
      <c r="Z18" s="0" t="n">
        <v>0</v>
      </c>
      <c r="AA18" s="0" t="n">
        <f aca="false">IF(Z18&gt;Z$119,1,0)</f>
        <v>0</v>
      </c>
      <c r="AB18" s="0" t="str">
        <f aca="false">AA18&amp;$C18</f>
        <v>01</v>
      </c>
      <c r="AD18" s="0" t="n">
        <v>0</v>
      </c>
      <c r="AE18" s="0" t="n">
        <f aca="false">IF(AD18&gt;AD$119,1,0)</f>
        <v>0</v>
      </c>
      <c r="AF18" s="0" t="str">
        <f aca="false">AE18&amp;$C18</f>
        <v>01</v>
      </c>
      <c r="AH18" s="0" t="n">
        <v>4</v>
      </c>
      <c r="AI18" s="0" t="n">
        <f aca="false">IF(AH18&gt;AH$119,1,0)</f>
        <v>1</v>
      </c>
      <c r="AJ18" s="0" t="str">
        <f aca="false">AI18&amp;$C18</f>
        <v>11</v>
      </c>
      <c r="AL18" s="0" t="n">
        <v>8</v>
      </c>
      <c r="AM18" s="0" t="n">
        <f aca="false">IF(AL18&gt;AL$119,1,0)</f>
        <v>0</v>
      </c>
      <c r="AN18" s="0" t="str">
        <f aca="false">AM18&amp;$C18</f>
        <v>01</v>
      </c>
      <c r="AP18" s="0" t="n">
        <v>1670</v>
      </c>
      <c r="AQ18" s="0" t="n">
        <f aca="false">IF(AP18&gt;AP$119,1,0)</f>
        <v>0</v>
      </c>
      <c r="AR18" s="0" t="str">
        <f aca="false">AQ18&amp;$C18</f>
        <v>01</v>
      </c>
      <c r="AT18" s="0" t="n">
        <v>1300</v>
      </c>
      <c r="AU18" s="0" t="n">
        <f aca="false">IF(AT18&gt;AT$119,1,0)</f>
        <v>1</v>
      </c>
      <c r="AV18" s="0" t="str">
        <f aca="false">AU18&amp;$C18</f>
        <v>11</v>
      </c>
      <c r="AX18" s="0" t="n">
        <v>1969</v>
      </c>
      <c r="AY18" s="0" t="n">
        <f aca="false">IF(AX18&gt;AX$119,1,0)</f>
        <v>0</v>
      </c>
      <c r="AZ18" s="0" t="str">
        <f aca="false">AY18&amp;$C18</f>
        <v>01</v>
      </c>
      <c r="BB18" s="0" t="n">
        <v>0</v>
      </c>
      <c r="BC18" s="0" t="n">
        <f aca="false">IF(BB18&gt;BB$119,1,0)</f>
        <v>0</v>
      </c>
      <c r="BD18" s="0" t="str">
        <f aca="false">BC18&amp;$C18</f>
        <v>01</v>
      </c>
      <c r="BF18" s="0" t="n">
        <v>98031</v>
      </c>
      <c r="BH18" s="0" t="s">
        <v>63</v>
      </c>
      <c r="BI18" s="0" t="n">
        <v>-122173</v>
      </c>
      <c r="BK18" s="0" t="n">
        <v>2100</v>
      </c>
      <c r="BL18" s="0" t="n">
        <f aca="false">IF(BK18&gt;BK$119,1,0)</f>
        <v>0</v>
      </c>
      <c r="BM18" s="0" t="str">
        <f aca="false">BL18&amp;$C18</f>
        <v>01</v>
      </c>
      <c r="BO18" s="0" t="n">
        <v>21803</v>
      </c>
      <c r="BP18" s="0" t="n">
        <f aca="false">IF(BO18&gt;BO$119,1,0)</f>
        <v>1</v>
      </c>
      <c r="BQ18" s="0" t="str">
        <f aca="false">BP18&amp;$C18</f>
        <v>11</v>
      </c>
      <c r="BS18" s="0" t="n">
        <f aca="false">CI18/N18</f>
        <v>158.080808080808</v>
      </c>
      <c r="BT18" s="0" t="n">
        <f aca="false">IF(BS18&gt;BS$119,1,0)</f>
        <v>1</v>
      </c>
      <c r="BU18" s="0" t="str">
        <f aca="false">BT18&amp;$C18</f>
        <v>11</v>
      </c>
      <c r="BW18" s="0" t="n">
        <f aca="false">D18/BK18</f>
        <v>223.571428571429</v>
      </c>
      <c r="BX18" s="0" t="n">
        <f aca="false">IF(BW18&gt;BW$119,1,0)</f>
        <v>1</v>
      </c>
      <c r="BY18" s="0" t="str">
        <f aca="false">BX18&amp;$C18</f>
        <v>11</v>
      </c>
      <c r="CA18" s="0" t="n">
        <f aca="false">D18/R18</f>
        <v>18.9628014055495</v>
      </c>
      <c r="CB18" s="0" t="n">
        <f aca="false">IF(CA18&gt;CA$119,1,0)</f>
        <v>0</v>
      </c>
      <c r="CC18" s="0" t="str">
        <f aca="false">CB18&amp;$C18</f>
        <v>01</v>
      </c>
      <c r="CE18" s="0" t="n">
        <f aca="false">D18/BO18</f>
        <v>21.5337338898317</v>
      </c>
      <c r="CF18" s="0" t="n">
        <f aca="false">IF(CE18&gt;CE$119,1,0)</f>
        <v>0</v>
      </c>
      <c r="CG18" s="0" t="str">
        <f aca="false">CF18&amp;$C18</f>
        <v>01</v>
      </c>
      <c r="CI18" s="0" t="n">
        <f aca="false">D18</f>
        <v>469500</v>
      </c>
      <c r="CJ18" s="2" t="n">
        <f aca="false">CI18&gt;$CI$277</f>
        <v>1</v>
      </c>
      <c r="CK18" s="0" t="n">
        <v>1</v>
      </c>
    </row>
    <row r="19" customFormat="false" ht="13.8" hidden="true" customHeight="false" outlineLevel="0" collapsed="false">
      <c r="A19" s="0" t="n">
        <v>1862900350</v>
      </c>
      <c r="B19" s="0" t="s">
        <v>64</v>
      </c>
      <c r="C19" s="0" t="n">
        <v>1</v>
      </c>
      <c r="D19" s="0" t="n">
        <v>315000</v>
      </c>
      <c r="F19" s="0" t="n">
        <v>4</v>
      </c>
      <c r="G19" s="0" t="n">
        <f aca="false">IF(F19&gt;F$119,1,0)</f>
        <v>0</v>
      </c>
      <c r="H19" s="0" t="str">
        <f aca="false">G19&amp;$C19</f>
        <v>01</v>
      </c>
      <c r="J19" s="0" t="s">
        <v>32</v>
      </c>
      <c r="K19" s="0" t="n">
        <f aca="false">IF(J19&gt;J$119,1,0)</f>
        <v>0</v>
      </c>
      <c r="L19" s="0" t="str">
        <f aca="false">K19&amp;$C19</f>
        <v>01</v>
      </c>
      <c r="N19" s="0" t="n">
        <v>1930</v>
      </c>
      <c r="O19" s="0" t="n">
        <f aca="false">IF(N19&gt;N$119,1,0)</f>
        <v>0</v>
      </c>
      <c r="P19" s="0" t="str">
        <f aca="false">O19&amp;$C19</f>
        <v>01</v>
      </c>
      <c r="R19" s="0" t="n">
        <v>9643</v>
      </c>
      <c r="S19" s="0" t="n">
        <f aca="false">IF(R19&gt;R$119,1,0)</f>
        <v>1</v>
      </c>
      <c r="T19" s="0" t="str">
        <f aca="false">S19&amp;$C19</f>
        <v>11</v>
      </c>
      <c r="V19" s="0" t="n">
        <v>2</v>
      </c>
      <c r="W19" s="0" t="n">
        <f aca="false">IF(V19&gt;V$119,1,0)</f>
        <v>0</v>
      </c>
      <c r="X19" s="0" t="str">
        <f aca="false">W19&amp;$C19</f>
        <v>01</v>
      </c>
      <c r="Z19" s="0" t="n">
        <v>0</v>
      </c>
      <c r="AA19" s="0" t="n">
        <f aca="false">IF(Z19&gt;Z$119,1,0)</f>
        <v>0</v>
      </c>
      <c r="AB19" s="0" t="str">
        <f aca="false">AA19&amp;$C19</f>
        <v>01</v>
      </c>
      <c r="AD19" s="0" t="n">
        <v>0</v>
      </c>
      <c r="AE19" s="0" t="n">
        <f aca="false">IF(AD19&gt;AD$119,1,0)</f>
        <v>0</v>
      </c>
      <c r="AF19" s="0" t="str">
        <f aca="false">AE19&amp;$C19</f>
        <v>01</v>
      </c>
      <c r="AH19" s="0" t="n">
        <v>4</v>
      </c>
      <c r="AI19" s="0" t="n">
        <f aca="false">IF(AH19&gt;AH$119,1,0)</f>
        <v>1</v>
      </c>
      <c r="AJ19" s="0" t="str">
        <f aca="false">AI19&amp;$C19</f>
        <v>11</v>
      </c>
      <c r="AL19" s="0" t="n">
        <v>7</v>
      </c>
      <c r="AM19" s="0" t="n">
        <f aca="false">IF(AL19&gt;AL$119,1,0)</f>
        <v>0</v>
      </c>
      <c r="AN19" s="0" t="str">
        <f aca="false">AM19&amp;$C19</f>
        <v>01</v>
      </c>
      <c r="AP19" s="0" t="n">
        <v>1930</v>
      </c>
      <c r="AQ19" s="0" t="n">
        <f aca="false">IF(AP19&gt;AP$119,1,0)</f>
        <v>0</v>
      </c>
      <c r="AR19" s="0" t="str">
        <f aca="false">AQ19&amp;$C19</f>
        <v>01</v>
      </c>
      <c r="AT19" s="0" t="n">
        <v>0</v>
      </c>
      <c r="AU19" s="0" t="n">
        <f aca="false">IF(AT19&gt;AT$119,1,0)</f>
        <v>0</v>
      </c>
      <c r="AV19" s="0" t="str">
        <f aca="false">AU19&amp;$C19</f>
        <v>01</v>
      </c>
      <c r="AX19" s="0" t="n">
        <v>1992</v>
      </c>
      <c r="AY19" s="0" t="n">
        <f aca="false">IF(AX19&gt;AX$119,1,0)</f>
        <v>0</v>
      </c>
      <c r="AZ19" s="0" t="str">
        <f aca="false">AY19&amp;$C19</f>
        <v>01</v>
      </c>
      <c r="BB19" s="0" t="n">
        <v>0</v>
      </c>
      <c r="BC19" s="0" t="n">
        <f aca="false">IF(BB19&gt;BB$119,1,0)</f>
        <v>0</v>
      </c>
      <c r="BD19" s="0" t="str">
        <f aca="false">BC19&amp;$C19</f>
        <v>01</v>
      </c>
      <c r="BF19" s="0" t="n">
        <v>98031</v>
      </c>
      <c r="BH19" s="0" t="s">
        <v>65</v>
      </c>
      <c r="BI19" s="0" t="s">
        <v>66</v>
      </c>
      <c r="BK19" s="0" t="n">
        <v>1930</v>
      </c>
      <c r="BL19" s="0" t="n">
        <f aca="false">IF(BK19&gt;BK$119,1,0)</f>
        <v>0</v>
      </c>
      <c r="BM19" s="0" t="str">
        <f aca="false">BL19&amp;$C19</f>
        <v>01</v>
      </c>
      <c r="BO19" s="0" t="n">
        <v>7525</v>
      </c>
      <c r="BP19" s="0" t="n">
        <f aca="false">IF(BO19&gt;BO$119,1,0)</f>
        <v>1</v>
      </c>
      <c r="BQ19" s="0" t="str">
        <f aca="false">BP19&amp;$C19</f>
        <v>11</v>
      </c>
      <c r="BS19" s="0" t="n">
        <f aca="false">CI19/N19</f>
        <v>163.212435233161</v>
      </c>
      <c r="BT19" s="0" t="n">
        <f aca="false">IF(BS19&gt;BS$119,1,0)</f>
        <v>1</v>
      </c>
      <c r="BU19" s="0" t="str">
        <f aca="false">BT19&amp;$C19</f>
        <v>11</v>
      </c>
      <c r="BW19" s="0" t="n">
        <f aca="false">D19/BK19</f>
        <v>163.212435233161</v>
      </c>
      <c r="BX19" s="0" t="n">
        <f aca="false">IF(BW19&gt;BW$119,1,0)</f>
        <v>1</v>
      </c>
      <c r="BY19" s="0" t="str">
        <f aca="false">BX19&amp;$C19</f>
        <v>11</v>
      </c>
      <c r="CA19" s="0" t="n">
        <f aca="false">D19/R19</f>
        <v>32.6661827232189</v>
      </c>
      <c r="CB19" s="0" t="n">
        <f aca="false">IF(CA19&gt;CA$119,1,0)</f>
        <v>0</v>
      </c>
      <c r="CC19" s="0" t="str">
        <f aca="false">CB19&amp;$C19</f>
        <v>01</v>
      </c>
      <c r="CE19" s="0" t="n">
        <f aca="false">D19/BO19</f>
        <v>41.8604651162791</v>
      </c>
      <c r="CF19" s="0" t="n">
        <f aca="false">IF(CE19&gt;CE$119,1,0)</f>
        <v>0</v>
      </c>
      <c r="CG19" s="0" t="str">
        <f aca="false">CF19&amp;$C19</f>
        <v>01</v>
      </c>
      <c r="CI19" s="0" t="n">
        <f aca="false">D19</f>
        <v>315000</v>
      </c>
      <c r="CJ19" s="2" t="n">
        <f aca="false">CI19&gt;$CI$277</f>
        <v>1</v>
      </c>
      <c r="CK19" s="0" t="n">
        <v>1</v>
      </c>
    </row>
    <row r="20" customFormat="false" ht="13.8" hidden="false" customHeight="false" outlineLevel="0" collapsed="false">
      <c r="A20" s="0" t="n">
        <v>1541700240</v>
      </c>
      <c r="B20" s="0" t="s">
        <v>67</v>
      </c>
      <c r="C20" s="0" t="n">
        <v>1</v>
      </c>
      <c r="D20" s="0" t="n">
        <v>305000</v>
      </c>
      <c r="F20" s="0" t="n">
        <v>4</v>
      </c>
      <c r="G20" s="0" t="n">
        <f aca="false">IF(F20&gt;F$119,1,0)</f>
        <v>0</v>
      </c>
      <c r="H20" s="0" t="str">
        <f aca="false">G20&amp;$C20</f>
        <v>01</v>
      </c>
      <c r="J20" s="0" t="s">
        <v>32</v>
      </c>
      <c r="K20" s="0" t="n">
        <f aca="false">IF(J20&gt;J$119,1,0)</f>
        <v>0</v>
      </c>
      <c r="L20" s="0" t="str">
        <f aca="false">K20&amp;$C20</f>
        <v>01</v>
      </c>
      <c r="N20" s="0" t="n">
        <v>2230</v>
      </c>
      <c r="O20" s="0" t="n">
        <f aca="false">IF(N20&gt;N$119,1,0)</f>
        <v>0</v>
      </c>
      <c r="P20" s="0" t="str">
        <f aca="false">O20&amp;$C20</f>
        <v>01</v>
      </c>
      <c r="R20" s="0" t="n">
        <v>5000</v>
      </c>
      <c r="S20" s="0" t="n">
        <f aca="false">IF(R20&gt;R$119,1,0)</f>
        <v>0</v>
      </c>
      <c r="T20" s="0" t="str">
        <f aca="false">S20&amp;$C20</f>
        <v>01</v>
      </c>
      <c r="V20" s="0" t="n">
        <v>2</v>
      </c>
      <c r="W20" s="0" t="n">
        <f aca="false">IF(V20&gt;V$119,1,0)</f>
        <v>0</v>
      </c>
      <c r="X20" s="0" t="str">
        <f aca="false">W20&amp;$C20</f>
        <v>01</v>
      </c>
      <c r="Z20" s="0" t="n">
        <v>0</v>
      </c>
      <c r="AA20" s="0" t="n">
        <f aca="false">IF(Z20&gt;Z$119,1,0)</f>
        <v>0</v>
      </c>
      <c r="AB20" s="0" t="str">
        <f aca="false">AA20&amp;$C20</f>
        <v>01</v>
      </c>
      <c r="AD20" s="0" t="n">
        <v>0</v>
      </c>
      <c r="AE20" s="0" t="n">
        <f aca="false">IF(AD20&gt;AD$119,1,0)</f>
        <v>0</v>
      </c>
      <c r="AF20" s="0" t="str">
        <f aca="false">AE20&amp;$C20</f>
        <v>01</v>
      </c>
      <c r="AH20" s="0" t="n">
        <v>3</v>
      </c>
      <c r="AI20" s="0" t="n">
        <f aca="false">IF(AH20&gt;AH$119,1,0)</f>
        <v>0</v>
      </c>
      <c r="AJ20" s="0" t="str">
        <f aca="false">AI20&amp;$C20</f>
        <v>01</v>
      </c>
      <c r="AL20" s="0" t="n">
        <v>8</v>
      </c>
      <c r="AM20" s="0" t="n">
        <f aca="false">IF(AL20&gt;AL$119,1,0)</f>
        <v>0</v>
      </c>
      <c r="AN20" s="0" t="str">
        <f aca="false">AM20&amp;$C20</f>
        <v>01</v>
      </c>
      <c r="AP20" s="0" t="n">
        <v>2230</v>
      </c>
      <c r="AQ20" s="0" t="n">
        <f aca="false">IF(AP20&gt;AP$119,1,0)</f>
        <v>0</v>
      </c>
      <c r="AR20" s="0" t="str">
        <f aca="false">AQ20&amp;$C20</f>
        <v>01</v>
      </c>
      <c r="AT20" s="0" t="n">
        <v>0</v>
      </c>
      <c r="AU20" s="0" t="n">
        <f aca="false">IF(AT20&gt;AT$119,1,0)</f>
        <v>0</v>
      </c>
      <c r="AV20" s="0" t="str">
        <f aca="false">AU20&amp;$C20</f>
        <v>01</v>
      </c>
      <c r="AX20" s="0" t="n">
        <v>2003</v>
      </c>
      <c r="AY20" s="0" t="n">
        <f aca="false">IF(AX20&gt;AX$119,1,0)</f>
        <v>1</v>
      </c>
      <c r="AZ20" s="0" t="str">
        <f aca="false">AY20&amp;$C20</f>
        <v>11</v>
      </c>
      <c r="BB20" s="0" t="n">
        <v>0</v>
      </c>
      <c r="BC20" s="0" t="n">
        <f aca="false">IF(BB20&gt;BB$119,1,0)</f>
        <v>0</v>
      </c>
      <c r="BD20" s="0" t="str">
        <f aca="false">BC20&amp;$C20</f>
        <v>01</v>
      </c>
      <c r="BF20" s="0" t="n">
        <v>98031</v>
      </c>
      <c r="BH20" s="0" t="s">
        <v>68</v>
      </c>
      <c r="BI20" s="0" t="n">
        <v>-122184</v>
      </c>
      <c r="BK20" s="0" t="n">
        <v>2230</v>
      </c>
      <c r="BL20" s="0" t="n">
        <f aca="false">IF(BK20&gt;BK$119,1,0)</f>
        <v>0</v>
      </c>
      <c r="BM20" s="0" t="str">
        <f aca="false">BL20&amp;$C20</f>
        <v>01</v>
      </c>
      <c r="BO20" s="0" t="n">
        <v>6137</v>
      </c>
      <c r="BP20" s="0" t="n">
        <f aca="false">IF(BO20&gt;BO$119,1,0)</f>
        <v>0</v>
      </c>
      <c r="BQ20" s="0" t="str">
        <f aca="false">BP20&amp;$C20</f>
        <v>01</v>
      </c>
      <c r="BS20" s="0" t="n">
        <f aca="false">CI20/N20</f>
        <v>136.77130044843</v>
      </c>
      <c r="BT20" s="0" t="n">
        <f aca="false">IF(BS20&gt;BS$119,1,0)</f>
        <v>1</v>
      </c>
      <c r="BU20" s="0" t="str">
        <f aca="false">BT20&amp;$C20</f>
        <v>11</v>
      </c>
      <c r="BW20" s="0" t="n">
        <f aca="false">D20/BK20</f>
        <v>136.77130044843</v>
      </c>
      <c r="BX20" s="0" t="n">
        <f aca="false">IF(BW20&gt;BW$119,1,0)</f>
        <v>1</v>
      </c>
      <c r="BY20" s="0" t="str">
        <f aca="false">BX20&amp;$C20</f>
        <v>11</v>
      </c>
      <c r="CA20" s="0" t="n">
        <f aca="false">D20/R20</f>
        <v>61</v>
      </c>
      <c r="CB20" s="0" t="n">
        <f aca="false">IF(CA20&gt;CA$119,1,0)</f>
        <v>1</v>
      </c>
      <c r="CC20" s="0" t="str">
        <f aca="false">CB20&amp;$C20</f>
        <v>11</v>
      </c>
      <c r="CE20" s="0" t="n">
        <f aca="false">D20/BO20</f>
        <v>49.6985497800228</v>
      </c>
      <c r="CF20" s="0" t="n">
        <f aca="false">IF(CE20&gt;CE$119,1,0)</f>
        <v>1</v>
      </c>
      <c r="CG20" s="0" t="str">
        <f aca="false">CF20&amp;$C20</f>
        <v>11</v>
      </c>
      <c r="CI20" s="0" t="n">
        <f aca="false">D20</f>
        <v>305000</v>
      </c>
      <c r="CJ20" s="2" t="n">
        <f aca="false">CI20&gt;$CI$277</f>
        <v>1</v>
      </c>
      <c r="CK20" s="0" t="n">
        <v>1</v>
      </c>
    </row>
    <row r="21" customFormat="false" ht="13.8" hidden="false" customHeight="false" outlineLevel="0" collapsed="false">
      <c r="A21" s="0" t="n">
        <v>3110800260</v>
      </c>
      <c r="B21" s="0" t="s">
        <v>69</v>
      </c>
      <c r="C21" s="0" t="n">
        <v>0</v>
      </c>
      <c r="D21" s="0" t="n">
        <v>274700</v>
      </c>
      <c r="F21" s="0" t="n">
        <v>4</v>
      </c>
      <c r="G21" s="0" t="n">
        <f aca="false">IF(F21&gt;F$119,1,0)</f>
        <v>0</v>
      </c>
      <c r="H21" s="0" t="str">
        <f aca="false">G21&amp;$C21</f>
        <v>00</v>
      </c>
      <c r="J21" s="0" t="n">
        <v>2</v>
      </c>
      <c r="K21" s="0" t="n">
        <f aca="false">IF(J21&gt;J$119,1,0)</f>
        <v>0</v>
      </c>
      <c r="L21" s="0" t="str">
        <f aca="false">K21&amp;$C21</f>
        <v>00</v>
      </c>
      <c r="N21" s="0" t="n">
        <v>2440</v>
      </c>
      <c r="O21" s="0" t="n">
        <f aca="false">IF(N21&gt;N$119,1,0)</f>
        <v>0</v>
      </c>
      <c r="P21" s="0" t="str">
        <f aca="false">O21&amp;$C21</f>
        <v>00</v>
      </c>
      <c r="R21" s="0" t="n">
        <v>9600</v>
      </c>
      <c r="S21" s="0" t="n">
        <f aca="false">IF(R21&gt;R$119,1,0)</f>
        <v>1</v>
      </c>
      <c r="T21" s="0" t="str">
        <f aca="false">S21&amp;$C21</f>
        <v>10</v>
      </c>
      <c r="V21" s="0" t="n">
        <v>1</v>
      </c>
      <c r="W21" s="0" t="n">
        <f aca="false">IF(V21&gt;V$119,1,0)</f>
        <v>0</v>
      </c>
      <c r="X21" s="0" t="str">
        <f aca="false">W21&amp;$C21</f>
        <v>00</v>
      </c>
      <c r="Z21" s="0" t="n">
        <v>0</v>
      </c>
      <c r="AA21" s="0" t="n">
        <f aca="false">IF(Z21&gt;Z$119,1,0)</f>
        <v>0</v>
      </c>
      <c r="AB21" s="0" t="str">
        <f aca="false">AA21&amp;$C21</f>
        <v>00</v>
      </c>
      <c r="AD21" s="0" t="n">
        <v>0</v>
      </c>
      <c r="AE21" s="0" t="n">
        <f aca="false">IF(AD21&gt;AD$119,1,0)</f>
        <v>0</v>
      </c>
      <c r="AF21" s="0" t="str">
        <f aca="false">AE21&amp;$C21</f>
        <v>00</v>
      </c>
      <c r="AH21" s="0" t="n">
        <v>5</v>
      </c>
      <c r="AI21" s="0" t="n">
        <f aca="false">IF(AH21&gt;AH$119,1,0)</f>
        <v>1</v>
      </c>
      <c r="AJ21" s="0" t="str">
        <f aca="false">AI21&amp;$C21</f>
        <v>10</v>
      </c>
      <c r="AL21" s="0" t="n">
        <v>7</v>
      </c>
      <c r="AM21" s="0" t="n">
        <f aca="false">IF(AL21&gt;AL$119,1,0)</f>
        <v>0</v>
      </c>
      <c r="AN21" s="0" t="str">
        <f aca="false">AM21&amp;$C21</f>
        <v>00</v>
      </c>
      <c r="AP21" s="0" t="n">
        <v>1220</v>
      </c>
      <c r="AQ21" s="0" t="n">
        <f aca="false">IF(AP21&gt;AP$119,1,0)</f>
        <v>0</v>
      </c>
      <c r="AR21" s="0" t="str">
        <f aca="false">AQ21&amp;$C21</f>
        <v>00</v>
      </c>
      <c r="AT21" s="0" t="n">
        <v>1220</v>
      </c>
      <c r="AU21" s="0" t="n">
        <f aca="false">IF(AT21&gt;AT$119,1,0)</f>
        <v>1</v>
      </c>
      <c r="AV21" s="0" t="str">
        <f aca="false">AU21&amp;$C21</f>
        <v>10</v>
      </c>
      <c r="AX21" s="0" t="n">
        <v>1963</v>
      </c>
      <c r="AY21" s="0" t="n">
        <f aca="false">IF(AX21&gt;AX$119,1,0)</f>
        <v>0</v>
      </c>
      <c r="AZ21" s="0" t="str">
        <f aca="false">AY21&amp;$C21</f>
        <v>00</v>
      </c>
      <c r="BB21" s="0" t="n">
        <v>0</v>
      </c>
      <c r="BC21" s="0" t="n">
        <f aca="false">IF(BB21&gt;BB$119,1,0)</f>
        <v>0</v>
      </c>
      <c r="BD21" s="0" t="str">
        <f aca="false">BC21&amp;$C21</f>
        <v>00</v>
      </c>
      <c r="BF21" s="0" t="n">
        <v>98031</v>
      </c>
      <c r="BH21" s="0" t="s">
        <v>70</v>
      </c>
      <c r="BI21" s="0" t="n">
        <v>-122179</v>
      </c>
      <c r="BK21" s="0" t="n">
        <v>1370</v>
      </c>
      <c r="BL21" s="0" t="n">
        <f aca="false">IF(BK21&gt;BK$119,1,0)</f>
        <v>0</v>
      </c>
      <c r="BM21" s="0" t="str">
        <f aca="false">BL21&amp;$C21</f>
        <v>00</v>
      </c>
      <c r="BO21" s="0" t="n">
        <v>9600</v>
      </c>
      <c r="BP21" s="0" t="n">
        <f aca="false">IF(BO21&gt;BO$119,1,0)</f>
        <v>1</v>
      </c>
      <c r="BQ21" s="0" t="str">
        <f aca="false">BP21&amp;$C21</f>
        <v>10</v>
      </c>
      <c r="BS21" s="0" t="n">
        <f aca="false">CI21/N21</f>
        <v>112.581967213115</v>
      </c>
      <c r="BT21" s="0" t="n">
        <f aca="false">IF(BS21&gt;BS$119,1,0)</f>
        <v>1</v>
      </c>
      <c r="BU21" s="0" t="str">
        <f aca="false">BT21&amp;$C21</f>
        <v>10</v>
      </c>
      <c r="BW21" s="0" t="n">
        <f aca="false">D21/BK21</f>
        <v>200.51094890511</v>
      </c>
      <c r="BX21" s="0" t="n">
        <f aca="false">IF(BW21&gt;BW$119,1,0)</f>
        <v>1</v>
      </c>
      <c r="BY21" s="0" t="str">
        <f aca="false">BX21&amp;$C21</f>
        <v>10</v>
      </c>
      <c r="CA21" s="0" t="n">
        <f aca="false">D21/R21</f>
        <v>28.6145833333333</v>
      </c>
      <c r="CB21" s="0" t="n">
        <f aca="false">IF(CA21&gt;CA$119,1,0)</f>
        <v>0</v>
      </c>
      <c r="CC21" s="0" t="str">
        <f aca="false">CB21&amp;$C21</f>
        <v>00</v>
      </c>
      <c r="CE21" s="0" t="n">
        <f aca="false">D21/BO21</f>
        <v>28.6145833333333</v>
      </c>
      <c r="CF21" s="0" t="n">
        <f aca="false">IF(CE21&gt;CE$119,1,0)</f>
        <v>0</v>
      </c>
      <c r="CG21" s="0" t="str">
        <f aca="false">CF21&amp;$C21</f>
        <v>00</v>
      </c>
      <c r="CI21" s="0" t="n">
        <f aca="false">D21</f>
        <v>274700</v>
      </c>
      <c r="CJ21" s="2" t="n">
        <f aca="false">CI21&gt;$CI$277</f>
        <v>0</v>
      </c>
      <c r="CK21" s="0" t="n">
        <v>0</v>
      </c>
    </row>
    <row r="22" customFormat="false" ht="13.8" hidden="true" customHeight="false" outlineLevel="0" collapsed="false">
      <c r="A22" s="0" t="n">
        <v>1761300310</v>
      </c>
      <c r="B22" s="0" t="s">
        <v>71</v>
      </c>
      <c r="C22" s="0" t="n">
        <v>0</v>
      </c>
      <c r="D22" s="0" t="n">
        <v>211000</v>
      </c>
      <c r="F22" s="0" t="n">
        <v>4</v>
      </c>
      <c r="G22" s="0" t="n">
        <f aca="false">IF(F22&gt;F$119,1,0)</f>
        <v>0</v>
      </c>
      <c r="H22" s="0" t="str">
        <f aca="false">G22&amp;$C22</f>
        <v>00</v>
      </c>
      <c r="J22" s="0" t="n">
        <v>2</v>
      </c>
      <c r="K22" s="0" t="n">
        <f aca="false">IF(J22&gt;J$119,1,0)</f>
        <v>0</v>
      </c>
      <c r="L22" s="0" t="str">
        <f aca="false">K22&amp;$C22</f>
        <v>00</v>
      </c>
      <c r="N22" s="0" t="n">
        <v>1710</v>
      </c>
      <c r="O22" s="0" t="n">
        <f aca="false">IF(N22&gt;N$119,1,0)</f>
        <v>0</v>
      </c>
      <c r="P22" s="0" t="str">
        <f aca="false">O22&amp;$C22</f>
        <v>00</v>
      </c>
      <c r="R22" s="0" t="n">
        <v>8288</v>
      </c>
      <c r="S22" s="0" t="n">
        <f aca="false">IF(R22&gt;R$119,1,0)</f>
        <v>1</v>
      </c>
      <c r="T22" s="0" t="str">
        <f aca="false">S22&amp;$C22</f>
        <v>10</v>
      </c>
      <c r="V22" s="0" t="s">
        <v>48</v>
      </c>
      <c r="W22" s="0" t="n">
        <f aca="false">IF(V22&gt;V$119,1,0)</f>
        <v>1</v>
      </c>
      <c r="X22" s="0" t="str">
        <f aca="false">W22&amp;$C22</f>
        <v>10</v>
      </c>
      <c r="Z22" s="0" t="n">
        <v>0</v>
      </c>
      <c r="AA22" s="0" t="n">
        <f aca="false">IF(Z22&gt;Z$119,1,0)</f>
        <v>0</v>
      </c>
      <c r="AB22" s="0" t="str">
        <f aca="false">AA22&amp;$C22</f>
        <v>00</v>
      </c>
      <c r="AD22" s="0" t="n">
        <v>0</v>
      </c>
      <c r="AE22" s="0" t="n">
        <f aca="false">IF(AD22&gt;AD$119,1,0)</f>
        <v>0</v>
      </c>
      <c r="AF22" s="0" t="str">
        <f aca="false">AE22&amp;$C22</f>
        <v>00</v>
      </c>
      <c r="AH22" s="0" t="n">
        <v>3</v>
      </c>
      <c r="AI22" s="0" t="n">
        <f aca="false">IF(AH22&gt;AH$119,1,0)</f>
        <v>0</v>
      </c>
      <c r="AJ22" s="0" t="str">
        <f aca="false">AI22&amp;$C22</f>
        <v>00</v>
      </c>
      <c r="AL22" s="0" t="n">
        <v>7</v>
      </c>
      <c r="AM22" s="0" t="n">
        <f aca="false">IF(AL22&gt;AL$119,1,0)</f>
        <v>0</v>
      </c>
      <c r="AN22" s="0" t="str">
        <f aca="false">AM22&amp;$C22</f>
        <v>00</v>
      </c>
      <c r="AP22" s="0" t="n">
        <v>1710</v>
      </c>
      <c r="AQ22" s="0" t="n">
        <f aca="false">IF(AP22&gt;AP$119,1,0)</f>
        <v>0</v>
      </c>
      <c r="AR22" s="0" t="str">
        <f aca="false">AQ22&amp;$C22</f>
        <v>00</v>
      </c>
      <c r="AT22" s="0" t="n">
        <v>0</v>
      </c>
      <c r="AU22" s="0" t="n">
        <f aca="false">IF(AT22&gt;AT$119,1,0)</f>
        <v>0</v>
      </c>
      <c r="AV22" s="0" t="str">
        <f aca="false">AU22&amp;$C22</f>
        <v>00</v>
      </c>
      <c r="AX22" s="0" t="n">
        <v>1970</v>
      </c>
      <c r="AY22" s="0" t="n">
        <f aca="false">IF(AX22&gt;AX$119,1,0)</f>
        <v>0</v>
      </c>
      <c r="AZ22" s="0" t="str">
        <f aca="false">AY22&amp;$C22</f>
        <v>00</v>
      </c>
      <c r="BB22" s="0" t="n">
        <v>0</v>
      </c>
      <c r="BC22" s="0" t="n">
        <f aca="false">IF(BB22&gt;BB$119,1,0)</f>
        <v>0</v>
      </c>
      <c r="BD22" s="0" t="str">
        <f aca="false">BC22&amp;$C22</f>
        <v>00</v>
      </c>
      <c r="BF22" s="0" t="n">
        <v>98031</v>
      </c>
      <c r="BH22" s="0" t="s">
        <v>72</v>
      </c>
      <c r="BI22" s="0" t="n">
        <v>-122174</v>
      </c>
      <c r="BK22" s="0" t="n">
        <v>1710</v>
      </c>
      <c r="BL22" s="0" t="n">
        <f aca="false">IF(BK22&gt;BK$119,1,0)</f>
        <v>0</v>
      </c>
      <c r="BM22" s="0" t="str">
        <f aca="false">BL22&amp;$C22</f>
        <v>00</v>
      </c>
      <c r="BO22" s="0" t="n">
        <v>7200</v>
      </c>
      <c r="BP22" s="0" t="n">
        <f aca="false">IF(BO22&gt;BO$119,1,0)</f>
        <v>1</v>
      </c>
      <c r="BQ22" s="0" t="str">
        <f aca="false">BP22&amp;$C22</f>
        <v>10</v>
      </c>
      <c r="BS22" s="0" t="n">
        <f aca="false">CI22/N22</f>
        <v>123.391812865497</v>
      </c>
      <c r="BT22" s="0" t="n">
        <f aca="false">IF(BS22&gt;BS$119,1,0)</f>
        <v>1</v>
      </c>
      <c r="BU22" s="0" t="str">
        <f aca="false">BT22&amp;$C22</f>
        <v>10</v>
      </c>
      <c r="BW22" s="0" t="n">
        <f aca="false">D22/BK22</f>
        <v>123.391812865497</v>
      </c>
      <c r="BX22" s="0" t="n">
        <f aca="false">IF(BW22&gt;BW$119,1,0)</f>
        <v>1</v>
      </c>
      <c r="BY22" s="0" t="str">
        <f aca="false">BX22&amp;$C22</f>
        <v>10</v>
      </c>
      <c r="CA22" s="0" t="n">
        <f aca="false">D22/R22</f>
        <v>25.4584942084942</v>
      </c>
      <c r="CB22" s="0" t="n">
        <f aca="false">IF(CA22&gt;CA$119,1,0)</f>
        <v>0</v>
      </c>
      <c r="CC22" s="0" t="str">
        <f aca="false">CB22&amp;$C22</f>
        <v>00</v>
      </c>
      <c r="CE22" s="0" t="n">
        <f aca="false">D22/BO22</f>
        <v>29.3055555555556</v>
      </c>
      <c r="CF22" s="0" t="n">
        <f aca="false">IF(CE22&gt;CE$119,1,0)</f>
        <v>0</v>
      </c>
      <c r="CG22" s="0" t="str">
        <f aca="false">CF22&amp;$C22</f>
        <v>00</v>
      </c>
      <c r="CI22" s="0" t="n">
        <f aca="false">D22</f>
        <v>211000</v>
      </c>
      <c r="CJ22" s="2" t="n">
        <f aca="false">CI22&gt;$CI$277</f>
        <v>0</v>
      </c>
      <c r="CK22" s="0" t="n">
        <v>0</v>
      </c>
    </row>
    <row r="23" customFormat="false" ht="13.8" hidden="true" customHeight="false" outlineLevel="0" collapsed="false">
      <c r="A23" s="0" t="n">
        <v>4324200060</v>
      </c>
      <c r="B23" s="0" t="s">
        <v>73</v>
      </c>
      <c r="C23" s="0" t="n">
        <v>0</v>
      </c>
      <c r="D23" s="0" t="n">
        <v>249000</v>
      </c>
      <c r="F23" s="0" t="n">
        <v>3</v>
      </c>
      <c r="G23" s="0" t="n">
        <f aca="false">IF(F23&gt;F$119,1,0)</f>
        <v>0</v>
      </c>
      <c r="H23" s="0" t="str">
        <f aca="false">G23&amp;$C23</f>
        <v>00</v>
      </c>
      <c r="J23" s="0" t="s">
        <v>48</v>
      </c>
      <c r="K23" s="0" t="n">
        <f aca="false">IF(J23&gt;J$119,1,0)</f>
        <v>0</v>
      </c>
      <c r="L23" s="0" t="str">
        <f aca="false">K23&amp;$C23</f>
        <v>00</v>
      </c>
      <c r="N23" s="0" t="n">
        <v>1700</v>
      </c>
      <c r="O23" s="0" t="n">
        <f aca="false">IF(N23&gt;N$119,1,0)</f>
        <v>0</v>
      </c>
      <c r="P23" s="0" t="str">
        <f aca="false">O23&amp;$C23</f>
        <v>00</v>
      </c>
      <c r="R23" s="0" t="n">
        <v>8247</v>
      </c>
      <c r="S23" s="0" t="n">
        <f aca="false">IF(R23&gt;R$119,1,0)</f>
        <v>1</v>
      </c>
      <c r="T23" s="0" t="str">
        <f aca="false">S23&amp;$C23</f>
        <v>10</v>
      </c>
      <c r="V23" s="0" t="n">
        <v>1</v>
      </c>
      <c r="W23" s="0" t="n">
        <f aca="false">IF(V23&gt;V$119,1,0)</f>
        <v>0</v>
      </c>
      <c r="X23" s="0" t="str">
        <f aca="false">W23&amp;$C23</f>
        <v>00</v>
      </c>
      <c r="Z23" s="0" t="n">
        <v>0</v>
      </c>
      <c r="AA23" s="0" t="n">
        <f aca="false">IF(Z23&gt;Z$119,1,0)</f>
        <v>0</v>
      </c>
      <c r="AB23" s="0" t="str">
        <f aca="false">AA23&amp;$C23</f>
        <v>00</v>
      </c>
      <c r="AD23" s="0" t="n">
        <v>0</v>
      </c>
      <c r="AE23" s="0" t="n">
        <f aca="false">IF(AD23&gt;AD$119,1,0)</f>
        <v>0</v>
      </c>
      <c r="AF23" s="0" t="str">
        <f aca="false">AE23&amp;$C23</f>
        <v>00</v>
      </c>
      <c r="AH23" s="0" t="n">
        <v>3</v>
      </c>
      <c r="AI23" s="0" t="n">
        <f aca="false">IF(AH23&gt;AH$119,1,0)</f>
        <v>0</v>
      </c>
      <c r="AJ23" s="0" t="str">
        <f aca="false">AI23&amp;$C23</f>
        <v>00</v>
      </c>
      <c r="AL23" s="0" t="n">
        <v>7</v>
      </c>
      <c r="AM23" s="0" t="n">
        <f aca="false">IF(AL23&gt;AL$119,1,0)</f>
        <v>0</v>
      </c>
      <c r="AN23" s="0" t="str">
        <f aca="false">AM23&amp;$C23</f>
        <v>00</v>
      </c>
      <c r="AP23" s="0" t="n">
        <v>1010</v>
      </c>
      <c r="AQ23" s="0" t="n">
        <f aca="false">IF(AP23&gt;AP$119,1,0)</f>
        <v>0</v>
      </c>
      <c r="AR23" s="0" t="str">
        <f aca="false">AQ23&amp;$C23</f>
        <v>00</v>
      </c>
      <c r="AT23" s="0" t="n">
        <v>690</v>
      </c>
      <c r="AU23" s="0" t="n">
        <f aca="false">IF(AT23&gt;AT$119,1,0)</f>
        <v>1</v>
      </c>
      <c r="AV23" s="0" t="str">
        <f aca="false">AU23&amp;$C23</f>
        <v>10</v>
      </c>
      <c r="AX23" s="0" t="n">
        <v>1970</v>
      </c>
      <c r="AY23" s="0" t="n">
        <f aca="false">IF(AX23&gt;AX$119,1,0)</f>
        <v>0</v>
      </c>
      <c r="AZ23" s="0" t="str">
        <f aca="false">AY23&amp;$C23</f>
        <v>00</v>
      </c>
      <c r="BB23" s="0" t="n">
        <v>0</v>
      </c>
      <c r="BC23" s="0" t="n">
        <f aca="false">IF(BB23&gt;BB$119,1,0)</f>
        <v>0</v>
      </c>
      <c r="BD23" s="0" t="str">
        <f aca="false">BC23&amp;$C23</f>
        <v>00</v>
      </c>
      <c r="BF23" s="0" t="n">
        <v>98031</v>
      </c>
      <c r="BH23" s="0" t="s">
        <v>74</v>
      </c>
      <c r="BI23" s="0" t="n">
        <v>-122174</v>
      </c>
      <c r="BK23" s="0" t="n">
        <v>1440</v>
      </c>
      <c r="BL23" s="0" t="n">
        <f aca="false">IF(BK23&gt;BK$119,1,0)</f>
        <v>0</v>
      </c>
      <c r="BM23" s="0" t="str">
        <f aca="false">BL23&amp;$C23</f>
        <v>00</v>
      </c>
      <c r="BO23" s="0" t="n">
        <v>8400</v>
      </c>
      <c r="BP23" s="0" t="n">
        <f aca="false">IF(BO23&gt;BO$119,1,0)</f>
        <v>1</v>
      </c>
      <c r="BQ23" s="0" t="str">
        <f aca="false">BP23&amp;$C23</f>
        <v>10</v>
      </c>
      <c r="BS23" s="0" t="n">
        <f aca="false">CI23/N23</f>
        <v>146.470588235294</v>
      </c>
      <c r="BT23" s="0" t="n">
        <f aca="false">IF(BS23&gt;BS$119,1,0)</f>
        <v>1</v>
      </c>
      <c r="BU23" s="0" t="str">
        <f aca="false">BT23&amp;$C23</f>
        <v>10</v>
      </c>
      <c r="BW23" s="0" t="n">
        <f aca="false">D23/BK23</f>
        <v>172.916666666667</v>
      </c>
      <c r="BX23" s="0" t="n">
        <f aca="false">IF(BW23&gt;BW$119,1,0)</f>
        <v>1</v>
      </c>
      <c r="BY23" s="0" t="str">
        <f aca="false">BX23&amp;$C23</f>
        <v>10</v>
      </c>
      <c r="CA23" s="0" t="n">
        <f aca="false">D23/R23</f>
        <v>30.1927973808658</v>
      </c>
      <c r="CB23" s="0" t="n">
        <f aca="false">IF(CA23&gt;CA$119,1,0)</f>
        <v>0</v>
      </c>
      <c r="CC23" s="0" t="str">
        <f aca="false">CB23&amp;$C23</f>
        <v>00</v>
      </c>
      <c r="CE23" s="0" t="n">
        <f aca="false">D23/BO23</f>
        <v>29.6428571428571</v>
      </c>
      <c r="CF23" s="0" t="n">
        <f aca="false">IF(CE23&gt;CE$119,1,0)</f>
        <v>0</v>
      </c>
      <c r="CG23" s="0" t="str">
        <f aca="false">CF23&amp;$C23</f>
        <v>00</v>
      </c>
      <c r="CI23" s="0" t="n">
        <f aca="false">D23</f>
        <v>249000</v>
      </c>
      <c r="CJ23" s="2" t="n">
        <f aca="false">CI23&gt;$CI$277</f>
        <v>0</v>
      </c>
      <c r="CK23" s="0" t="n">
        <v>0</v>
      </c>
    </row>
    <row r="24" customFormat="false" ht="13.8" hidden="true" customHeight="false" outlineLevel="0" collapsed="false">
      <c r="A24" s="0" t="n">
        <v>1862900160</v>
      </c>
      <c r="B24" s="0" t="s">
        <v>36</v>
      </c>
      <c r="C24" s="0" t="n">
        <v>0</v>
      </c>
      <c r="D24" s="0" t="n">
        <v>265900</v>
      </c>
      <c r="F24" s="0" t="n">
        <v>3</v>
      </c>
      <c r="G24" s="0" t="n">
        <f aca="false">IF(F24&gt;F$119,1,0)</f>
        <v>0</v>
      </c>
      <c r="H24" s="0" t="str">
        <f aca="false">G24&amp;$C24</f>
        <v>00</v>
      </c>
      <c r="J24" s="0" t="n">
        <v>2</v>
      </c>
      <c r="K24" s="0" t="n">
        <f aca="false">IF(J24&gt;J$119,1,0)</f>
        <v>0</v>
      </c>
      <c r="L24" s="0" t="str">
        <f aca="false">K24&amp;$C24</f>
        <v>00</v>
      </c>
      <c r="N24" s="0" t="n">
        <v>1180</v>
      </c>
      <c r="O24" s="0" t="n">
        <f aca="false">IF(N24&gt;N$119,1,0)</f>
        <v>0</v>
      </c>
      <c r="P24" s="0" t="str">
        <f aca="false">O24&amp;$C24</f>
        <v>00</v>
      </c>
      <c r="R24" s="0" t="n">
        <v>7793</v>
      </c>
      <c r="S24" s="0" t="n">
        <f aca="false">IF(R24&gt;R$119,1,0)</f>
        <v>1</v>
      </c>
      <c r="T24" s="0" t="str">
        <f aca="false">S24&amp;$C24</f>
        <v>10</v>
      </c>
      <c r="V24" s="0" t="n">
        <v>1</v>
      </c>
      <c r="W24" s="0" t="n">
        <f aca="false">IF(V24&gt;V$119,1,0)</f>
        <v>0</v>
      </c>
      <c r="X24" s="0" t="str">
        <f aca="false">W24&amp;$C24</f>
        <v>00</v>
      </c>
      <c r="Z24" s="0" t="n">
        <v>0</v>
      </c>
      <c r="AA24" s="0" t="n">
        <f aca="false">IF(Z24&gt;Z$119,1,0)</f>
        <v>0</v>
      </c>
      <c r="AB24" s="0" t="str">
        <f aca="false">AA24&amp;$C24</f>
        <v>00</v>
      </c>
      <c r="AD24" s="0" t="n">
        <v>0</v>
      </c>
      <c r="AE24" s="0" t="n">
        <f aca="false">IF(AD24&gt;AD$119,1,0)</f>
        <v>0</v>
      </c>
      <c r="AF24" s="0" t="str">
        <f aca="false">AE24&amp;$C24</f>
        <v>00</v>
      </c>
      <c r="AH24" s="0" t="n">
        <v>4</v>
      </c>
      <c r="AI24" s="0" t="n">
        <f aca="false">IF(AH24&gt;AH$119,1,0)</f>
        <v>1</v>
      </c>
      <c r="AJ24" s="0" t="str">
        <f aca="false">AI24&amp;$C24</f>
        <v>10</v>
      </c>
      <c r="AL24" s="0" t="n">
        <v>7</v>
      </c>
      <c r="AM24" s="0" t="n">
        <f aca="false">IF(AL24&gt;AL$119,1,0)</f>
        <v>0</v>
      </c>
      <c r="AN24" s="0" t="str">
        <f aca="false">AM24&amp;$C24</f>
        <v>00</v>
      </c>
      <c r="AP24" s="0" t="n">
        <v>1180</v>
      </c>
      <c r="AQ24" s="0" t="n">
        <f aca="false">IF(AP24&gt;AP$119,1,0)</f>
        <v>0</v>
      </c>
      <c r="AR24" s="0" t="str">
        <f aca="false">AQ24&amp;$C24</f>
        <v>00</v>
      </c>
      <c r="AT24" s="0" t="n">
        <v>0</v>
      </c>
      <c r="AU24" s="0" t="n">
        <f aca="false">IF(AT24&gt;AT$119,1,0)</f>
        <v>0</v>
      </c>
      <c r="AV24" s="0" t="str">
        <f aca="false">AU24&amp;$C24</f>
        <v>00</v>
      </c>
      <c r="AX24" s="0" t="n">
        <v>1992</v>
      </c>
      <c r="AY24" s="0" t="n">
        <f aca="false">IF(AX24&gt;AX$119,1,0)</f>
        <v>0</v>
      </c>
      <c r="AZ24" s="0" t="str">
        <f aca="false">AY24&amp;$C24</f>
        <v>00</v>
      </c>
      <c r="BB24" s="0" t="n">
        <v>0</v>
      </c>
      <c r="BC24" s="0" t="n">
        <f aca="false">IF(BB24&gt;BB$119,1,0)</f>
        <v>0</v>
      </c>
      <c r="BD24" s="0" t="str">
        <f aca="false">BC24&amp;$C24</f>
        <v>00</v>
      </c>
      <c r="BF24" s="0" t="n">
        <v>98031</v>
      </c>
      <c r="BH24" s="0" t="s">
        <v>75</v>
      </c>
      <c r="BI24" s="0" t="n">
        <v>-122181</v>
      </c>
      <c r="BK24" s="0" t="n">
        <v>1720</v>
      </c>
      <c r="BL24" s="0" t="n">
        <f aca="false">IF(BK24&gt;BK$119,1,0)</f>
        <v>0</v>
      </c>
      <c r="BM24" s="0" t="str">
        <f aca="false">BL24&amp;$C24</f>
        <v>00</v>
      </c>
      <c r="BO24" s="0" t="n">
        <v>7793</v>
      </c>
      <c r="BP24" s="0" t="n">
        <f aca="false">IF(BO24&gt;BO$119,1,0)</f>
        <v>1</v>
      </c>
      <c r="BQ24" s="0" t="str">
        <f aca="false">BP24&amp;$C24</f>
        <v>10</v>
      </c>
      <c r="BS24" s="0" t="n">
        <f aca="false">CI24/N24</f>
        <v>225.338983050847</v>
      </c>
      <c r="BT24" s="0" t="n">
        <f aca="false">IF(BS24&gt;BS$119,1,0)</f>
        <v>1</v>
      </c>
      <c r="BU24" s="0" t="str">
        <f aca="false">BT24&amp;$C24</f>
        <v>10</v>
      </c>
      <c r="BW24" s="0" t="n">
        <f aca="false">D24/BK24</f>
        <v>154.593023255814</v>
      </c>
      <c r="BX24" s="0" t="n">
        <f aca="false">IF(BW24&gt;BW$119,1,0)</f>
        <v>1</v>
      </c>
      <c r="BY24" s="0" t="str">
        <f aca="false">BX24&amp;$C24</f>
        <v>10</v>
      </c>
      <c r="CA24" s="0" t="n">
        <f aca="false">D24/R24</f>
        <v>34.1203644296163</v>
      </c>
      <c r="CB24" s="0" t="n">
        <f aca="false">IF(CA24&gt;CA$119,1,0)</f>
        <v>0</v>
      </c>
      <c r="CC24" s="0" t="str">
        <f aca="false">CB24&amp;$C24</f>
        <v>00</v>
      </c>
      <c r="CE24" s="0" t="n">
        <f aca="false">D24/BO24</f>
        <v>34.1203644296163</v>
      </c>
      <c r="CF24" s="0" t="n">
        <f aca="false">IF(CE24&gt;CE$119,1,0)</f>
        <v>0</v>
      </c>
      <c r="CG24" s="0" t="str">
        <f aca="false">CF24&amp;$C24</f>
        <v>00</v>
      </c>
      <c r="CI24" s="0" t="n">
        <f aca="false">D24</f>
        <v>265900</v>
      </c>
      <c r="CJ24" s="2" t="n">
        <f aca="false">CI24&gt;$CI$277</f>
        <v>0</v>
      </c>
      <c r="CK24" s="0" t="n">
        <v>0</v>
      </c>
    </row>
    <row r="25" customFormat="false" ht="13.8" hidden="true" customHeight="false" outlineLevel="0" collapsed="false">
      <c r="A25" s="0" t="n">
        <v>522059299</v>
      </c>
      <c r="B25" s="0" t="s">
        <v>76</v>
      </c>
      <c r="C25" s="0" t="n">
        <v>0</v>
      </c>
      <c r="D25" s="0" t="n">
        <v>300000</v>
      </c>
      <c r="F25" s="0" t="n">
        <v>3</v>
      </c>
      <c r="G25" s="0" t="n">
        <f aca="false">IF(F25&gt;F$119,1,0)</f>
        <v>0</v>
      </c>
      <c r="H25" s="0" t="str">
        <f aca="false">G25&amp;$C25</f>
        <v>00</v>
      </c>
      <c r="J25" s="0" t="s">
        <v>37</v>
      </c>
      <c r="K25" s="0" t="n">
        <f aca="false">IF(J25&gt;J$119,1,0)</f>
        <v>0</v>
      </c>
      <c r="L25" s="0" t="str">
        <f aca="false">K25&amp;$C25</f>
        <v>00</v>
      </c>
      <c r="N25" s="0" t="n">
        <v>1280</v>
      </c>
      <c r="O25" s="0" t="n">
        <f aca="false">IF(N25&gt;N$119,1,0)</f>
        <v>0</v>
      </c>
      <c r="P25" s="0" t="str">
        <f aca="false">O25&amp;$C25</f>
        <v>00</v>
      </c>
      <c r="R25" s="0" t="n">
        <v>12776</v>
      </c>
      <c r="S25" s="0" t="n">
        <f aca="false">IF(R25&gt;R$119,1,0)</f>
        <v>1</v>
      </c>
      <c r="T25" s="0" t="str">
        <f aca="false">S25&amp;$C25</f>
        <v>10</v>
      </c>
      <c r="V25" s="0" t="n">
        <v>1</v>
      </c>
      <c r="W25" s="0" t="n">
        <f aca="false">IF(V25&gt;V$119,1,0)</f>
        <v>0</v>
      </c>
      <c r="X25" s="0" t="str">
        <f aca="false">W25&amp;$C25</f>
        <v>00</v>
      </c>
      <c r="Z25" s="0" t="n">
        <v>0</v>
      </c>
      <c r="AA25" s="0" t="n">
        <f aca="false">IF(Z25&gt;Z$119,1,0)</f>
        <v>0</v>
      </c>
      <c r="AB25" s="0" t="str">
        <f aca="false">AA25&amp;$C25</f>
        <v>00</v>
      </c>
      <c r="AD25" s="0" t="n">
        <v>0</v>
      </c>
      <c r="AE25" s="0" t="n">
        <f aca="false">IF(AD25&gt;AD$119,1,0)</f>
        <v>0</v>
      </c>
      <c r="AF25" s="0" t="str">
        <f aca="false">AE25&amp;$C25</f>
        <v>00</v>
      </c>
      <c r="AH25" s="0" t="n">
        <v>4</v>
      </c>
      <c r="AI25" s="0" t="n">
        <f aca="false">IF(AH25&gt;AH$119,1,0)</f>
        <v>1</v>
      </c>
      <c r="AJ25" s="0" t="str">
        <f aca="false">AI25&amp;$C25</f>
        <v>10</v>
      </c>
      <c r="AL25" s="0" t="n">
        <v>7</v>
      </c>
      <c r="AM25" s="0" t="n">
        <f aca="false">IF(AL25&gt;AL$119,1,0)</f>
        <v>0</v>
      </c>
      <c r="AN25" s="0" t="str">
        <f aca="false">AM25&amp;$C25</f>
        <v>00</v>
      </c>
      <c r="AP25" s="0" t="n">
        <v>1280</v>
      </c>
      <c r="AQ25" s="0" t="n">
        <f aca="false">IF(AP25&gt;AP$119,1,0)</f>
        <v>0</v>
      </c>
      <c r="AR25" s="0" t="str">
        <f aca="false">AQ25&amp;$C25</f>
        <v>00</v>
      </c>
      <c r="AT25" s="0" t="n">
        <v>0</v>
      </c>
      <c r="AU25" s="0" t="n">
        <f aca="false">IF(AT25&gt;AT$119,1,0)</f>
        <v>0</v>
      </c>
      <c r="AV25" s="0" t="str">
        <f aca="false">AU25&amp;$C25</f>
        <v>00</v>
      </c>
      <c r="AX25" s="0" t="n">
        <v>1977</v>
      </c>
      <c r="AY25" s="0" t="n">
        <f aca="false">IF(AX25&gt;AX$119,1,0)</f>
        <v>0</v>
      </c>
      <c r="AZ25" s="0" t="str">
        <f aca="false">AY25&amp;$C25</f>
        <v>00</v>
      </c>
      <c r="BB25" s="0" t="n">
        <v>0</v>
      </c>
      <c r="BC25" s="0" t="n">
        <f aca="false">IF(BB25&gt;BB$119,1,0)</f>
        <v>0</v>
      </c>
      <c r="BD25" s="0" t="str">
        <f aca="false">BC25&amp;$C25</f>
        <v>00</v>
      </c>
      <c r="BF25" s="0" t="n">
        <v>98031</v>
      </c>
      <c r="BH25" s="0" t="s">
        <v>77</v>
      </c>
      <c r="BI25" s="0" t="n">
        <v>-122199</v>
      </c>
      <c r="BK25" s="0" t="n">
        <v>1680</v>
      </c>
      <c r="BL25" s="0" t="n">
        <f aca="false">IF(BK25&gt;BK$119,1,0)</f>
        <v>0</v>
      </c>
      <c r="BM25" s="0" t="str">
        <f aca="false">BL25&amp;$C25</f>
        <v>00</v>
      </c>
      <c r="BO25" s="0" t="n">
        <v>11704</v>
      </c>
      <c r="BP25" s="0" t="n">
        <f aca="false">IF(BO25&gt;BO$119,1,0)</f>
        <v>1</v>
      </c>
      <c r="BQ25" s="0" t="str">
        <f aca="false">BP25&amp;$C25</f>
        <v>10</v>
      </c>
      <c r="BS25" s="0" t="n">
        <f aca="false">CI25/N25</f>
        <v>234.375</v>
      </c>
      <c r="BT25" s="0" t="n">
        <f aca="false">IF(BS25&gt;BS$119,1,0)</f>
        <v>1</v>
      </c>
      <c r="BU25" s="0" t="str">
        <f aca="false">BT25&amp;$C25</f>
        <v>10</v>
      </c>
      <c r="BW25" s="0" t="n">
        <f aca="false">D25/BK25</f>
        <v>178.571428571429</v>
      </c>
      <c r="BX25" s="0" t="n">
        <f aca="false">IF(BW25&gt;BW$119,1,0)</f>
        <v>1</v>
      </c>
      <c r="BY25" s="0" t="str">
        <f aca="false">BX25&amp;$C25</f>
        <v>10</v>
      </c>
      <c r="CA25" s="0" t="n">
        <f aca="false">D25/R25</f>
        <v>23.4815278647464</v>
      </c>
      <c r="CB25" s="0" t="n">
        <f aca="false">IF(CA25&gt;CA$119,1,0)</f>
        <v>0</v>
      </c>
      <c r="CC25" s="0" t="str">
        <f aca="false">CB25&amp;$C25</f>
        <v>00</v>
      </c>
      <c r="CE25" s="0" t="n">
        <f aca="false">D25/BO25</f>
        <v>25.6322624743677</v>
      </c>
      <c r="CF25" s="0" t="n">
        <f aca="false">IF(CE25&gt;CE$119,1,0)</f>
        <v>0</v>
      </c>
      <c r="CG25" s="0" t="str">
        <f aca="false">CF25&amp;$C25</f>
        <v>00</v>
      </c>
      <c r="CI25" s="0" t="n">
        <f aca="false">D25</f>
        <v>300000</v>
      </c>
      <c r="CJ25" s="2" t="n">
        <f aca="false">CI25&gt;$CI$277</f>
        <v>0</v>
      </c>
      <c r="CK25" s="0" t="n">
        <v>0</v>
      </c>
    </row>
    <row r="26" customFormat="false" ht="13.8" hidden="true" customHeight="false" outlineLevel="0" collapsed="false">
      <c r="A26" s="0" t="n">
        <v>1722059326</v>
      </c>
      <c r="B26" s="0" t="s">
        <v>78</v>
      </c>
      <c r="C26" s="0" t="n">
        <v>0</v>
      </c>
      <c r="D26" s="0" t="n">
        <v>269000</v>
      </c>
      <c r="F26" s="0" t="n">
        <v>3</v>
      </c>
      <c r="G26" s="0" t="n">
        <f aca="false">IF(F26&gt;F$119,1,0)</f>
        <v>0</v>
      </c>
      <c r="H26" s="0" t="str">
        <f aca="false">G26&amp;$C26</f>
        <v>00</v>
      </c>
      <c r="J26" s="0" t="n">
        <v>2</v>
      </c>
      <c r="K26" s="0" t="n">
        <f aca="false">IF(J26&gt;J$119,1,0)</f>
        <v>0</v>
      </c>
      <c r="L26" s="0" t="str">
        <f aca="false">K26&amp;$C26</f>
        <v>00</v>
      </c>
      <c r="N26" s="0" t="n">
        <v>1210</v>
      </c>
      <c r="O26" s="0" t="n">
        <f aca="false">IF(N26&gt;N$119,1,0)</f>
        <v>0</v>
      </c>
      <c r="P26" s="0" t="str">
        <f aca="false">O26&amp;$C26</f>
        <v>00</v>
      </c>
      <c r="R26" s="0" t="n">
        <v>7136</v>
      </c>
      <c r="S26" s="0" t="n">
        <f aca="false">IF(R26&gt;R$119,1,0)</f>
        <v>1</v>
      </c>
      <c r="T26" s="0" t="str">
        <f aca="false">S26&amp;$C26</f>
        <v>10</v>
      </c>
      <c r="V26" s="0" t="n">
        <v>1</v>
      </c>
      <c r="W26" s="0" t="n">
        <f aca="false">IF(V26&gt;V$119,1,0)</f>
        <v>0</v>
      </c>
      <c r="X26" s="0" t="str">
        <f aca="false">W26&amp;$C26</f>
        <v>00</v>
      </c>
      <c r="Z26" s="0" t="n">
        <v>0</v>
      </c>
      <c r="AA26" s="0" t="n">
        <f aca="false">IF(Z26&gt;Z$119,1,0)</f>
        <v>0</v>
      </c>
      <c r="AB26" s="0" t="str">
        <f aca="false">AA26&amp;$C26</f>
        <v>00</v>
      </c>
      <c r="AD26" s="0" t="n">
        <v>0</v>
      </c>
      <c r="AE26" s="0" t="n">
        <f aca="false">IF(AD26&gt;AD$119,1,0)</f>
        <v>0</v>
      </c>
      <c r="AF26" s="0" t="str">
        <f aca="false">AE26&amp;$C26</f>
        <v>00</v>
      </c>
      <c r="AH26" s="0" t="n">
        <v>3</v>
      </c>
      <c r="AI26" s="0" t="n">
        <f aca="false">IF(AH26&gt;AH$119,1,0)</f>
        <v>0</v>
      </c>
      <c r="AJ26" s="0" t="str">
        <f aca="false">AI26&amp;$C26</f>
        <v>00</v>
      </c>
      <c r="AL26" s="0" t="n">
        <v>7</v>
      </c>
      <c r="AM26" s="0" t="n">
        <f aca="false">IF(AL26&gt;AL$119,1,0)</f>
        <v>0</v>
      </c>
      <c r="AN26" s="0" t="str">
        <f aca="false">AM26&amp;$C26</f>
        <v>00</v>
      </c>
      <c r="AP26" s="0" t="n">
        <v>1210</v>
      </c>
      <c r="AQ26" s="0" t="n">
        <f aca="false">IF(AP26&gt;AP$119,1,0)</f>
        <v>0</v>
      </c>
      <c r="AR26" s="0" t="str">
        <f aca="false">AQ26&amp;$C26</f>
        <v>00</v>
      </c>
      <c r="AT26" s="0" t="n">
        <v>0</v>
      </c>
      <c r="AU26" s="0" t="n">
        <f aca="false">IF(AT26&gt;AT$119,1,0)</f>
        <v>0</v>
      </c>
      <c r="AV26" s="0" t="str">
        <f aca="false">AU26&amp;$C26</f>
        <v>00</v>
      </c>
      <c r="AX26" s="0" t="n">
        <v>2003</v>
      </c>
      <c r="AY26" s="0" t="n">
        <f aca="false">IF(AX26&gt;AX$119,1,0)</f>
        <v>1</v>
      </c>
      <c r="AZ26" s="0" t="str">
        <f aca="false">AY26&amp;$C26</f>
        <v>10</v>
      </c>
      <c r="BB26" s="0" t="n">
        <v>0</v>
      </c>
      <c r="BC26" s="0" t="n">
        <f aca="false">IF(BB26&gt;BB$119,1,0)</f>
        <v>0</v>
      </c>
      <c r="BD26" s="0" t="str">
        <f aca="false">BC26&amp;$C26</f>
        <v>00</v>
      </c>
      <c r="BF26" s="0" t="n">
        <v>98031</v>
      </c>
      <c r="BH26" s="0" t="s">
        <v>79</v>
      </c>
      <c r="BI26" s="0" t="n">
        <v>-122203</v>
      </c>
      <c r="BK26" s="0" t="n">
        <v>1210</v>
      </c>
      <c r="BL26" s="0" t="n">
        <f aca="false">IF(BK26&gt;BK$119,1,0)</f>
        <v>0</v>
      </c>
      <c r="BM26" s="0" t="str">
        <f aca="false">BL26&amp;$C26</f>
        <v>00</v>
      </c>
      <c r="BO26" s="0" t="n">
        <v>5765</v>
      </c>
      <c r="BP26" s="0" t="n">
        <f aca="false">IF(BO26&gt;BO$119,1,0)</f>
        <v>0</v>
      </c>
      <c r="BQ26" s="0" t="str">
        <f aca="false">BP26&amp;$C26</f>
        <v>00</v>
      </c>
      <c r="BS26" s="0" t="n">
        <f aca="false">CI26/N26</f>
        <v>222.314049586777</v>
      </c>
      <c r="BT26" s="0" t="n">
        <f aca="false">IF(BS26&gt;BS$119,1,0)</f>
        <v>1</v>
      </c>
      <c r="BU26" s="0" t="str">
        <f aca="false">BT26&amp;$C26</f>
        <v>10</v>
      </c>
      <c r="BW26" s="0" t="n">
        <f aca="false">D26/BK26</f>
        <v>222.314049586777</v>
      </c>
      <c r="BX26" s="0" t="n">
        <f aca="false">IF(BW26&gt;BW$119,1,0)</f>
        <v>1</v>
      </c>
      <c r="BY26" s="0" t="str">
        <f aca="false">BX26&amp;$C26</f>
        <v>10</v>
      </c>
      <c r="CA26" s="0" t="n">
        <f aca="false">D26/R26</f>
        <v>37.6961883408072</v>
      </c>
      <c r="CB26" s="0" t="n">
        <f aca="false">IF(CA26&gt;CA$119,1,0)</f>
        <v>0</v>
      </c>
      <c r="CC26" s="0" t="str">
        <f aca="false">CB26&amp;$C26</f>
        <v>00</v>
      </c>
      <c r="CE26" s="0" t="n">
        <f aca="false">D26/BO26</f>
        <v>46.6608846487424</v>
      </c>
      <c r="CF26" s="0" t="n">
        <f aca="false">IF(CE26&gt;CE$119,1,0)</f>
        <v>0</v>
      </c>
      <c r="CG26" s="0" t="str">
        <f aca="false">CF26&amp;$C26</f>
        <v>00</v>
      </c>
      <c r="CI26" s="0" t="n">
        <f aca="false">D26</f>
        <v>269000</v>
      </c>
      <c r="CJ26" s="2" t="n">
        <f aca="false">CI26&gt;$CI$277</f>
        <v>0</v>
      </c>
      <c r="CK26" s="0" t="n">
        <v>0</v>
      </c>
    </row>
    <row r="27" customFormat="false" ht="13.8" hidden="true" customHeight="false" outlineLevel="0" collapsed="false">
      <c r="A27" s="0" t="n">
        <v>2873000260</v>
      </c>
      <c r="B27" s="0" t="s">
        <v>80</v>
      </c>
      <c r="C27" s="0" t="n">
        <v>0</v>
      </c>
      <c r="D27" s="0" t="n">
        <v>150000</v>
      </c>
      <c r="F27" s="0" t="n">
        <v>3</v>
      </c>
      <c r="G27" s="0" t="n">
        <f aca="false">IF(F27&gt;F$119,1,0)</f>
        <v>0</v>
      </c>
      <c r="H27" s="0" t="str">
        <f aca="false">G27&amp;$C27</f>
        <v>00</v>
      </c>
      <c r="J27" s="0" t="n">
        <v>1</v>
      </c>
      <c r="K27" s="0" t="n">
        <f aca="false">IF(J27&gt;J$119,1,0)</f>
        <v>0</v>
      </c>
      <c r="L27" s="0" t="str">
        <f aca="false">K27&amp;$C27</f>
        <v>00</v>
      </c>
      <c r="N27" s="0" t="n">
        <v>1250</v>
      </c>
      <c r="O27" s="0" t="n">
        <f aca="false">IF(N27&gt;N$119,1,0)</f>
        <v>0</v>
      </c>
      <c r="P27" s="0" t="str">
        <f aca="false">O27&amp;$C27</f>
        <v>00</v>
      </c>
      <c r="R27" s="0" t="n">
        <v>7210</v>
      </c>
      <c r="S27" s="0" t="n">
        <f aca="false">IF(R27&gt;R$119,1,0)</f>
        <v>1</v>
      </c>
      <c r="T27" s="0" t="str">
        <f aca="false">S27&amp;$C27</f>
        <v>10</v>
      </c>
      <c r="V27" s="0" t="n">
        <v>1</v>
      </c>
      <c r="W27" s="0" t="n">
        <f aca="false">IF(V27&gt;V$119,1,0)</f>
        <v>0</v>
      </c>
      <c r="X27" s="0" t="str">
        <f aca="false">W27&amp;$C27</f>
        <v>00</v>
      </c>
      <c r="Z27" s="0" t="n">
        <v>0</v>
      </c>
      <c r="AA27" s="0" t="n">
        <f aca="false">IF(Z27&gt;Z$119,1,0)</f>
        <v>0</v>
      </c>
      <c r="AB27" s="0" t="str">
        <f aca="false">AA27&amp;$C27</f>
        <v>00</v>
      </c>
      <c r="AD27" s="0" t="n">
        <v>0</v>
      </c>
      <c r="AE27" s="0" t="n">
        <f aca="false">IF(AD27&gt;AD$119,1,0)</f>
        <v>0</v>
      </c>
      <c r="AF27" s="0" t="str">
        <f aca="false">AE27&amp;$C27</f>
        <v>00</v>
      </c>
      <c r="AH27" s="0" t="n">
        <v>4</v>
      </c>
      <c r="AI27" s="0" t="n">
        <f aca="false">IF(AH27&gt;AH$119,1,0)</f>
        <v>1</v>
      </c>
      <c r="AJ27" s="0" t="str">
        <f aca="false">AI27&amp;$C27</f>
        <v>10</v>
      </c>
      <c r="AL27" s="0" t="n">
        <v>7</v>
      </c>
      <c r="AM27" s="0" t="n">
        <f aca="false">IF(AL27&gt;AL$119,1,0)</f>
        <v>0</v>
      </c>
      <c r="AN27" s="0" t="str">
        <f aca="false">AM27&amp;$C27</f>
        <v>00</v>
      </c>
      <c r="AP27" s="0" t="n">
        <v>1250</v>
      </c>
      <c r="AQ27" s="0" t="n">
        <f aca="false">IF(AP27&gt;AP$119,1,0)</f>
        <v>0</v>
      </c>
      <c r="AR27" s="0" t="str">
        <f aca="false">AQ27&amp;$C27</f>
        <v>00</v>
      </c>
      <c r="AT27" s="0" t="n">
        <v>0</v>
      </c>
      <c r="AU27" s="0" t="n">
        <f aca="false">IF(AT27&gt;AT$119,1,0)</f>
        <v>0</v>
      </c>
      <c r="AV27" s="0" t="str">
        <f aca="false">AU27&amp;$C27</f>
        <v>00</v>
      </c>
      <c r="AX27" s="0" t="n">
        <v>1968</v>
      </c>
      <c r="AY27" s="0" t="n">
        <f aca="false">IF(AX27&gt;AX$119,1,0)</f>
        <v>0</v>
      </c>
      <c r="AZ27" s="0" t="str">
        <f aca="false">AY27&amp;$C27</f>
        <v>00</v>
      </c>
      <c r="BB27" s="0" t="n">
        <v>0</v>
      </c>
      <c r="BC27" s="0" t="n">
        <f aca="false">IF(BB27&gt;BB$119,1,0)</f>
        <v>0</v>
      </c>
      <c r="BD27" s="0" t="str">
        <f aca="false">BC27&amp;$C27</f>
        <v>00</v>
      </c>
      <c r="BF27" s="0" t="n">
        <v>98031</v>
      </c>
      <c r="BH27" s="0" t="s">
        <v>81</v>
      </c>
      <c r="BI27" s="0" t="n">
        <v>-122168</v>
      </c>
      <c r="BK27" s="0" t="n">
        <v>1010</v>
      </c>
      <c r="BL27" s="0" t="n">
        <f aca="false">IF(BK27&gt;BK$119,1,0)</f>
        <v>0</v>
      </c>
      <c r="BM27" s="0" t="str">
        <f aca="false">BL27&amp;$C27</f>
        <v>00</v>
      </c>
      <c r="BO27" s="0" t="n">
        <v>7210</v>
      </c>
      <c r="BP27" s="0" t="n">
        <f aca="false">IF(BO27&gt;BO$119,1,0)</f>
        <v>1</v>
      </c>
      <c r="BQ27" s="0" t="str">
        <f aca="false">BP27&amp;$C27</f>
        <v>10</v>
      </c>
      <c r="BS27" s="0" t="n">
        <f aca="false">CI27/N27</f>
        <v>120</v>
      </c>
      <c r="BT27" s="0" t="n">
        <f aca="false">IF(BS27&gt;BS$119,1,0)</f>
        <v>1</v>
      </c>
      <c r="BU27" s="0" t="str">
        <f aca="false">BT27&amp;$C27</f>
        <v>10</v>
      </c>
      <c r="BW27" s="0" t="n">
        <f aca="false">D27/BK27</f>
        <v>148.514851485149</v>
      </c>
      <c r="BX27" s="0" t="n">
        <f aca="false">IF(BW27&gt;BW$119,1,0)</f>
        <v>1</v>
      </c>
      <c r="BY27" s="0" t="str">
        <f aca="false">BX27&amp;$C27</f>
        <v>10</v>
      </c>
      <c r="CA27" s="0" t="n">
        <f aca="false">D27/R27</f>
        <v>20.8044382801664</v>
      </c>
      <c r="CB27" s="0" t="n">
        <f aca="false">IF(CA27&gt;CA$119,1,0)</f>
        <v>0</v>
      </c>
      <c r="CC27" s="0" t="str">
        <f aca="false">CB27&amp;$C27</f>
        <v>00</v>
      </c>
      <c r="CE27" s="0" t="n">
        <f aca="false">D27/BO27</f>
        <v>20.8044382801664</v>
      </c>
      <c r="CF27" s="0" t="n">
        <f aca="false">IF(CE27&gt;CE$119,1,0)</f>
        <v>0</v>
      </c>
      <c r="CG27" s="0" t="str">
        <f aca="false">CF27&amp;$C27</f>
        <v>00</v>
      </c>
      <c r="CI27" s="0" t="n">
        <f aca="false">D27</f>
        <v>150000</v>
      </c>
      <c r="CJ27" s="2" t="n">
        <f aca="false">CI27&gt;$CI$277</f>
        <v>0</v>
      </c>
      <c r="CK27" s="0" t="n">
        <v>0</v>
      </c>
    </row>
    <row r="28" customFormat="false" ht="13.8" hidden="false" customHeight="false" outlineLevel="0" collapsed="false">
      <c r="A28" s="0" t="n">
        <v>5469700260</v>
      </c>
      <c r="B28" s="0" t="s">
        <v>82</v>
      </c>
      <c r="C28" s="0" t="n">
        <v>1</v>
      </c>
      <c r="D28" s="0" t="n">
        <v>340000</v>
      </c>
      <c r="F28" s="0" t="n">
        <v>4</v>
      </c>
      <c r="G28" s="0" t="n">
        <f aca="false">IF(F28&gt;F$119,1,0)</f>
        <v>0</v>
      </c>
      <c r="H28" s="0" t="str">
        <f aca="false">G28&amp;$C28</f>
        <v>01</v>
      </c>
      <c r="J28" s="0" t="s">
        <v>43</v>
      </c>
      <c r="K28" s="0" t="n">
        <f aca="false">IF(J28&gt;J$119,1,0)</f>
        <v>0</v>
      </c>
      <c r="L28" s="0" t="str">
        <f aca="false">K28&amp;$C28</f>
        <v>01</v>
      </c>
      <c r="N28" s="0" t="n">
        <v>2530</v>
      </c>
      <c r="O28" s="0" t="n">
        <f aca="false">IF(N28&gt;N$119,1,0)</f>
        <v>0</v>
      </c>
      <c r="P28" s="0" t="str">
        <f aca="false">O28&amp;$C28</f>
        <v>01</v>
      </c>
      <c r="R28" s="0" t="n">
        <v>24700</v>
      </c>
      <c r="S28" s="0" t="n">
        <f aca="false">IF(R28&gt;R$119,1,0)</f>
        <v>1</v>
      </c>
      <c r="T28" s="0" t="str">
        <f aca="false">S28&amp;$C28</f>
        <v>11</v>
      </c>
      <c r="V28" s="0" t="n">
        <v>2</v>
      </c>
      <c r="W28" s="0" t="n">
        <f aca="false">IF(V28&gt;V$119,1,0)</f>
        <v>0</v>
      </c>
      <c r="X28" s="0" t="str">
        <f aca="false">W28&amp;$C28</f>
        <v>01</v>
      </c>
      <c r="Z28" s="0" t="n">
        <v>0</v>
      </c>
      <c r="AA28" s="0" t="n">
        <f aca="false">IF(Z28&gt;Z$119,1,0)</f>
        <v>0</v>
      </c>
      <c r="AB28" s="0" t="str">
        <f aca="false">AA28&amp;$C28</f>
        <v>01</v>
      </c>
      <c r="AD28" s="0" t="n">
        <v>0</v>
      </c>
      <c r="AE28" s="0" t="n">
        <f aca="false">IF(AD28&gt;AD$119,1,0)</f>
        <v>0</v>
      </c>
      <c r="AF28" s="0" t="str">
        <f aca="false">AE28&amp;$C28</f>
        <v>01</v>
      </c>
      <c r="AH28" s="0" t="n">
        <v>3</v>
      </c>
      <c r="AI28" s="0" t="n">
        <f aca="false">IF(AH28&gt;AH$119,1,0)</f>
        <v>0</v>
      </c>
      <c r="AJ28" s="0" t="str">
        <f aca="false">AI28&amp;$C28</f>
        <v>01</v>
      </c>
      <c r="AL28" s="0" t="n">
        <v>7</v>
      </c>
      <c r="AM28" s="0" t="n">
        <f aca="false">IF(AL28&gt;AL$119,1,0)</f>
        <v>0</v>
      </c>
      <c r="AN28" s="0" t="str">
        <f aca="false">AM28&amp;$C28</f>
        <v>01</v>
      </c>
      <c r="AP28" s="0" t="n">
        <v>2530</v>
      </c>
      <c r="AQ28" s="0" t="n">
        <f aca="false">IF(AP28&gt;AP$119,1,0)</f>
        <v>0</v>
      </c>
      <c r="AR28" s="0" t="str">
        <f aca="false">AQ28&amp;$C28</f>
        <v>01</v>
      </c>
      <c r="AT28" s="0" t="n">
        <v>0</v>
      </c>
      <c r="AU28" s="0" t="n">
        <f aca="false">IF(AT28&gt;AT$119,1,0)</f>
        <v>0</v>
      </c>
      <c r="AV28" s="0" t="str">
        <f aca="false">AU28&amp;$C28</f>
        <v>01</v>
      </c>
      <c r="AX28" s="0" t="n">
        <v>1974</v>
      </c>
      <c r="AY28" s="0" t="n">
        <f aca="false">IF(AX28&gt;AX$119,1,0)</f>
        <v>0</v>
      </c>
      <c r="AZ28" s="0" t="str">
        <f aca="false">AY28&amp;$C28</f>
        <v>01</v>
      </c>
      <c r="BB28" s="0" t="n">
        <v>0</v>
      </c>
      <c r="BC28" s="0" t="n">
        <f aca="false">IF(BB28&gt;BB$119,1,0)</f>
        <v>0</v>
      </c>
      <c r="BD28" s="0" t="str">
        <f aca="false">BC28&amp;$C28</f>
        <v>01</v>
      </c>
      <c r="BF28" s="0" t="n">
        <v>98031</v>
      </c>
      <c r="BH28" s="0" t="s">
        <v>83</v>
      </c>
      <c r="BI28" s="0" t="n">
        <v>-122177</v>
      </c>
      <c r="BK28" s="0" t="n">
        <v>2650</v>
      </c>
      <c r="BL28" s="0" t="n">
        <f aca="false">IF(BK28&gt;BK$119,1,0)</f>
        <v>0</v>
      </c>
      <c r="BM28" s="0" t="str">
        <f aca="false">BL28&amp;$C28</f>
        <v>01</v>
      </c>
      <c r="BO28" s="0" t="n">
        <v>24700</v>
      </c>
      <c r="BP28" s="0" t="n">
        <f aca="false">IF(BO28&gt;BO$119,1,0)</f>
        <v>1</v>
      </c>
      <c r="BQ28" s="0" t="str">
        <f aca="false">BP28&amp;$C28</f>
        <v>11</v>
      </c>
      <c r="BS28" s="0" t="n">
        <f aca="false">CI28/N28</f>
        <v>134.387351778656</v>
      </c>
      <c r="BT28" s="0" t="n">
        <f aca="false">IF(BS28&gt;BS$119,1,0)</f>
        <v>1</v>
      </c>
      <c r="BU28" s="0" t="str">
        <f aca="false">BT28&amp;$C28</f>
        <v>11</v>
      </c>
      <c r="BW28" s="0" t="n">
        <f aca="false">D28/BK28</f>
        <v>128.301886792453</v>
      </c>
      <c r="BX28" s="0" t="n">
        <f aca="false">IF(BW28&gt;BW$119,1,0)</f>
        <v>1</v>
      </c>
      <c r="BY28" s="0" t="str">
        <f aca="false">BX28&amp;$C28</f>
        <v>11</v>
      </c>
      <c r="CA28" s="0" t="n">
        <f aca="false">D28/R28</f>
        <v>13.7651821862348</v>
      </c>
      <c r="CB28" s="0" t="n">
        <f aca="false">IF(CA28&gt;CA$119,1,0)</f>
        <v>0</v>
      </c>
      <c r="CC28" s="0" t="str">
        <f aca="false">CB28&amp;$C28</f>
        <v>01</v>
      </c>
      <c r="CE28" s="0" t="n">
        <f aca="false">D28/BO28</f>
        <v>13.7651821862348</v>
      </c>
      <c r="CF28" s="0" t="n">
        <f aca="false">IF(CE28&gt;CE$119,1,0)</f>
        <v>0</v>
      </c>
      <c r="CG28" s="0" t="str">
        <f aca="false">CF28&amp;$C28</f>
        <v>01</v>
      </c>
      <c r="CI28" s="0" t="n">
        <f aca="false">D28</f>
        <v>340000</v>
      </c>
      <c r="CJ28" s="2" t="n">
        <f aca="false">CI28&gt;$CI$277</f>
        <v>1</v>
      </c>
      <c r="CK28" s="0" t="n">
        <v>1</v>
      </c>
    </row>
    <row r="29" customFormat="false" ht="13.8" hidden="false" customHeight="false" outlineLevel="0" collapsed="false">
      <c r="A29" s="0" t="n">
        <v>8078100260</v>
      </c>
      <c r="B29" s="0" t="s">
        <v>84</v>
      </c>
      <c r="C29" s="0" t="n">
        <v>1</v>
      </c>
      <c r="D29" s="0" t="n">
        <v>340000</v>
      </c>
      <c r="F29" s="0" t="n">
        <v>4</v>
      </c>
      <c r="G29" s="0" t="n">
        <f aca="false">IF(F29&gt;F$119,1,0)</f>
        <v>0</v>
      </c>
      <c r="H29" s="0" t="str">
        <f aca="false">G29&amp;$C29</f>
        <v>01</v>
      </c>
      <c r="J29" s="0" t="s">
        <v>32</v>
      </c>
      <c r="K29" s="0" t="n">
        <f aca="false">IF(J29&gt;J$119,1,0)</f>
        <v>0</v>
      </c>
      <c r="L29" s="0" t="str">
        <f aca="false">K29&amp;$C29</f>
        <v>01</v>
      </c>
      <c r="N29" s="0" t="n">
        <v>2360</v>
      </c>
      <c r="O29" s="0" t="n">
        <f aca="false">IF(N29&gt;N$119,1,0)</f>
        <v>0</v>
      </c>
      <c r="P29" s="0" t="str">
        <f aca="false">O29&amp;$C29</f>
        <v>01</v>
      </c>
      <c r="R29" s="0" t="n">
        <v>7475</v>
      </c>
      <c r="S29" s="0" t="n">
        <f aca="false">IF(R29&gt;R$119,1,0)</f>
        <v>1</v>
      </c>
      <c r="T29" s="0" t="str">
        <f aca="false">S29&amp;$C29</f>
        <v>11</v>
      </c>
      <c r="V29" s="0" t="n">
        <v>2</v>
      </c>
      <c r="W29" s="0" t="n">
        <f aca="false">IF(V29&gt;V$119,1,0)</f>
        <v>0</v>
      </c>
      <c r="X29" s="0" t="str">
        <f aca="false">W29&amp;$C29</f>
        <v>01</v>
      </c>
      <c r="Z29" s="0" t="n">
        <v>0</v>
      </c>
      <c r="AA29" s="0" t="n">
        <f aca="false">IF(Z29&gt;Z$119,1,0)</f>
        <v>0</v>
      </c>
      <c r="AB29" s="0" t="str">
        <f aca="false">AA29&amp;$C29</f>
        <v>01</v>
      </c>
      <c r="AD29" s="0" t="n">
        <v>0</v>
      </c>
      <c r="AE29" s="0" t="n">
        <f aca="false">IF(AD29&gt;AD$119,1,0)</f>
        <v>0</v>
      </c>
      <c r="AF29" s="0" t="str">
        <f aca="false">AE29&amp;$C29</f>
        <v>01</v>
      </c>
      <c r="AH29" s="0" t="n">
        <v>3</v>
      </c>
      <c r="AI29" s="0" t="n">
        <f aca="false">IF(AH29&gt;AH$119,1,0)</f>
        <v>0</v>
      </c>
      <c r="AJ29" s="0" t="str">
        <f aca="false">AI29&amp;$C29</f>
        <v>01</v>
      </c>
      <c r="AL29" s="0" t="n">
        <v>8</v>
      </c>
      <c r="AM29" s="0" t="n">
        <f aca="false">IF(AL29&gt;AL$119,1,0)</f>
        <v>0</v>
      </c>
      <c r="AN29" s="0" t="str">
        <f aca="false">AM29&amp;$C29</f>
        <v>01</v>
      </c>
      <c r="AP29" s="0" t="n">
        <v>2360</v>
      </c>
      <c r="AQ29" s="0" t="n">
        <f aca="false">IF(AP29&gt;AP$119,1,0)</f>
        <v>0</v>
      </c>
      <c r="AR29" s="0" t="str">
        <f aca="false">AQ29&amp;$C29</f>
        <v>01</v>
      </c>
      <c r="AT29" s="0" t="n">
        <v>0</v>
      </c>
      <c r="AU29" s="0" t="n">
        <f aca="false">IF(AT29&gt;AT$119,1,0)</f>
        <v>0</v>
      </c>
      <c r="AV29" s="0" t="str">
        <f aca="false">AU29&amp;$C29</f>
        <v>01</v>
      </c>
      <c r="AX29" s="0" t="n">
        <v>1992</v>
      </c>
      <c r="AY29" s="0" t="n">
        <f aca="false">IF(AX29&gt;AX$119,1,0)</f>
        <v>0</v>
      </c>
      <c r="AZ29" s="0" t="str">
        <f aca="false">AY29&amp;$C29</f>
        <v>01</v>
      </c>
      <c r="BB29" s="0" t="n">
        <v>0</v>
      </c>
      <c r="BC29" s="0" t="n">
        <f aca="false">IF(BB29&gt;BB$119,1,0)</f>
        <v>0</v>
      </c>
      <c r="BD29" s="0" t="str">
        <f aca="false">BC29&amp;$C29</f>
        <v>01</v>
      </c>
      <c r="BF29" s="0" t="n">
        <v>98031</v>
      </c>
      <c r="BH29" s="0" t="s">
        <v>85</v>
      </c>
      <c r="BI29" s="0" t="s">
        <v>86</v>
      </c>
      <c r="BK29" s="0" t="n">
        <v>2280</v>
      </c>
      <c r="BL29" s="0" t="n">
        <f aca="false">IF(BK29&gt;BK$119,1,0)</f>
        <v>0</v>
      </c>
      <c r="BM29" s="0" t="str">
        <f aca="false">BL29&amp;$C29</f>
        <v>01</v>
      </c>
      <c r="BO29" s="0" t="n">
        <v>7570</v>
      </c>
      <c r="BP29" s="0" t="n">
        <f aca="false">IF(BO29&gt;BO$119,1,0)</f>
        <v>1</v>
      </c>
      <c r="BQ29" s="0" t="str">
        <f aca="false">BP29&amp;$C29</f>
        <v>11</v>
      </c>
      <c r="BS29" s="0" t="n">
        <f aca="false">CI29/N29</f>
        <v>144.067796610169</v>
      </c>
      <c r="BT29" s="0" t="n">
        <f aca="false">IF(BS29&gt;BS$119,1,0)</f>
        <v>1</v>
      </c>
      <c r="BU29" s="0" t="str">
        <f aca="false">BT29&amp;$C29</f>
        <v>11</v>
      </c>
      <c r="BW29" s="0" t="n">
        <f aca="false">D29/BK29</f>
        <v>149.122807017544</v>
      </c>
      <c r="BX29" s="0" t="n">
        <f aca="false">IF(BW29&gt;BW$119,1,0)</f>
        <v>1</v>
      </c>
      <c r="BY29" s="0" t="str">
        <f aca="false">BX29&amp;$C29</f>
        <v>11</v>
      </c>
      <c r="CA29" s="0" t="n">
        <f aca="false">D29/R29</f>
        <v>45.4849498327759</v>
      </c>
      <c r="CB29" s="0" t="n">
        <f aca="false">IF(CA29&gt;CA$119,1,0)</f>
        <v>0</v>
      </c>
      <c r="CC29" s="0" t="str">
        <f aca="false">CB29&amp;$C29</f>
        <v>01</v>
      </c>
      <c r="CE29" s="0" t="n">
        <f aca="false">D29/BO29</f>
        <v>44.9141347424042</v>
      </c>
      <c r="CF29" s="0" t="n">
        <f aca="false">IF(CE29&gt;CE$119,1,0)</f>
        <v>0</v>
      </c>
      <c r="CG29" s="0" t="str">
        <f aca="false">CF29&amp;$C29</f>
        <v>01</v>
      </c>
      <c r="CI29" s="0" t="n">
        <f aca="false">D29</f>
        <v>340000</v>
      </c>
      <c r="CJ29" s="2" t="n">
        <f aca="false">CI29&gt;$CI$277</f>
        <v>1</v>
      </c>
      <c r="CK29" s="0" t="n">
        <v>1</v>
      </c>
    </row>
    <row r="30" customFormat="false" ht="13.8" hidden="true" customHeight="false" outlineLevel="0" collapsed="false">
      <c r="A30" s="0" t="n">
        <v>6648701420</v>
      </c>
      <c r="B30" s="0" t="s">
        <v>55</v>
      </c>
      <c r="C30" s="0" t="n">
        <v>0</v>
      </c>
      <c r="D30" s="0" t="n">
        <v>205000</v>
      </c>
      <c r="F30" s="0" t="n">
        <v>4</v>
      </c>
      <c r="G30" s="0" t="n">
        <f aca="false">IF(F30&gt;F$119,1,0)</f>
        <v>0</v>
      </c>
      <c r="H30" s="0" t="str">
        <f aca="false">G30&amp;$C30</f>
        <v>00</v>
      </c>
      <c r="J30" s="0" t="n">
        <v>2</v>
      </c>
      <c r="K30" s="0" t="n">
        <f aca="false">IF(J30&gt;J$119,1,0)</f>
        <v>0</v>
      </c>
      <c r="L30" s="0" t="str">
        <f aca="false">K30&amp;$C30</f>
        <v>00</v>
      </c>
      <c r="N30" s="0" t="n">
        <v>1450</v>
      </c>
      <c r="O30" s="0" t="n">
        <f aca="false">IF(N30&gt;N$119,1,0)</f>
        <v>0</v>
      </c>
      <c r="P30" s="0" t="str">
        <f aca="false">O30&amp;$C30</f>
        <v>00</v>
      </c>
      <c r="R30" s="0" t="n">
        <v>8175</v>
      </c>
      <c r="S30" s="0" t="n">
        <f aca="false">IF(R30&gt;R$119,1,0)</f>
        <v>1</v>
      </c>
      <c r="T30" s="0" t="str">
        <f aca="false">S30&amp;$C30</f>
        <v>10</v>
      </c>
      <c r="V30" s="0" t="n">
        <v>1</v>
      </c>
      <c r="W30" s="0" t="n">
        <f aca="false">IF(V30&gt;V$119,1,0)</f>
        <v>0</v>
      </c>
      <c r="X30" s="0" t="str">
        <f aca="false">W30&amp;$C30</f>
        <v>00</v>
      </c>
      <c r="Z30" s="0" t="n">
        <v>0</v>
      </c>
      <c r="AA30" s="0" t="n">
        <f aca="false">IF(Z30&gt;Z$119,1,0)</f>
        <v>0</v>
      </c>
      <c r="AB30" s="0" t="str">
        <f aca="false">AA30&amp;$C30</f>
        <v>00</v>
      </c>
      <c r="AD30" s="0" t="n">
        <v>0</v>
      </c>
      <c r="AE30" s="0" t="n">
        <f aca="false">IF(AD30&gt;AD$119,1,0)</f>
        <v>0</v>
      </c>
      <c r="AF30" s="0" t="str">
        <f aca="false">AE30&amp;$C30</f>
        <v>00</v>
      </c>
      <c r="AH30" s="0" t="n">
        <v>4</v>
      </c>
      <c r="AI30" s="0" t="n">
        <f aca="false">IF(AH30&gt;AH$119,1,0)</f>
        <v>1</v>
      </c>
      <c r="AJ30" s="0" t="str">
        <f aca="false">AI30&amp;$C30</f>
        <v>10</v>
      </c>
      <c r="AL30" s="0" t="n">
        <v>7</v>
      </c>
      <c r="AM30" s="0" t="n">
        <f aca="false">IF(AL30&gt;AL$119,1,0)</f>
        <v>0</v>
      </c>
      <c r="AN30" s="0" t="str">
        <f aca="false">AM30&amp;$C30</f>
        <v>00</v>
      </c>
      <c r="AP30" s="0" t="n">
        <v>1450</v>
      </c>
      <c r="AQ30" s="0" t="n">
        <f aca="false">IF(AP30&gt;AP$119,1,0)</f>
        <v>0</v>
      </c>
      <c r="AR30" s="0" t="str">
        <f aca="false">AQ30&amp;$C30</f>
        <v>00</v>
      </c>
      <c r="AT30" s="0" t="n">
        <v>0</v>
      </c>
      <c r="AU30" s="0" t="n">
        <f aca="false">IF(AT30&gt;AT$119,1,0)</f>
        <v>0</v>
      </c>
      <c r="AV30" s="0" t="str">
        <f aca="false">AU30&amp;$C30</f>
        <v>00</v>
      </c>
      <c r="AX30" s="0" t="n">
        <v>1967</v>
      </c>
      <c r="AY30" s="0" t="n">
        <f aca="false">IF(AX30&gt;AX$119,1,0)</f>
        <v>0</v>
      </c>
      <c r="AZ30" s="0" t="str">
        <f aca="false">AY30&amp;$C30</f>
        <v>00</v>
      </c>
      <c r="BB30" s="0" t="n">
        <v>0</v>
      </c>
      <c r="BC30" s="0" t="n">
        <f aca="false">IF(BB30&gt;BB$119,1,0)</f>
        <v>0</v>
      </c>
      <c r="BD30" s="0" t="str">
        <f aca="false">BC30&amp;$C30</f>
        <v>00</v>
      </c>
      <c r="BF30" s="0" t="n">
        <v>98031</v>
      </c>
      <c r="BH30" s="0" t="s">
        <v>87</v>
      </c>
      <c r="BI30" s="0" t="n">
        <v>-122195</v>
      </c>
      <c r="BK30" s="0" t="n">
        <v>1570</v>
      </c>
      <c r="BL30" s="0" t="n">
        <f aca="false">IF(BK30&gt;BK$119,1,0)</f>
        <v>0</v>
      </c>
      <c r="BM30" s="0" t="str">
        <f aca="false">BL30&amp;$C30</f>
        <v>00</v>
      </c>
      <c r="BO30" s="0" t="n">
        <v>9024</v>
      </c>
      <c r="BP30" s="0" t="n">
        <f aca="false">IF(BO30&gt;BO$119,1,0)</f>
        <v>1</v>
      </c>
      <c r="BQ30" s="0" t="str">
        <f aca="false">BP30&amp;$C30</f>
        <v>10</v>
      </c>
      <c r="BS30" s="0" t="n">
        <f aca="false">CI30/N30</f>
        <v>141.379310344828</v>
      </c>
      <c r="BT30" s="0" t="n">
        <f aca="false">IF(BS30&gt;BS$119,1,0)</f>
        <v>1</v>
      </c>
      <c r="BU30" s="0" t="str">
        <f aca="false">BT30&amp;$C30</f>
        <v>10</v>
      </c>
      <c r="BW30" s="0" t="n">
        <f aca="false">D30/BK30</f>
        <v>130.573248407643</v>
      </c>
      <c r="BX30" s="0" t="n">
        <f aca="false">IF(BW30&gt;BW$119,1,0)</f>
        <v>1</v>
      </c>
      <c r="BY30" s="0" t="str">
        <f aca="false">BX30&amp;$C30</f>
        <v>10</v>
      </c>
      <c r="CA30" s="0" t="n">
        <f aca="false">D30/R30</f>
        <v>25.0764525993884</v>
      </c>
      <c r="CB30" s="0" t="n">
        <f aca="false">IF(CA30&gt;CA$119,1,0)</f>
        <v>0</v>
      </c>
      <c r="CC30" s="0" t="str">
        <f aca="false">CB30&amp;$C30</f>
        <v>00</v>
      </c>
      <c r="CE30" s="0" t="n">
        <f aca="false">D30/BO30</f>
        <v>22.7171985815603</v>
      </c>
      <c r="CF30" s="0" t="n">
        <f aca="false">IF(CE30&gt;CE$119,1,0)</f>
        <v>0</v>
      </c>
      <c r="CG30" s="0" t="str">
        <f aca="false">CF30&amp;$C30</f>
        <v>00</v>
      </c>
      <c r="CI30" s="0" t="n">
        <f aca="false">D30</f>
        <v>205000</v>
      </c>
      <c r="CJ30" s="2" t="n">
        <f aca="false">CI30&gt;$CI$277</f>
        <v>0</v>
      </c>
      <c r="CK30" s="0" t="n">
        <v>0</v>
      </c>
    </row>
    <row r="31" customFormat="false" ht="13.8" hidden="true" customHeight="false" outlineLevel="0" collapsed="false">
      <c r="A31" s="0" t="n">
        <v>739800070</v>
      </c>
      <c r="B31" s="0" t="s">
        <v>88</v>
      </c>
      <c r="C31" s="0" t="n">
        <v>0</v>
      </c>
      <c r="D31" s="0" t="n">
        <v>265000</v>
      </c>
      <c r="F31" s="0" t="n">
        <v>3</v>
      </c>
      <c r="G31" s="0" t="n">
        <f aca="false">IF(F31&gt;F$119,1,0)</f>
        <v>0</v>
      </c>
      <c r="H31" s="0" t="str">
        <f aca="false">G31&amp;$C31</f>
        <v>00</v>
      </c>
      <c r="J31" s="0" t="s">
        <v>32</v>
      </c>
      <c r="K31" s="0" t="n">
        <f aca="false">IF(J31&gt;J$119,1,0)</f>
        <v>0</v>
      </c>
      <c r="L31" s="0" t="str">
        <f aca="false">K31&amp;$C31</f>
        <v>00</v>
      </c>
      <c r="N31" s="0" t="n">
        <v>1440</v>
      </c>
      <c r="O31" s="0" t="n">
        <f aca="false">IF(N31&gt;N$119,1,0)</f>
        <v>0</v>
      </c>
      <c r="P31" s="0" t="str">
        <f aca="false">O31&amp;$C31</f>
        <v>00</v>
      </c>
      <c r="R31" s="0" t="n">
        <v>7741</v>
      </c>
      <c r="S31" s="0" t="n">
        <f aca="false">IF(R31&gt;R$119,1,0)</f>
        <v>1</v>
      </c>
      <c r="T31" s="0" t="str">
        <f aca="false">S31&amp;$C31</f>
        <v>10</v>
      </c>
      <c r="V31" s="0" t="n">
        <v>1</v>
      </c>
      <c r="W31" s="0" t="n">
        <f aca="false">IF(V31&gt;V$119,1,0)</f>
        <v>0</v>
      </c>
      <c r="X31" s="0" t="str">
        <f aca="false">W31&amp;$C31</f>
        <v>00</v>
      </c>
      <c r="Z31" s="0" t="n">
        <v>0</v>
      </c>
      <c r="AA31" s="0" t="n">
        <f aca="false">IF(Z31&gt;Z$119,1,0)</f>
        <v>0</v>
      </c>
      <c r="AB31" s="0" t="str">
        <f aca="false">AA31&amp;$C31</f>
        <v>00</v>
      </c>
      <c r="AD31" s="0" t="n">
        <v>0</v>
      </c>
      <c r="AE31" s="0" t="n">
        <f aca="false">IF(AD31&gt;AD$119,1,0)</f>
        <v>0</v>
      </c>
      <c r="AF31" s="0" t="str">
        <f aca="false">AE31&amp;$C31</f>
        <v>00</v>
      </c>
      <c r="AH31" s="0" t="n">
        <v>4</v>
      </c>
      <c r="AI31" s="0" t="n">
        <f aca="false">IF(AH31&gt;AH$119,1,0)</f>
        <v>1</v>
      </c>
      <c r="AJ31" s="0" t="str">
        <f aca="false">AI31&amp;$C31</f>
        <v>10</v>
      </c>
      <c r="AL31" s="0" t="n">
        <v>7</v>
      </c>
      <c r="AM31" s="0" t="n">
        <f aca="false">IF(AL31&gt;AL$119,1,0)</f>
        <v>0</v>
      </c>
      <c r="AN31" s="0" t="str">
        <f aca="false">AM31&amp;$C31</f>
        <v>00</v>
      </c>
      <c r="AP31" s="0" t="n">
        <v>1000</v>
      </c>
      <c r="AQ31" s="0" t="n">
        <f aca="false">IF(AP31&gt;AP$119,1,0)</f>
        <v>0</v>
      </c>
      <c r="AR31" s="0" t="str">
        <f aca="false">AQ31&amp;$C31</f>
        <v>00</v>
      </c>
      <c r="AT31" s="0" t="n">
        <v>440</v>
      </c>
      <c r="AU31" s="0" t="n">
        <f aca="false">IF(AT31&gt;AT$119,1,0)</f>
        <v>1</v>
      </c>
      <c r="AV31" s="0" t="str">
        <f aca="false">AU31&amp;$C31</f>
        <v>10</v>
      </c>
      <c r="AX31" s="0" t="n">
        <v>1983</v>
      </c>
      <c r="AY31" s="0" t="n">
        <f aca="false">IF(AX31&gt;AX$119,1,0)</f>
        <v>0</v>
      </c>
      <c r="AZ31" s="0" t="str">
        <f aca="false">AY31&amp;$C31</f>
        <v>00</v>
      </c>
      <c r="BB31" s="0" t="n">
        <v>0</v>
      </c>
      <c r="BC31" s="0" t="n">
        <f aca="false">IF(BB31&gt;BB$119,1,0)</f>
        <v>0</v>
      </c>
      <c r="BD31" s="0" t="str">
        <f aca="false">BC31&amp;$C31</f>
        <v>00</v>
      </c>
      <c r="BF31" s="0" t="n">
        <v>98031</v>
      </c>
      <c r="BH31" s="0" t="s">
        <v>89</v>
      </c>
      <c r="BI31" s="0" t="n">
        <v>-122194</v>
      </c>
      <c r="BK31" s="0" t="n">
        <v>1680</v>
      </c>
      <c r="BL31" s="0" t="n">
        <f aca="false">IF(BK31&gt;BK$119,1,0)</f>
        <v>0</v>
      </c>
      <c r="BM31" s="0" t="str">
        <f aca="false">BL31&amp;$C31</f>
        <v>00</v>
      </c>
      <c r="BO31" s="0" t="n">
        <v>7316</v>
      </c>
      <c r="BP31" s="0" t="n">
        <f aca="false">IF(BO31&gt;BO$119,1,0)</f>
        <v>1</v>
      </c>
      <c r="BQ31" s="0" t="str">
        <f aca="false">BP31&amp;$C31</f>
        <v>10</v>
      </c>
      <c r="BS31" s="0" t="n">
        <f aca="false">CI31/N31</f>
        <v>184.027777777778</v>
      </c>
      <c r="BT31" s="0" t="n">
        <f aca="false">IF(BS31&gt;BS$119,1,0)</f>
        <v>1</v>
      </c>
      <c r="BU31" s="0" t="str">
        <f aca="false">BT31&amp;$C31</f>
        <v>10</v>
      </c>
      <c r="BW31" s="0" t="n">
        <f aca="false">D31/BK31</f>
        <v>157.738095238095</v>
      </c>
      <c r="BX31" s="0" t="n">
        <f aca="false">IF(BW31&gt;BW$119,1,0)</f>
        <v>1</v>
      </c>
      <c r="BY31" s="0" t="str">
        <f aca="false">BX31&amp;$C31</f>
        <v>10</v>
      </c>
      <c r="CA31" s="0" t="n">
        <f aca="false">D31/R31</f>
        <v>34.2333031908022</v>
      </c>
      <c r="CB31" s="0" t="n">
        <f aca="false">IF(CA31&gt;CA$119,1,0)</f>
        <v>0</v>
      </c>
      <c r="CC31" s="0" t="str">
        <f aca="false">CB31&amp;$C31</f>
        <v>00</v>
      </c>
      <c r="CE31" s="0" t="n">
        <f aca="false">D31/BO31</f>
        <v>36.2219792236195</v>
      </c>
      <c r="CF31" s="0" t="n">
        <f aca="false">IF(CE31&gt;CE$119,1,0)</f>
        <v>0</v>
      </c>
      <c r="CG31" s="0" t="str">
        <f aca="false">CF31&amp;$C31</f>
        <v>00</v>
      </c>
      <c r="CI31" s="0" t="n">
        <f aca="false">D31</f>
        <v>265000</v>
      </c>
      <c r="CJ31" s="2" t="n">
        <f aca="false">CI31&gt;$CI$277</f>
        <v>0</v>
      </c>
      <c r="CK31" s="0" t="n">
        <v>0</v>
      </c>
    </row>
    <row r="32" customFormat="false" ht="13.8" hidden="false" customHeight="false" outlineLevel="0" collapsed="false">
      <c r="A32" s="0" t="n">
        <v>1561910270</v>
      </c>
      <c r="B32" s="0" t="s">
        <v>90</v>
      </c>
      <c r="C32" s="0" t="n">
        <v>1</v>
      </c>
      <c r="D32" s="0" t="n">
        <v>372400</v>
      </c>
      <c r="F32" s="0" t="n">
        <v>3</v>
      </c>
      <c r="G32" s="0" t="n">
        <f aca="false">IF(F32&gt;F$119,1,0)</f>
        <v>0</v>
      </c>
      <c r="H32" s="0" t="str">
        <f aca="false">G32&amp;$C32</f>
        <v>01</v>
      </c>
      <c r="J32" s="0" t="s">
        <v>32</v>
      </c>
      <c r="K32" s="0" t="n">
        <f aca="false">IF(J32&gt;J$119,1,0)</f>
        <v>0</v>
      </c>
      <c r="L32" s="0" t="str">
        <f aca="false">K32&amp;$C32</f>
        <v>01</v>
      </c>
      <c r="N32" s="0" t="n">
        <v>2720</v>
      </c>
      <c r="O32" s="0" t="n">
        <f aca="false">IF(N32&gt;N$119,1,0)</f>
        <v>0</v>
      </c>
      <c r="P32" s="0" t="str">
        <f aca="false">O32&amp;$C32</f>
        <v>01</v>
      </c>
      <c r="R32" s="0" t="n">
        <v>11937</v>
      </c>
      <c r="S32" s="0" t="n">
        <f aca="false">IF(R32&gt;R$119,1,0)</f>
        <v>1</v>
      </c>
      <c r="T32" s="0" t="str">
        <f aca="false">S32&amp;$C32</f>
        <v>11</v>
      </c>
      <c r="V32" s="0" t="n">
        <v>2</v>
      </c>
      <c r="W32" s="0" t="n">
        <f aca="false">IF(V32&gt;V$119,1,0)</f>
        <v>0</v>
      </c>
      <c r="X32" s="0" t="str">
        <f aca="false">W32&amp;$C32</f>
        <v>01</v>
      </c>
      <c r="Z32" s="0" t="n">
        <v>0</v>
      </c>
      <c r="AA32" s="0" t="n">
        <f aca="false">IF(Z32&gt;Z$119,1,0)</f>
        <v>0</v>
      </c>
      <c r="AB32" s="0" t="str">
        <f aca="false">AA32&amp;$C32</f>
        <v>01</v>
      </c>
      <c r="AD32" s="0" t="n">
        <v>0</v>
      </c>
      <c r="AE32" s="0" t="n">
        <f aca="false">IF(AD32&gt;AD$119,1,0)</f>
        <v>0</v>
      </c>
      <c r="AF32" s="0" t="str">
        <f aca="false">AE32&amp;$C32</f>
        <v>01</v>
      </c>
      <c r="AH32" s="0" t="n">
        <v>3</v>
      </c>
      <c r="AI32" s="0" t="n">
        <f aca="false">IF(AH32&gt;AH$119,1,0)</f>
        <v>0</v>
      </c>
      <c r="AJ32" s="0" t="str">
        <f aca="false">AI32&amp;$C32</f>
        <v>01</v>
      </c>
      <c r="AL32" s="0" t="n">
        <v>9</v>
      </c>
      <c r="AM32" s="0" t="n">
        <f aca="false">IF(AL32&gt;AL$119,1,0)</f>
        <v>0</v>
      </c>
      <c r="AN32" s="0" t="str">
        <f aca="false">AM32&amp;$C32</f>
        <v>01</v>
      </c>
      <c r="AP32" s="0" t="n">
        <v>2720</v>
      </c>
      <c r="AQ32" s="0" t="n">
        <f aca="false">IF(AP32&gt;AP$119,1,0)</f>
        <v>0</v>
      </c>
      <c r="AR32" s="0" t="str">
        <f aca="false">AQ32&amp;$C32</f>
        <v>01</v>
      </c>
      <c r="AT32" s="0" t="n">
        <v>0</v>
      </c>
      <c r="AU32" s="0" t="n">
        <f aca="false">IF(AT32&gt;AT$119,1,0)</f>
        <v>0</v>
      </c>
      <c r="AV32" s="0" t="str">
        <f aca="false">AU32&amp;$C32</f>
        <v>01</v>
      </c>
      <c r="AX32" s="0" t="n">
        <v>1990</v>
      </c>
      <c r="AY32" s="0" t="n">
        <f aca="false">IF(AX32&gt;AX$119,1,0)</f>
        <v>0</v>
      </c>
      <c r="AZ32" s="0" t="str">
        <f aca="false">AY32&amp;$C32</f>
        <v>01</v>
      </c>
      <c r="BB32" s="0" t="n">
        <v>0</v>
      </c>
      <c r="BC32" s="0" t="n">
        <f aca="false">IF(BB32&gt;BB$119,1,0)</f>
        <v>0</v>
      </c>
      <c r="BD32" s="0" t="str">
        <f aca="false">BC32&amp;$C32</f>
        <v>01</v>
      </c>
      <c r="BF32" s="0" t="n">
        <v>98031</v>
      </c>
      <c r="BH32" s="0" t="s">
        <v>91</v>
      </c>
      <c r="BI32" s="0" t="n">
        <v>-122212</v>
      </c>
      <c r="BK32" s="0" t="n">
        <v>2590</v>
      </c>
      <c r="BL32" s="0" t="n">
        <f aca="false">IF(BK32&gt;BK$119,1,0)</f>
        <v>0</v>
      </c>
      <c r="BM32" s="0" t="str">
        <f aca="false">BL32&amp;$C32</f>
        <v>01</v>
      </c>
      <c r="BO32" s="0" t="n">
        <v>9683</v>
      </c>
      <c r="BP32" s="0" t="n">
        <f aca="false">IF(BO32&gt;BO$119,1,0)</f>
        <v>1</v>
      </c>
      <c r="BQ32" s="0" t="str">
        <f aca="false">BP32&amp;$C32</f>
        <v>11</v>
      </c>
      <c r="BS32" s="0" t="n">
        <f aca="false">CI32/N32</f>
        <v>136.911764705882</v>
      </c>
      <c r="BT32" s="0" t="n">
        <f aca="false">IF(BS32&gt;BS$119,1,0)</f>
        <v>1</v>
      </c>
      <c r="BU32" s="0" t="str">
        <f aca="false">BT32&amp;$C32</f>
        <v>11</v>
      </c>
      <c r="BW32" s="0" t="n">
        <f aca="false">D32/BK32</f>
        <v>143.783783783784</v>
      </c>
      <c r="BX32" s="0" t="n">
        <f aca="false">IF(BW32&gt;BW$119,1,0)</f>
        <v>1</v>
      </c>
      <c r="BY32" s="0" t="str">
        <f aca="false">BX32&amp;$C32</f>
        <v>11</v>
      </c>
      <c r="CA32" s="0" t="n">
        <f aca="false">D32/R32</f>
        <v>31.1971182039038</v>
      </c>
      <c r="CB32" s="0" t="n">
        <f aca="false">IF(CA32&gt;CA$119,1,0)</f>
        <v>0</v>
      </c>
      <c r="CC32" s="0" t="str">
        <f aca="false">CB32&amp;$C32</f>
        <v>01</v>
      </c>
      <c r="CE32" s="0" t="n">
        <f aca="false">D32/BO32</f>
        <v>38.4591552204895</v>
      </c>
      <c r="CF32" s="0" t="n">
        <f aca="false">IF(CE32&gt;CE$119,1,0)</f>
        <v>0</v>
      </c>
      <c r="CG32" s="0" t="str">
        <f aca="false">CF32&amp;$C32</f>
        <v>01</v>
      </c>
      <c r="CI32" s="0" t="n">
        <f aca="false">D32</f>
        <v>372400</v>
      </c>
      <c r="CJ32" s="2" t="n">
        <f aca="false">CI32&gt;$CI$277</f>
        <v>1</v>
      </c>
      <c r="CK32" s="0" t="n">
        <v>1</v>
      </c>
    </row>
    <row r="33" customFormat="false" ht="13.8" hidden="false" customHeight="false" outlineLevel="0" collapsed="false">
      <c r="A33" s="0" t="n">
        <v>2796100160</v>
      </c>
      <c r="B33" s="0" t="s">
        <v>60</v>
      </c>
      <c r="C33" s="0" t="n">
        <v>0</v>
      </c>
      <c r="D33" s="0" t="n">
        <v>250000</v>
      </c>
      <c r="F33" s="0" t="n">
        <v>4</v>
      </c>
      <c r="G33" s="0" t="n">
        <f aca="false">IF(F33&gt;F$119,1,0)</f>
        <v>0</v>
      </c>
      <c r="H33" s="0" t="str">
        <f aca="false">G33&amp;$C33</f>
        <v>00</v>
      </c>
      <c r="J33" s="0" t="n">
        <v>2</v>
      </c>
      <c r="K33" s="0" t="n">
        <f aca="false">IF(J33&gt;J$119,1,0)</f>
        <v>0</v>
      </c>
      <c r="L33" s="0" t="str">
        <f aca="false">K33&amp;$C33</f>
        <v>00</v>
      </c>
      <c r="N33" s="0" t="n">
        <v>1960</v>
      </c>
      <c r="O33" s="0" t="n">
        <f aca="false">IF(N33&gt;N$119,1,0)</f>
        <v>0</v>
      </c>
      <c r="P33" s="0" t="str">
        <f aca="false">O33&amp;$C33</f>
        <v>00</v>
      </c>
      <c r="R33" s="0" t="n">
        <v>7560</v>
      </c>
      <c r="S33" s="0" t="n">
        <f aca="false">IF(R33&gt;R$119,1,0)</f>
        <v>1</v>
      </c>
      <c r="T33" s="0" t="str">
        <f aca="false">S33&amp;$C33</f>
        <v>10</v>
      </c>
      <c r="V33" s="0" t="n">
        <v>1</v>
      </c>
      <c r="W33" s="0" t="n">
        <f aca="false">IF(V33&gt;V$119,1,0)</f>
        <v>0</v>
      </c>
      <c r="X33" s="0" t="str">
        <f aca="false">W33&amp;$C33</f>
        <v>00</v>
      </c>
      <c r="Z33" s="0" t="n">
        <v>0</v>
      </c>
      <c r="AA33" s="0" t="n">
        <f aca="false">IF(Z33&gt;Z$119,1,0)</f>
        <v>0</v>
      </c>
      <c r="AB33" s="0" t="str">
        <f aca="false">AA33&amp;$C33</f>
        <v>00</v>
      </c>
      <c r="AD33" s="0" t="n">
        <v>0</v>
      </c>
      <c r="AE33" s="0" t="n">
        <f aca="false">IF(AD33&gt;AD$119,1,0)</f>
        <v>0</v>
      </c>
      <c r="AF33" s="0" t="str">
        <f aca="false">AE33&amp;$C33</f>
        <v>00</v>
      </c>
      <c r="AH33" s="0" t="n">
        <v>5</v>
      </c>
      <c r="AI33" s="0" t="n">
        <f aca="false">IF(AH33&gt;AH$119,1,0)</f>
        <v>1</v>
      </c>
      <c r="AJ33" s="0" t="str">
        <f aca="false">AI33&amp;$C33</f>
        <v>10</v>
      </c>
      <c r="AL33" s="0" t="n">
        <v>7</v>
      </c>
      <c r="AM33" s="0" t="n">
        <f aca="false">IF(AL33&gt;AL$119,1,0)</f>
        <v>0</v>
      </c>
      <c r="AN33" s="0" t="str">
        <f aca="false">AM33&amp;$C33</f>
        <v>00</v>
      </c>
      <c r="AP33" s="0" t="n">
        <v>1160</v>
      </c>
      <c r="AQ33" s="0" t="n">
        <f aca="false">IF(AP33&gt;AP$119,1,0)</f>
        <v>0</v>
      </c>
      <c r="AR33" s="0" t="str">
        <f aca="false">AQ33&amp;$C33</f>
        <v>00</v>
      </c>
      <c r="AT33" s="0" t="n">
        <v>800</v>
      </c>
      <c r="AU33" s="0" t="n">
        <f aca="false">IF(AT33&gt;AT$119,1,0)</f>
        <v>1</v>
      </c>
      <c r="AV33" s="0" t="str">
        <f aca="false">AU33&amp;$C33</f>
        <v>10</v>
      </c>
      <c r="AX33" s="0" t="n">
        <v>1978</v>
      </c>
      <c r="AY33" s="0" t="n">
        <f aca="false">IF(AX33&gt;AX$119,1,0)</f>
        <v>0</v>
      </c>
      <c r="AZ33" s="0" t="str">
        <f aca="false">AY33&amp;$C33</f>
        <v>00</v>
      </c>
      <c r="BB33" s="0" t="n">
        <v>0</v>
      </c>
      <c r="BC33" s="0" t="n">
        <f aca="false">IF(BB33&gt;BB$119,1,0)</f>
        <v>0</v>
      </c>
      <c r="BD33" s="0" t="str">
        <f aca="false">BC33&amp;$C33</f>
        <v>00</v>
      </c>
      <c r="BF33" s="0" t="n">
        <v>98031</v>
      </c>
      <c r="BH33" s="0" t="s">
        <v>92</v>
      </c>
      <c r="BI33" s="0" t="n">
        <v>-122178</v>
      </c>
      <c r="BK33" s="0" t="n">
        <v>1950</v>
      </c>
      <c r="BL33" s="0" t="n">
        <f aca="false">IF(BK33&gt;BK$119,1,0)</f>
        <v>0</v>
      </c>
      <c r="BM33" s="0" t="str">
        <f aca="false">BL33&amp;$C33</f>
        <v>00</v>
      </c>
      <c r="BO33" s="0" t="n">
        <v>7560</v>
      </c>
      <c r="BP33" s="0" t="n">
        <f aca="false">IF(BO33&gt;BO$119,1,0)</f>
        <v>1</v>
      </c>
      <c r="BQ33" s="0" t="str">
        <f aca="false">BP33&amp;$C33</f>
        <v>10</v>
      </c>
      <c r="BS33" s="0" t="n">
        <f aca="false">CI33/N33</f>
        <v>127.551020408163</v>
      </c>
      <c r="BT33" s="0" t="n">
        <f aca="false">IF(BS33&gt;BS$119,1,0)</f>
        <v>1</v>
      </c>
      <c r="BU33" s="0" t="str">
        <f aca="false">BT33&amp;$C33</f>
        <v>10</v>
      </c>
      <c r="BW33" s="0" t="n">
        <f aca="false">D33/BK33</f>
        <v>128.205128205128</v>
      </c>
      <c r="BX33" s="0" t="n">
        <f aca="false">IF(BW33&gt;BW$119,1,0)</f>
        <v>1</v>
      </c>
      <c r="BY33" s="0" t="str">
        <f aca="false">BX33&amp;$C33</f>
        <v>10</v>
      </c>
      <c r="CA33" s="0" t="n">
        <f aca="false">D33/R33</f>
        <v>33.0687830687831</v>
      </c>
      <c r="CB33" s="0" t="n">
        <f aca="false">IF(CA33&gt;CA$119,1,0)</f>
        <v>0</v>
      </c>
      <c r="CC33" s="0" t="str">
        <f aca="false">CB33&amp;$C33</f>
        <v>00</v>
      </c>
      <c r="CE33" s="0" t="n">
        <f aca="false">D33/BO33</f>
        <v>33.0687830687831</v>
      </c>
      <c r="CF33" s="0" t="n">
        <f aca="false">IF(CE33&gt;CE$119,1,0)</f>
        <v>0</v>
      </c>
      <c r="CG33" s="0" t="str">
        <f aca="false">CF33&amp;$C33</f>
        <v>00</v>
      </c>
      <c r="CI33" s="0" t="n">
        <f aca="false">D33</f>
        <v>250000</v>
      </c>
      <c r="CJ33" s="2" t="n">
        <f aca="false">CI33&gt;$CI$277</f>
        <v>0</v>
      </c>
      <c r="CK33" s="0" t="n">
        <v>0</v>
      </c>
    </row>
    <row r="34" customFormat="false" ht="13.8" hidden="true" customHeight="false" outlineLevel="0" collapsed="false">
      <c r="A34" s="0" t="n">
        <v>5126950340</v>
      </c>
      <c r="B34" s="0" t="s">
        <v>93</v>
      </c>
      <c r="C34" s="0" t="n">
        <v>0</v>
      </c>
      <c r="D34" s="0" t="n">
        <v>252000</v>
      </c>
      <c r="F34" s="0" t="n">
        <v>3</v>
      </c>
      <c r="G34" s="0" t="n">
        <f aca="false">IF(F34&gt;F$119,1,0)</f>
        <v>0</v>
      </c>
      <c r="H34" s="0" t="str">
        <f aca="false">G34&amp;$C34</f>
        <v>00</v>
      </c>
      <c r="J34" s="0" t="s">
        <v>37</v>
      </c>
      <c r="K34" s="0" t="n">
        <f aca="false">IF(J34&gt;J$119,1,0)</f>
        <v>0</v>
      </c>
      <c r="L34" s="0" t="str">
        <f aca="false">K34&amp;$C34</f>
        <v>00</v>
      </c>
      <c r="N34" s="0" t="n">
        <v>1430</v>
      </c>
      <c r="O34" s="0" t="n">
        <f aca="false">IF(N34&gt;N$119,1,0)</f>
        <v>0</v>
      </c>
      <c r="P34" s="0" t="str">
        <f aca="false">O34&amp;$C34</f>
        <v>00</v>
      </c>
      <c r="R34" s="0" t="n">
        <v>7700</v>
      </c>
      <c r="S34" s="0" t="n">
        <f aca="false">IF(R34&gt;R$119,1,0)</f>
        <v>1</v>
      </c>
      <c r="T34" s="0" t="str">
        <f aca="false">S34&amp;$C34</f>
        <v>10</v>
      </c>
      <c r="V34" s="0" t="n">
        <v>1</v>
      </c>
      <c r="W34" s="0" t="n">
        <f aca="false">IF(V34&gt;V$119,1,0)</f>
        <v>0</v>
      </c>
      <c r="X34" s="0" t="str">
        <f aca="false">W34&amp;$C34</f>
        <v>00</v>
      </c>
      <c r="Z34" s="0" t="n">
        <v>0</v>
      </c>
      <c r="AA34" s="0" t="n">
        <f aca="false">IF(Z34&gt;Z$119,1,0)</f>
        <v>0</v>
      </c>
      <c r="AB34" s="0" t="str">
        <f aca="false">AA34&amp;$C34</f>
        <v>00</v>
      </c>
      <c r="AD34" s="0" t="n">
        <v>0</v>
      </c>
      <c r="AE34" s="0" t="n">
        <f aca="false">IF(AD34&gt;AD$119,1,0)</f>
        <v>0</v>
      </c>
      <c r="AF34" s="0" t="str">
        <f aca="false">AE34&amp;$C34</f>
        <v>00</v>
      </c>
      <c r="AH34" s="0" t="n">
        <v>4</v>
      </c>
      <c r="AI34" s="0" t="n">
        <f aca="false">IF(AH34&gt;AH$119,1,0)</f>
        <v>1</v>
      </c>
      <c r="AJ34" s="0" t="str">
        <f aca="false">AI34&amp;$C34</f>
        <v>10</v>
      </c>
      <c r="AL34" s="0" t="n">
        <v>7</v>
      </c>
      <c r="AM34" s="0" t="n">
        <f aca="false">IF(AL34&gt;AL$119,1,0)</f>
        <v>0</v>
      </c>
      <c r="AN34" s="0" t="str">
        <f aca="false">AM34&amp;$C34</f>
        <v>00</v>
      </c>
      <c r="AP34" s="0" t="n">
        <v>980</v>
      </c>
      <c r="AQ34" s="0" t="n">
        <f aca="false">IF(AP34&gt;AP$119,1,0)</f>
        <v>0</v>
      </c>
      <c r="AR34" s="0" t="str">
        <f aca="false">AQ34&amp;$C34</f>
        <v>00</v>
      </c>
      <c r="AT34" s="0" t="n">
        <v>450</v>
      </c>
      <c r="AU34" s="0" t="n">
        <f aca="false">IF(AT34&gt;AT$119,1,0)</f>
        <v>1</v>
      </c>
      <c r="AV34" s="0" t="str">
        <f aca="false">AU34&amp;$C34</f>
        <v>10</v>
      </c>
      <c r="AX34" s="0" t="n">
        <v>1981</v>
      </c>
      <c r="AY34" s="0" t="n">
        <f aca="false">IF(AX34&gt;AX$119,1,0)</f>
        <v>0</v>
      </c>
      <c r="AZ34" s="0" t="str">
        <f aca="false">AY34&amp;$C34</f>
        <v>00</v>
      </c>
      <c r="BB34" s="0" t="n">
        <v>0</v>
      </c>
      <c r="BC34" s="0" t="n">
        <f aca="false">IF(BB34&gt;BB$119,1,0)</f>
        <v>0</v>
      </c>
      <c r="BD34" s="0" t="str">
        <f aca="false">BC34&amp;$C34</f>
        <v>00</v>
      </c>
      <c r="BF34" s="0" t="n">
        <v>98031</v>
      </c>
      <c r="BH34" s="0" t="s">
        <v>94</v>
      </c>
      <c r="BI34" s="0" t="n">
        <v>-122183</v>
      </c>
      <c r="BK34" s="0" t="n">
        <v>1430</v>
      </c>
      <c r="BL34" s="0" t="n">
        <f aca="false">IF(BK34&gt;BK$119,1,0)</f>
        <v>0</v>
      </c>
      <c r="BM34" s="0" t="str">
        <f aca="false">BL34&amp;$C34</f>
        <v>00</v>
      </c>
      <c r="BO34" s="0" t="n">
        <v>8625</v>
      </c>
      <c r="BP34" s="0" t="n">
        <f aca="false">IF(BO34&gt;BO$119,1,0)</f>
        <v>1</v>
      </c>
      <c r="BQ34" s="0" t="str">
        <f aca="false">BP34&amp;$C34</f>
        <v>10</v>
      </c>
      <c r="BS34" s="0" t="n">
        <f aca="false">CI34/N34</f>
        <v>176.223776223776</v>
      </c>
      <c r="BT34" s="0" t="n">
        <f aca="false">IF(BS34&gt;BS$119,1,0)</f>
        <v>1</v>
      </c>
      <c r="BU34" s="0" t="str">
        <f aca="false">BT34&amp;$C34</f>
        <v>10</v>
      </c>
      <c r="BW34" s="0" t="n">
        <f aca="false">D34/BK34</f>
        <v>176.223776223776</v>
      </c>
      <c r="BX34" s="0" t="n">
        <f aca="false">IF(BW34&gt;BW$119,1,0)</f>
        <v>1</v>
      </c>
      <c r="BY34" s="0" t="str">
        <f aca="false">BX34&amp;$C34</f>
        <v>10</v>
      </c>
      <c r="CA34" s="0" t="n">
        <f aca="false">D34/R34</f>
        <v>32.7272727272727</v>
      </c>
      <c r="CB34" s="0" t="n">
        <f aca="false">IF(CA34&gt;CA$119,1,0)</f>
        <v>0</v>
      </c>
      <c r="CC34" s="0" t="str">
        <f aca="false">CB34&amp;$C34</f>
        <v>00</v>
      </c>
      <c r="CE34" s="0" t="n">
        <f aca="false">D34/BO34</f>
        <v>29.2173913043478</v>
      </c>
      <c r="CF34" s="0" t="n">
        <f aca="false">IF(CE34&gt;CE$119,1,0)</f>
        <v>0</v>
      </c>
      <c r="CG34" s="0" t="str">
        <f aca="false">CF34&amp;$C34</f>
        <v>00</v>
      </c>
      <c r="CI34" s="0" t="n">
        <f aca="false">D34</f>
        <v>252000</v>
      </c>
      <c r="CJ34" s="2" t="n">
        <f aca="false">CI34&gt;$CI$277</f>
        <v>0</v>
      </c>
      <c r="CK34" s="0" t="n">
        <v>0</v>
      </c>
    </row>
    <row r="35" customFormat="false" ht="13.8" hidden="false" customHeight="false" outlineLevel="0" collapsed="false">
      <c r="A35" s="0" t="n">
        <v>2796100640</v>
      </c>
      <c r="B35" s="0" t="s">
        <v>95</v>
      </c>
      <c r="C35" s="0" t="n">
        <v>0</v>
      </c>
      <c r="D35" s="0" t="n">
        <v>264900</v>
      </c>
      <c r="F35" s="0" t="n">
        <v>4</v>
      </c>
      <c r="G35" s="0" t="n">
        <f aca="false">IF(F35&gt;F$119,1,0)</f>
        <v>0</v>
      </c>
      <c r="H35" s="0" t="str">
        <f aca="false">G35&amp;$C35</f>
        <v>00</v>
      </c>
      <c r="J35" s="0" t="s">
        <v>32</v>
      </c>
      <c r="K35" s="0" t="n">
        <f aca="false">IF(J35&gt;J$119,1,0)</f>
        <v>0</v>
      </c>
      <c r="L35" s="0" t="str">
        <f aca="false">K35&amp;$C35</f>
        <v>00</v>
      </c>
      <c r="N35" s="0" t="n">
        <v>2040</v>
      </c>
      <c r="O35" s="0" t="n">
        <f aca="false">IF(N35&gt;N$119,1,0)</f>
        <v>0</v>
      </c>
      <c r="P35" s="0" t="str">
        <f aca="false">O35&amp;$C35</f>
        <v>00</v>
      </c>
      <c r="R35" s="0" t="n">
        <v>7000</v>
      </c>
      <c r="S35" s="0" t="n">
        <f aca="false">IF(R35&gt;R$119,1,0)</f>
        <v>1</v>
      </c>
      <c r="T35" s="0" t="str">
        <f aca="false">S35&amp;$C35</f>
        <v>10</v>
      </c>
      <c r="V35" s="0" t="n">
        <v>1</v>
      </c>
      <c r="W35" s="0" t="n">
        <f aca="false">IF(V35&gt;V$119,1,0)</f>
        <v>0</v>
      </c>
      <c r="X35" s="0" t="str">
        <f aca="false">W35&amp;$C35</f>
        <v>00</v>
      </c>
      <c r="Z35" s="0" t="n">
        <v>0</v>
      </c>
      <c r="AA35" s="0" t="n">
        <f aca="false">IF(Z35&gt;Z$119,1,0)</f>
        <v>0</v>
      </c>
      <c r="AB35" s="0" t="str">
        <f aca="false">AA35&amp;$C35</f>
        <v>00</v>
      </c>
      <c r="AD35" s="0" t="n">
        <v>0</v>
      </c>
      <c r="AE35" s="0" t="n">
        <f aca="false">IF(AD35&gt;AD$119,1,0)</f>
        <v>0</v>
      </c>
      <c r="AF35" s="0" t="str">
        <f aca="false">AE35&amp;$C35</f>
        <v>00</v>
      </c>
      <c r="AH35" s="0" t="n">
        <v>3</v>
      </c>
      <c r="AI35" s="0" t="n">
        <f aca="false">IF(AH35&gt;AH$119,1,0)</f>
        <v>0</v>
      </c>
      <c r="AJ35" s="0" t="str">
        <f aca="false">AI35&amp;$C35</f>
        <v>00</v>
      </c>
      <c r="AL35" s="0" t="n">
        <v>7</v>
      </c>
      <c r="AM35" s="0" t="n">
        <f aca="false">IF(AL35&gt;AL$119,1,0)</f>
        <v>0</v>
      </c>
      <c r="AN35" s="0" t="str">
        <f aca="false">AM35&amp;$C35</f>
        <v>00</v>
      </c>
      <c r="AP35" s="0" t="n">
        <v>1250</v>
      </c>
      <c r="AQ35" s="0" t="n">
        <f aca="false">IF(AP35&gt;AP$119,1,0)</f>
        <v>0</v>
      </c>
      <c r="AR35" s="0" t="str">
        <f aca="false">AQ35&amp;$C35</f>
        <v>00</v>
      </c>
      <c r="AT35" s="0" t="n">
        <v>790</v>
      </c>
      <c r="AU35" s="0" t="n">
        <f aca="false">IF(AT35&gt;AT$119,1,0)</f>
        <v>1</v>
      </c>
      <c r="AV35" s="0" t="str">
        <f aca="false">AU35&amp;$C35</f>
        <v>10</v>
      </c>
      <c r="AX35" s="0" t="n">
        <v>1979</v>
      </c>
      <c r="AY35" s="0" t="n">
        <f aca="false">IF(AX35&gt;AX$119,1,0)</f>
        <v>0</v>
      </c>
      <c r="AZ35" s="0" t="str">
        <f aca="false">AY35&amp;$C35</f>
        <v>00</v>
      </c>
      <c r="BB35" s="0" t="n">
        <v>0</v>
      </c>
      <c r="BC35" s="0" t="n">
        <f aca="false">IF(BB35&gt;BB$119,1,0)</f>
        <v>0</v>
      </c>
      <c r="BD35" s="0" t="str">
        <f aca="false">BC35&amp;$C35</f>
        <v>00</v>
      </c>
      <c r="BF35" s="0" t="n">
        <v>98031</v>
      </c>
      <c r="BH35" s="0" t="s">
        <v>96</v>
      </c>
      <c r="BI35" s="0" t="n">
        <v>-122176</v>
      </c>
      <c r="BK35" s="0" t="n">
        <v>1900</v>
      </c>
      <c r="BL35" s="0" t="n">
        <f aca="false">IF(BK35&gt;BK$119,1,0)</f>
        <v>0</v>
      </c>
      <c r="BM35" s="0" t="str">
        <f aca="false">BL35&amp;$C35</f>
        <v>00</v>
      </c>
      <c r="BO35" s="0" t="n">
        <v>7378</v>
      </c>
      <c r="BP35" s="0" t="n">
        <f aca="false">IF(BO35&gt;BO$119,1,0)</f>
        <v>1</v>
      </c>
      <c r="BQ35" s="0" t="str">
        <f aca="false">BP35&amp;$C35</f>
        <v>10</v>
      </c>
      <c r="BS35" s="0" t="n">
        <f aca="false">CI35/N35</f>
        <v>129.852941176471</v>
      </c>
      <c r="BT35" s="0" t="n">
        <f aca="false">IF(BS35&gt;BS$119,1,0)</f>
        <v>1</v>
      </c>
      <c r="BU35" s="0" t="str">
        <f aca="false">BT35&amp;$C35</f>
        <v>10</v>
      </c>
      <c r="BW35" s="0" t="n">
        <f aca="false">D35/BK35</f>
        <v>139.421052631579</v>
      </c>
      <c r="BX35" s="0" t="n">
        <f aca="false">IF(BW35&gt;BW$119,1,0)</f>
        <v>1</v>
      </c>
      <c r="BY35" s="0" t="str">
        <f aca="false">BX35&amp;$C35</f>
        <v>10</v>
      </c>
      <c r="CA35" s="0" t="n">
        <f aca="false">D35/R35</f>
        <v>37.8428571428571</v>
      </c>
      <c r="CB35" s="0" t="n">
        <f aca="false">IF(CA35&gt;CA$119,1,0)</f>
        <v>0</v>
      </c>
      <c r="CC35" s="0" t="str">
        <f aca="false">CB35&amp;$C35</f>
        <v>00</v>
      </c>
      <c r="CE35" s="0" t="n">
        <f aca="false">D35/BO35</f>
        <v>35.9040390349688</v>
      </c>
      <c r="CF35" s="0" t="n">
        <f aca="false">IF(CE35&gt;CE$119,1,0)</f>
        <v>0</v>
      </c>
      <c r="CG35" s="0" t="str">
        <f aca="false">CF35&amp;$C35</f>
        <v>00</v>
      </c>
      <c r="CI35" s="0" t="n">
        <f aca="false">D35</f>
        <v>264900</v>
      </c>
      <c r="CJ35" s="2" t="n">
        <f aca="false">CI35&gt;$CI$277</f>
        <v>0</v>
      </c>
      <c r="CK35" s="0" t="n">
        <v>0</v>
      </c>
    </row>
    <row r="36" customFormat="false" ht="13.8" hidden="true" customHeight="false" outlineLevel="0" collapsed="false">
      <c r="A36" s="0" t="n">
        <v>3831200200</v>
      </c>
      <c r="B36" s="0" t="s">
        <v>97</v>
      </c>
      <c r="C36" s="0" t="n">
        <v>0</v>
      </c>
      <c r="D36" s="0" t="n">
        <v>172040</v>
      </c>
      <c r="F36" s="0" t="n">
        <v>3</v>
      </c>
      <c r="G36" s="0" t="n">
        <f aca="false">IF(F36&gt;F$119,1,0)</f>
        <v>0</v>
      </c>
      <c r="H36" s="0" t="str">
        <f aca="false">G36&amp;$C36</f>
        <v>00</v>
      </c>
      <c r="J36" s="0" t="s">
        <v>43</v>
      </c>
      <c r="K36" s="0" t="n">
        <f aca="false">IF(J36&gt;J$119,1,0)</f>
        <v>0</v>
      </c>
      <c r="L36" s="0" t="str">
        <f aca="false">K36&amp;$C36</f>
        <v>00</v>
      </c>
      <c r="N36" s="0" t="n">
        <v>1710</v>
      </c>
      <c r="O36" s="0" t="n">
        <f aca="false">IF(N36&gt;N$119,1,0)</f>
        <v>0</v>
      </c>
      <c r="P36" s="0" t="str">
        <f aca="false">O36&amp;$C36</f>
        <v>00</v>
      </c>
      <c r="R36" s="0" t="n">
        <v>7134</v>
      </c>
      <c r="S36" s="0" t="n">
        <f aca="false">IF(R36&gt;R$119,1,0)</f>
        <v>1</v>
      </c>
      <c r="T36" s="0" t="str">
        <f aca="false">S36&amp;$C36</f>
        <v>10</v>
      </c>
      <c r="V36" s="0" t="n">
        <v>1</v>
      </c>
      <c r="W36" s="0" t="n">
        <f aca="false">IF(V36&gt;V$119,1,0)</f>
        <v>0</v>
      </c>
      <c r="X36" s="0" t="str">
        <f aca="false">W36&amp;$C36</f>
        <v>00</v>
      </c>
      <c r="Z36" s="0" t="n">
        <v>0</v>
      </c>
      <c r="AA36" s="0" t="n">
        <f aca="false">IF(Z36&gt;Z$119,1,0)</f>
        <v>0</v>
      </c>
      <c r="AB36" s="0" t="str">
        <f aca="false">AA36&amp;$C36</f>
        <v>00</v>
      </c>
      <c r="AD36" s="0" t="n">
        <v>0</v>
      </c>
      <c r="AE36" s="0" t="n">
        <f aca="false">IF(AD36&gt;AD$119,1,0)</f>
        <v>0</v>
      </c>
      <c r="AF36" s="0" t="str">
        <f aca="false">AE36&amp;$C36</f>
        <v>00</v>
      </c>
      <c r="AH36" s="0" t="n">
        <v>4</v>
      </c>
      <c r="AI36" s="0" t="n">
        <f aca="false">IF(AH36&gt;AH$119,1,0)</f>
        <v>1</v>
      </c>
      <c r="AJ36" s="0" t="str">
        <f aca="false">AI36&amp;$C36</f>
        <v>10</v>
      </c>
      <c r="AL36" s="0" t="n">
        <v>7</v>
      </c>
      <c r="AM36" s="0" t="n">
        <f aca="false">IF(AL36&gt;AL$119,1,0)</f>
        <v>0</v>
      </c>
      <c r="AN36" s="0" t="str">
        <f aca="false">AM36&amp;$C36</f>
        <v>00</v>
      </c>
      <c r="AP36" s="0" t="n">
        <v>1130</v>
      </c>
      <c r="AQ36" s="0" t="n">
        <f aca="false">IF(AP36&gt;AP$119,1,0)</f>
        <v>0</v>
      </c>
      <c r="AR36" s="0" t="str">
        <f aca="false">AQ36&amp;$C36</f>
        <v>00</v>
      </c>
      <c r="AT36" s="0" t="n">
        <v>580</v>
      </c>
      <c r="AU36" s="0" t="n">
        <f aca="false">IF(AT36&gt;AT$119,1,0)</f>
        <v>1</v>
      </c>
      <c r="AV36" s="0" t="str">
        <f aca="false">AU36&amp;$C36</f>
        <v>10</v>
      </c>
      <c r="AX36" s="0" t="n">
        <v>1979</v>
      </c>
      <c r="AY36" s="0" t="n">
        <f aca="false">IF(AX36&gt;AX$119,1,0)</f>
        <v>0</v>
      </c>
      <c r="AZ36" s="0" t="str">
        <f aca="false">AY36&amp;$C36</f>
        <v>00</v>
      </c>
      <c r="BB36" s="0" t="n">
        <v>0</v>
      </c>
      <c r="BC36" s="0" t="n">
        <f aca="false">IF(BB36&gt;BB$119,1,0)</f>
        <v>0</v>
      </c>
      <c r="BD36" s="0" t="str">
        <f aca="false">BC36&amp;$C36</f>
        <v>00</v>
      </c>
      <c r="BF36" s="0" t="n">
        <v>98031</v>
      </c>
      <c r="BH36" s="0" t="s">
        <v>98</v>
      </c>
      <c r="BI36" s="0" t="n">
        <v>-122191</v>
      </c>
      <c r="BK36" s="0" t="n">
        <v>1790</v>
      </c>
      <c r="BL36" s="0" t="n">
        <f aca="false">IF(BK36&gt;BK$119,1,0)</f>
        <v>0</v>
      </c>
      <c r="BM36" s="0" t="str">
        <f aca="false">BL36&amp;$C36</f>
        <v>00</v>
      </c>
      <c r="BO36" s="0" t="n">
        <v>7455</v>
      </c>
      <c r="BP36" s="0" t="n">
        <f aca="false">IF(BO36&gt;BO$119,1,0)</f>
        <v>1</v>
      </c>
      <c r="BQ36" s="0" t="str">
        <f aca="false">BP36&amp;$C36</f>
        <v>10</v>
      </c>
      <c r="BS36" s="0" t="n">
        <f aca="false">CI36/N36</f>
        <v>100.608187134503</v>
      </c>
      <c r="BT36" s="0" t="n">
        <f aca="false">IF(BS36&gt;BS$119,1,0)</f>
        <v>0</v>
      </c>
      <c r="BU36" s="0" t="str">
        <f aca="false">BT36&amp;$C36</f>
        <v>00</v>
      </c>
      <c r="BW36" s="0" t="n">
        <f aca="false">D36/BK36</f>
        <v>96.1117318435754</v>
      </c>
      <c r="BX36" s="0" t="n">
        <f aca="false">IF(BW36&gt;BW$119,1,0)</f>
        <v>0</v>
      </c>
      <c r="BY36" s="0" t="str">
        <f aca="false">BX36&amp;$C36</f>
        <v>00</v>
      </c>
      <c r="CA36" s="0" t="n">
        <f aca="false">D36/R36</f>
        <v>24.1155032239978</v>
      </c>
      <c r="CB36" s="0" t="n">
        <f aca="false">IF(CA36&gt;CA$119,1,0)</f>
        <v>0</v>
      </c>
      <c r="CC36" s="0" t="str">
        <f aca="false">CB36&amp;$C36</f>
        <v>00</v>
      </c>
      <c r="CE36" s="0" t="n">
        <f aca="false">D36/BO36</f>
        <v>23.0771294433266</v>
      </c>
      <c r="CF36" s="0" t="n">
        <f aca="false">IF(CE36&gt;CE$119,1,0)</f>
        <v>0</v>
      </c>
      <c r="CG36" s="0" t="str">
        <f aca="false">CF36&amp;$C36</f>
        <v>00</v>
      </c>
      <c r="CI36" s="0" t="n">
        <f aca="false">D36</f>
        <v>172040</v>
      </c>
      <c r="CJ36" s="2" t="n">
        <f aca="false">CI36&gt;$CI$277</f>
        <v>0</v>
      </c>
      <c r="CK36" s="0" t="n">
        <v>0</v>
      </c>
    </row>
    <row r="37" customFormat="false" ht="13.8" hidden="true" customHeight="false" outlineLevel="0" collapsed="false">
      <c r="A37" s="0" t="n">
        <v>8732000390</v>
      </c>
      <c r="B37" s="0" t="s">
        <v>99</v>
      </c>
      <c r="C37" s="0" t="n">
        <v>0</v>
      </c>
      <c r="D37" s="0" t="n">
        <v>246500</v>
      </c>
      <c r="F37" s="0" t="n">
        <v>3</v>
      </c>
      <c r="G37" s="0" t="n">
        <f aca="false">IF(F37&gt;F$119,1,0)</f>
        <v>0</v>
      </c>
      <c r="H37" s="0" t="str">
        <f aca="false">G37&amp;$C37</f>
        <v>00</v>
      </c>
      <c r="J37" s="0" t="s">
        <v>48</v>
      </c>
      <c r="K37" s="0" t="n">
        <f aca="false">IF(J37&gt;J$119,1,0)</f>
        <v>0</v>
      </c>
      <c r="L37" s="0" t="str">
        <f aca="false">K37&amp;$C37</f>
        <v>00</v>
      </c>
      <c r="N37" s="0" t="n">
        <v>1270</v>
      </c>
      <c r="O37" s="0" t="n">
        <f aca="false">IF(N37&gt;N$119,1,0)</f>
        <v>0</v>
      </c>
      <c r="P37" s="0" t="str">
        <f aca="false">O37&amp;$C37</f>
        <v>00</v>
      </c>
      <c r="R37" s="0" t="n">
        <v>11600</v>
      </c>
      <c r="S37" s="0" t="n">
        <f aca="false">IF(R37&gt;R$119,1,0)</f>
        <v>1</v>
      </c>
      <c r="T37" s="0" t="str">
        <f aca="false">S37&amp;$C37</f>
        <v>10</v>
      </c>
      <c r="V37" s="0" t="n">
        <v>1</v>
      </c>
      <c r="W37" s="0" t="n">
        <f aca="false">IF(V37&gt;V$119,1,0)</f>
        <v>0</v>
      </c>
      <c r="X37" s="0" t="str">
        <f aca="false">W37&amp;$C37</f>
        <v>00</v>
      </c>
      <c r="Z37" s="0" t="n">
        <v>0</v>
      </c>
      <c r="AA37" s="0" t="n">
        <f aca="false">IF(Z37&gt;Z$119,1,0)</f>
        <v>0</v>
      </c>
      <c r="AB37" s="0" t="str">
        <f aca="false">AA37&amp;$C37</f>
        <v>00</v>
      </c>
      <c r="AD37" s="0" t="n">
        <v>0</v>
      </c>
      <c r="AE37" s="0" t="n">
        <f aca="false">IF(AD37&gt;AD$119,1,0)</f>
        <v>0</v>
      </c>
      <c r="AF37" s="0" t="str">
        <f aca="false">AE37&amp;$C37</f>
        <v>00</v>
      </c>
      <c r="AH37" s="0" t="n">
        <v>4</v>
      </c>
      <c r="AI37" s="0" t="n">
        <f aca="false">IF(AH37&gt;AH$119,1,0)</f>
        <v>1</v>
      </c>
      <c r="AJ37" s="0" t="str">
        <f aca="false">AI37&amp;$C37</f>
        <v>10</v>
      </c>
      <c r="AL37" s="0" t="n">
        <v>7</v>
      </c>
      <c r="AM37" s="0" t="n">
        <f aca="false">IF(AL37&gt;AL$119,1,0)</f>
        <v>0</v>
      </c>
      <c r="AN37" s="0" t="str">
        <f aca="false">AM37&amp;$C37</f>
        <v>00</v>
      </c>
      <c r="AP37" s="0" t="n">
        <v>1270</v>
      </c>
      <c r="AQ37" s="0" t="n">
        <f aca="false">IF(AP37&gt;AP$119,1,0)</f>
        <v>0</v>
      </c>
      <c r="AR37" s="0" t="str">
        <f aca="false">AQ37&amp;$C37</f>
        <v>00</v>
      </c>
      <c r="AT37" s="0" t="n">
        <v>0</v>
      </c>
      <c r="AU37" s="0" t="n">
        <f aca="false">IF(AT37&gt;AT$119,1,0)</f>
        <v>0</v>
      </c>
      <c r="AV37" s="0" t="str">
        <f aca="false">AU37&amp;$C37</f>
        <v>00</v>
      </c>
      <c r="AX37" s="0" t="n">
        <v>1964</v>
      </c>
      <c r="AY37" s="0" t="n">
        <f aca="false">IF(AX37&gt;AX$119,1,0)</f>
        <v>0</v>
      </c>
      <c r="AZ37" s="0" t="str">
        <f aca="false">AY37&amp;$C37</f>
        <v>00</v>
      </c>
      <c r="BB37" s="0" t="n">
        <v>0</v>
      </c>
      <c r="BC37" s="0" t="n">
        <f aca="false">IF(BB37&gt;BB$119,1,0)</f>
        <v>0</v>
      </c>
      <c r="BD37" s="0" t="str">
        <f aca="false">BC37&amp;$C37</f>
        <v>00</v>
      </c>
      <c r="BF37" s="0" t="n">
        <v>98031</v>
      </c>
      <c r="BH37" s="0" t="s">
        <v>30</v>
      </c>
      <c r="BI37" s="0" t="n">
        <v>-122196</v>
      </c>
      <c r="BK37" s="0" t="n">
        <v>1380</v>
      </c>
      <c r="BL37" s="0" t="n">
        <f aca="false">IF(BK37&gt;BK$119,1,0)</f>
        <v>0</v>
      </c>
      <c r="BM37" s="0" t="str">
        <f aca="false">BL37&amp;$C37</f>
        <v>00</v>
      </c>
      <c r="BO37" s="0" t="n">
        <v>9945</v>
      </c>
      <c r="BP37" s="0" t="n">
        <f aca="false">IF(BO37&gt;BO$119,1,0)</f>
        <v>1</v>
      </c>
      <c r="BQ37" s="0" t="str">
        <f aca="false">BP37&amp;$C37</f>
        <v>10</v>
      </c>
      <c r="BS37" s="0" t="n">
        <f aca="false">CI37/N37</f>
        <v>194.094488188976</v>
      </c>
      <c r="BT37" s="0" t="n">
        <f aca="false">IF(BS37&gt;BS$119,1,0)</f>
        <v>1</v>
      </c>
      <c r="BU37" s="0" t="str">
        <f aca="false">BT37&amp;$C37</f>
        <v>10</v>
      </c>
      <c r="BW37" s="0" t="n">
        <f aca="false">D37/BK37</f>
        <v>178.623188405797</v>
      </c>
      <c r="BX37" s="0" t="n">
        <f aca="false">IF(BW37&gt;BW$119,1,0)</f>
        <v>1</v>
      </c>
      <c r="BY37" s="0" t="str">
        <f aca="false">BX37&amp;$C37</f>
        <v>10</v>
      </c>
      <c r="CA37" s="0" t="n">
        <f aca="false">D37/R37</f>
        <v>21.25</v>
      </c>
      <c r="CB37" s="0" t="n">
        <f aca="false">IF(CA37&gt;CA$119,1,0)</f>
        <v>0</v>
      </c>
      <c r="CC37" s="0" t="str">
        <f aca="false">CB37&amp;$C37</f>
        <v>00</v>
      </c>
      <c r="CE37" s="0" t="n">
        <f aca="false">D37/BO37</f>
        <v>24.7863247863248</v>
      </c>
      <c r="CF37" s="0" t="n">
        <f aca="false">IF(CE37&gt;CE$119,1,0)</f>
        <v>0</v>
      </c>
      <c r="CG37" s="0" t="str">
        <f aca="false">CF37&amp;$C37</f>
        <v>00</v>
      </c>
      <c r="CI37" s="0" t="n">
        <f aca="false">D37</f>
        <v>246500</v>
      </c>
      <c r="CJ37" s="2" t="n">
        <f aca="false">CI37&gt;$CI$277</f>
        <v>0</v>
      </c>
      <c r="CK37" s="0" t="n">
        <v>0</v>
      </c>
    </row>
    <row r="38" customFormat="false" ht="13.8" hidden="false" customHeight="false" outlineLevel="0" collapsed="false">
      <c r="A38" s="0" t="n">
        <v>9320700090</v>
      </c>
      <c r="B38" s="0" t="s">
        <v>100</v>
      </c>
      <c r="C38" s="0" t="n">
        <v>1</v>
      </c>
      <c r="D38" s="0" t="n">
        <v>305000</v>
      </c>
      <c r="F38" s="0" t="n">
        <v>4</v>
      </c>
      <c r="G38" s="0" t="n">
        <f aca="false">IF(F38&gt;F$119,1,0)</f>
        <v>0</v>
      </c>
      <c r="H38" s="0" t="str">
        <f aca="false">G38&amp;$C38</f>
        <v>01</v>
      </c>
      <c r="J38" s="0" t="s">
        <v>43</v>
      </c>
      <c r="K38" s="0" t="n">
        <f aca="false">IF(J38&gt;J$119,1,0)</f>
        <v>0</v>
      </c>
      <c r="L38" s="0" t="str">
        <f aca="false">K38&amp;$C38</f>
        <v>01</v>
      </c>
      <c r="N38" s="0" t="n">
        <v>2130</v>
      </c>
      <c r="O38" s="0" t="n">
        <f aca="false">IF(N38&gt;N$119,1,0)</f>
        <v>0</v>
      </c>
      <c r="P38" s="0" t="str">
        <f aca="false">O38&amp;$C38</f>
        <v>01</v>
      </c>
      <c r="R38" s="0" t="n">
        <v>9600</v>
      </c>
      <c r="S38" s="0" t="n">
        <f aca="false">IF(R38&gt;R$119,1,0)</f>
        <v>1</v>
      </c>
      <c r="T38" s="0" t="str">
        <f aca="false">S38&amp;$C38</f>
        <v>11</v>
      </c>
      <c r="V38" s="0" t="n">
        <v>1</v>
      </c>
      <c r="W38" s="0" t="n">
        <f aca="false">IF(V38&gt;V$119,1,0)</f>
        <v>0</v>
      </c>
      <c r="X38" s="0" t="str">
        <f aca="false">W38&amp;$C38</f>
        <v>01</v>
      </c>
      <c r="Z38" s="0" t="n">
        <v>0</v>
      </c>
      <c r="AA38" s="0" t="n">
        <f aca="false">IF(Z38&gt;Z$119,1,0)</f>
        <v>0</v>
      </c>
      <c r="AB38" s="0" t="str">
        <f aca="false">AA38&amp;$C38</f>
        <v>01</v>
      </c>
      <c r="AD38" s="0" t="n">
        <v>0</v>
      </c>
      <c r="AE38" s="0" t="n">
        <f aca="false">IF(AD38&gt;AD$119,1,0)</f>
        <v>0</v>
      </c>
      <c r="AF38" s="0" t="str">
        <f aca="false">AE38&amp;$C38</f>
        <v>01</v>
      </c>
      <c r="AH38" s="0" t="n">
        <v>4</v>
      </c>
      <c r="AI38" s="0" t="n">
        <f aca="false">IF(AH38&gt;AH$119,1,0)</f>
        <v>1</v>
      </c>
      <c r="AJ38" s="0" t="str">
        <f aca="false">AI38&amp;$C38</f>
        <v>11</v>
      </c>
      <c r="AL38" s="0" t="n">
        <v>7</v>
      </c>
      <c r="AM38" s="0" t="n">
        <f aca="false">IF(AL38&gt;AL$119,1,0)</f>
        <v>0</v>
      </c>
      <c r="AN38" s="0" t="str">
        <f aca="false">AM38&amp;$C38</f>
        <v>01</v>
      </c>
      <c r="AP38" s="0" t="n">
        <v>2130</v>
      </c>
      <c r="AQ38" s="0" t="n">
        <f aca="false">IF(AP38&gt;AP$119,1,0)</f>
        <v>0</v>
      </c>
      <c r="AR38" s="0" t="str">
        <f aca="false">AQ38&amp;$C38</f>
        <v>01</v>
      </c>
      <c r="AT38" s="0" t="n">
        <v>0</v>
      </c>
      <c r="AU38" s="0" t="n">
        <f aca="false">IF(AT38&gt;AT$119,1,0)</f>
        <v>0</v>
      </c>
      <c r="AV38" s="0" t="str">
        <f aca="false">AU38&amp;$C38</f>
        <v>01</v>
      </c>
      <c r="AX38" s="0" t="n">
        <v>1966</v>
      </c>
      <c r="AY38" s="0" t="n">
        <f aca="false">IF(AX38&gt;AX$119,1,0)</f>
        <v>0</v>
      </c>
      <c r="AZ38" s="0" t="str">
        <f aca="false">AY38&amp;$C38</f>
        <v>01</v>
      </c>
      <c r="BB38" s="0" t="n">
        <v>0</v>
      </c>
      <c r="BC38" s="0" t="n">
        <f aca="false">IF(BB38&gt;BB$119,1,0)</f>
        <v>0</v>
      </c>
      <c r="BD38" s="0" t="str">
        <f aca="false">BC38&amp;$C38</f>
        <v>01</v>
      </c>
      <c r="BF38" s="0" t="n">
        <v>98031</v>
      </c>
      <c r="BH38" s="0" t="s">
        <v>101</v>
      </c>
      <c r="BI38" s="0" t="n">
        <v>-122211</v>
      </c>
      <c r="BK38" s="0" t="n">
        <v>1710</v>
      </c>
      <c r="BL38" s="0" t="n">
        <f aca="false">IF(BK38&gt;BK$119,1,0)</f>
        <v>0</v>
      </c>
      <c r="BM38" s="0" t="str">
        <f aca="false">BL38&amp;$C38</f>
        <v>01</v>
      </c>
      <c r="BO38" s="0" t="n">
        <v>9600</v>
      </c>
      <c r="BP38" s="0" t="n">
        <f aca="false">IF(BO38&gt;BO$119,1,0)</f>
        <v>1</v>
      </c>
      <c r="BQ38" s="0" t="str">
        <f aca="false">BP38&amp;$C38</f>
        <v>11</v>
      </c>
      <c r="BS38" s="0" t="n">
        <f aca="false">CI38/N38</f>
        <v>143.192488262911</v>
      </c>
      <c r="BT38" s="0" t="n">
        <f aca="false">IF(BS38&gt;BS$119,1,0)</f>
        <v>1</v>
      </c>
      <c r="BU38" s="0" t="str">
        <f aca="false">BT38&amp;$C38</f>
        <v>11</v>
      </c>
      <c r="BW38" s="0" t="n">
        <f aca="false">D38/BK38</f>
        <v>178.362573099415</v>
      </c>
      <c r="BX38" s="0" t="n">
        <f aca="false">IF(BW38&gt;BW$119,1,0)</f>
        <v>1</v>
      </c>
      <c r="BY38" s="0" t="str">
        <f aca="false">BX38&amp;$C38</f>
        <v>11</v>
      </c>
      <c r="CA38" s="0" t="n">
        <f aca="false">D38/R38</f>
        <v>31.7708333333333</v>
      </c>
      <c r="CB38" s="0" t="n">
        <f aca="false">IF(CA38&gt;CA$119,1,0)</f>
        <v>0</v>
      </c>
      <c r="CC38" s="0" t="str">
        <f aca="false">CB38&amp;$C38</f>
        <v>01</v>
      </c>
      <c r="CE38" s="0" t="n">
        <f aca="false">D38/BO38</f>
        <v>31.7708333333333</v>
      </c>
      <c r="CF38" s="0" t="n">
        <f aca="false">IF(CE38&gt;CE$119,1,0)</f>
        <v>0</v>
      </c>
      <c r="CG38" s="0" t="str">
        <f aca="false">CF38&amp;$C38</f>
        <v>01</v>
      </c>
      <c r="CI38" s="0" t="n">
        <f aca="false">D38</f>
        <v>305000</v>
      </c>
      <c r="CJ38" s="2" t="n">
        <f aca="false">CI38&gt;$CI$277</f>
        <v>1</v>
      </c>
      <c r="CK38" s="0" t="n">
        <v>1</v>
      </c>
    </row>
    <row r="39" customFormat="false" ht="13.8" hidden="true" customHeight="false" outlineLevel="0" collapsed="false">
      <c r="A39" s="0" t="n">
        <v>9320600090</v>
      </c>
      <c r="B39" s="0" t="s">
        <v>102</v>
      </c>
      <c r="C39" s="0" t="n">
        <v>0</v>
      </c>
      <c r="D39" s="0" t="n">
        <v>273500</v>
      </c>
      <c r="F39" s="0" t="n">
        <v>3</v>
      </c>
      <c r="G39" s="0" t="n">
        <f aca="false">IF(F39&gt;F$119,1,0)</f>
        <v>0</v>
      </c>
      <c r="H39" s="0" t="str">
        <f aca="false">G39&amp;$C39</f>
        <v>00</v>
      </c>
      <c r="J39" s="0" t="s">
        <v>48</v>
      </c>
      <c r="K39" s="0" t="n">
        <f aca="false">IF(J39&gt;J$119,1,0)</f>
        <v>0</v>
      </c>
      <c r="L39" s="0" t="str">
        <f aca="false">K39&amp;$C39</f>
        <v>00</v>
      </c>
      <c r="N39" s="0" t="n">
        <v>1560</v>
      </c>
      <c r="O39" s="0" t="n">
        <f aca="false">IF(N39&gt;N$119,1,0)</f>
        <v>0</v>
      </c>
      <c r="P39" s="0" t="str">
        <f aca="false">O39&amp;$C39</f>
        <v>00</v>
      </c>
      <c r="R39" s="0" t="n">
        <v>8314</v>
      </c>
      <c r="S39" s="0" t="n">
        <f aca="false">IF(R39&gt;R$119,1,0)</f>
        <v>1</v>
      </c>
      <c r="T39" s="0" t="str">
        <f aca="false">S39&amp;$C39</f>
        <v>10</v>
      </c>
      <c r="V39" s="0" t="n">
        <v>1</v>
      </c>
      <c r="W39" s="0" t="n">
        <f aca="false">IF(V39&gt;V$119,1,0)</f>
        <v>0</v>
      </c>
      <c r="X39" s="0" t="str">
        <f aca="false">W39&amp;$C39</f>
        <v>00</v>
      </c>
      <c r="Z39" s="0" t="n">
        <v>0</v>
      </c>
      <c r="AA39" s="0" t="n">
        <f aca="false">IF(Z39&gt;Z$119,1,0)</f>
        <v>0</v>
      </c>
      <c r="AB39" s="0" t="str">
        <f aca="false">AA39&amp;$C39</f>
        <v>00</v>
      </c>
      <c r="AD39" s="0" t="n">
        <v>0</v>
      </c>
      <c r="AE39" s="0" t="n">
        <f aca="false">IF(AD39&gt;AD$119,1,0)</f>
        <v>0</v>
      </c>
      <c r="AF39" s="0" t="str">
        <f aca="false">AE39&amp;$C39</f>
        <v>00</v>
      </c>
      <c r="AH39" s="0" t="n">
        <v>3</v>
      </c>
      <c r="AI39" s="0" t="n">
        <f aca="false">IF(AH39&gt;AH$119,1,0)</f>
        <v>0</v>
      </c>
      <c r="AJ39" s="0" t="str">
        <f aca="false">AI39&amp;$C39</f>
        <v>00</v>
      </c>
      <c r="AL39" s="0" t="n">
        <v>7</v>
      </c>
      <c r="AM39" s="0" t="n">
        <f aca="false">IF(AL39&gt;AL$119,1,0)</f>
        <v>0</v>
      </c>
      <c r="AN39" s="0" t="str">
        <f aca="false">AM39&amp;$C39</f>
        <v>00</v>
      </c>
      <c r="AP39" s="0" t="n">
        <v>1560</v>
      </c>
      <c r="AQ39" s="0" t="n">
        <f aca="false">IF(AP39&gt;AP$119,1,0)</f>
        <v>0</v>
      </c>
      <c r="AR39" s="0" t="str">
        <f aca="false">AQ39&amp;$C39</f>
        <v>00</v>
      </c>
      <c r="AT39" s="0" t="n">
        <v>0</v>
      </c>
      <c r="AU39" s="0" t="n">
        <f aca="false">IF(AT39&gt;AT$119,1,0)</f>
        <v>0</v>
      </c>
      <c r="AV39" s="0" t="str">
        <f aca="false">AU39&amp;$C39</f>
        <v>00</v>
      </c>
      <c r="AX39" s="0" t="n">
        <v>1962</v>
      </c>
      <c r="AY39" s="0" t="n">
        <f aca="false">IF(AX39&gt;AX$119,1,0)</f>
        <v>0</v>
      </c>
      <c r="AZ39" s="0" t="str">
        <f aca="false">AY39&amp;$C39</f>
        <v>00</v>
      </c>
      <c r="BB39" s="0" t="n">
        <v>0</v>
      </c>
      <c r="BC39" s="0" t="n">
        <f aca="false">IF(BB39&gt;BB$119,1,0)</f>
        <v>0</v>
      </c>
      <c r="BD39" s="0" t="str">
        <f aca="false">BC39&amp;$C39</f>
        <v>00</v>
      </c>
      <c r="BF39" s="0" t="n">
        <v>98031</v>
      </c>
      <c r="BH39" s="0" t="s">
        <v>103</v>
      </c>
      <c r="BI39" s="0" t="n">
        <v>-122209</v>
      </c>
      <c r="BK39" s="0" t="n">
        <v>1820</v>
      </c>
      <c r="BL39" s="0" t="n">
        <f aca="false">IF(BK39&gt;BK$119,1,0)</f>
        <v>0</v>
      </c>
      <c r="BM39" s="0" t="str">
        <f aca="false">BL39&amp;$C39</f>
        <v>00</v>
      </c>
      <c r="BO39" s="0" t="n">
        <v>8925</v>
      </c>
      <c r="BP39" s="0" t="n">
        <f aca="false">IF(BO39&gt;BO$119,1,0)</f>
        <v>1</v>
      </c>
      <c r="BQ39" s="0" t="str">
        <f aca="false">BP39&amp;$C39</f>
        <v>10</v>
      </c>
      <c r="BS39" s="0" t="n">
        <f aca="false">CI39/N39</f>
        <v>175.320512820513</v>
      </c>
      <c r="BT39" s="0" t="n">
        <f aca="false">IF(BS39&gt;BS$119,1,0)</f>
        <v>1</v>
      </c>
      <c r="BU39" s="0" t="str">
        <f aca="false">BT39&amp;$C39</f>
        <v>10</v>
      </c>
      <c r="BW39" s="0" t="n">
        <f aca="false">D39/BK39</f>
        <v>150.274725274725</v>
      </c>
      <c r="BX39" s="0" t="n">
        <f aca="false">IF(BW39&gt;BW$119,1,0)</f>
        <v>1</v>
      </c>
      <c r="BY39" s="0" t="str">
        <f aca="false">BX39&amp;$C39</f>
        <v>10</v>
      </c>
      <c r="CA39" s="0" t="n">
        <f aca="false">D39/R39</f>
        <v>32.8963194611499</v>
      </c>
      <c r="CB39" s="0" t="n">
        <f aca="false">IF(CA39&gt;CA$119,1,0)</f>
        <v>0</v>
      </c>
      <c r="CC39" s="0" t="str">
        <f aca="false">CB39&amp;$C39</f>
        <v>00</v>
      </c>
      <c r="CE39" s="0" t="n">
        <f aca="false">D39/BO39</f>
        <v>30.6442577030812</v>
      </c>
      <c r="CF39" s="0" t="n">
        <f aca="false">IF(CE39&gt;CE$119,1,0)</f>
        <v>0</v>
      </c>
      <c r="CG39" s="0" t="str">
        <f aca="false">CF39&amp;$C39</f>
        <v>00</v>
      </c>
      <c r="CI39" s="0" t="n">
        <f aca="false">D39</f>
        <v>273500</v>
      </c>
      <c r="CJ39" s="2" t="n">
        <f aca="false">CI39&gt;$CI$277</f>
        <v>0</v>
      </c>
      <c r="CK39" s="0" t="n">
        <v>0</v>
      </c>
    </row>
    <row r="40" customFormat="false" ht="13.8" hidden="false" customHeight="false" outlineLevel="0" collapsed="false">
      <c r="A40" s="0" t="n">
        <v>2517100490</v>
      </c>
      <c r="B40" s="0" t="s">
        <v>104</v>
      </c>
      <c r="C40" s="0" t="n">
        <v>1</v>
      </c>
      <c r="D40" s="0" t="n">
        <v>325000</v>
      </c>
      <c r="F40" s="0" t="n">
        <v>3</v>
      </c>
      <c r="G40" s="0" t="n">
        <f aca="false">IF(F40&gt;F$119,1,0)</f>
        <v>0</v>
      </c>
      <c r="H40" s="0" t="str">
        <f aca="false">G40&amp;$C40</f>
        <v>01</v>
      </c>
      <c r="J40" s="0" t="s">
        <v>32</v>
      </c>
      <c r="K40" s="0" t="n">
        <f aca="false">IF(J40&gt;J$119,1,0)</f>
        <v>0</v>
      </c>
      <c r="L40" s="0" t="str">
        <f aca="false">K40&amp;$C40</f>
        <v>01</v>
      </c>
      <c r="N40" s="0" t="n">
        <v>2550</v>
      </c>
      <c r="O40" s="0" t="n">
        <f aca="false">IF(N40&gt;N$119,1,0)</f>
        <v>0</v>
      </c>
      <c r="P40" s="0" t="str">
        <f aca="false">O40&amp;$C40</f>
        <v>01</v>
      </c>
      <c r="R40" s="0" t="n">
        <v>4240</v>
      </c>
      <c r="S40" s="0" t="n">
        <f aca="false">IF(R40&gt;R$119,1,0)</f>
        <v>0</v>
      </c>
      <c r="T40" s="0" t="str">
        <f aca="false">S40&amp;$C40</f>
        <v>01</v>
      </c>
      <c r="V40" s="0" t="n">
        <v>2</v>
      </c>
      <c r="W40" s="0" t="n">
        <f aca="false">IF(V40&gt;V$119,1,0)</f>
        <v>0</v>
      </c>
      <c r="X40" s="0" t="str">
        <f aca="false">W40&amp;$C40</f>
        <v>01</v>
      </c>
      <c r="Z40" s="0" t="n">
        <v>0</v>
      </c>
      <c r="AA40" s="0" t="n">
        <f aca="false">IF(Z40&gt;Z$119,1,0)</f>
        <v>0</v>
      </c>
      <c r="AB40" s="0" t="str">
        <f aca="false">AA40&amp;$C40</f>
        <v>01</v>
      </c>
      <c r="AD40" s="0" t="n">
        <v>0</v>
      </c>
      <c r="AE40" s="0" t="n">
        <f aca="false">IF(AD40&gt;AD$119,1,0)</f>
        <v>0</v>
      </c>
      <c r="AF40" s="0" t="str">
        <f aca="false">AE40&amp;$C40</f>
        <v>01</v>
      </c>
      <c r="AH40" s="0" t="n">
        <v>3</v>
      </c>
      <c r="AI40" s="0" t="n">
        <f aca="false">IF(AH40&gt;AH$119,1,0)</f>
        <v>0</v>
      </c>
      <c r="AJ40" s="0" t="str">
        <f aca="false">AI40&amp;$C40</f>
        <v>01</v>
      </c>
      <c r="AL40" s="0" t="n">
        <v>7</v>
      </c>
      <c r="AM40" s="0" t="n">
        <f aca="false">IF(AL40&gt;AL$119,1,0)</f>
        <v>0</v>
      </c>
      <c r="AN40" s="0" t="str">
        <f aca="false">AM40&amp;$C40</f>
        <v>01</v>
      </c>
      <c r="AP40" s="0" t="n">
        <v>2550</v>
      </c>
      <c r="AQ40" s="0" t="n">
        <f aca="false">IF(AP40&gt;AP$119,1,0)</f>
        <v>0</v>
      </c>
      <c r="AR40" s="0" t="str">
        <f aca="false">AQ40&amp;$C40</f>
        <v>01</v>
      </c>
      <c r="AT40" s="0" t="n">
        <v>0</v>
      </c>
      <c r="AU40" s="0" t="n">
        <f aca="false">IF(AT40&gt;AT$119,1,0)</f>
        <v>0</v>
      </c>
      <c r="AV40" s="0" t="str">
        <f aca="false">AU40&amp;$C40</f>
        <v>01</v>
      </c>
      <c r="AX40" s="0" t="n">
        <v>2006</v>
      </c>
      <c r="AY40" s="0" t="n">
        <f aca="false">IF(AX40&gt;AX$119,1,0)</f>
        <v>1</v>
      </c>
      <c r="AZ40" s="0" t="str">
        <f aca="false">AY40&amp;$C40</f>
        <v>11</v>
      </c>
      <c r="BB40" s="0" t="n">
        <v>0</v>
      </c>
      <c r="BC40" s="0" t="n">
        <f aca="false">IF(BB40&gt;BB$119,1,0)</f>
        <v>0</v>
      </c>
      <c r="BD40" s="0" t="str">
        <f aca="false">BC40&amp;$C40</f>
        <v>01</v>
      </c>
      <c r="BF40" s="0" t="n">
        <v>98031</v>
      </c>
      <c r="BH40" s="0" t="s">
        <v>105</v>
      </c>
      <c r="BI40" s="0" t="n">
        <v>-122169</v>
      </c>
      <c r="BK40" s="0" t="n">
        <v>2550</v>
      </c>
      <c r="BL40" s="0" t="n">
        <f aca="false">IF(BK40&gt;BK$119,1,0)</f>
        <v>0</v>
      </c>
      <c r="BM40" s="0" t="str">
        <f aca="false">BL40&amp;$C40</f>
        <v>01</v>
      </c>
      <c r="BO40" s="0" t="n">
        <v>4240</v>
      </c>
      <c r="BP40" s="0" t="n">
        <f aca="false">IF(BO40&gt;BO$119,1,0)</f>
        <v>0</v>
      </c>
      <c r="BQ40" s="0" t="str">
        <f aca="false">BP40&amp;$C40</f>
        <v>01</v>
      </c>
      <c r="BS40" s="0" t="n">
        <f aca="false">CI40/N40</f>
        <v>127.450980392157</v>
      </c>
      <c r="BT40" s="0" t="n">
        <f aca="false">IF(BS40&gt;BS$119,1,0)</f>
        <v>1</v>
      </c>
      <c r="BU40" s="0" t="str">
        <f aca="false">BT40&amp;$C40</f>
        <v>11</v>
      </c>
      <c r="BW40" s="0" t="n">
        <f aca="false">D40/BK40</f>
        <v>127.450980392157</v>
      </c>
      <c r="BX40" s="0" t="n">
        <f aca="false">IF(BW40&gt;BW$119,1,0)</f>
        <v>1</v>
      </c>
      <c r="BY40" s="0" t="str">
        <f aca="false">BX40&amp;$C40</f>
        <v>11</v>
      </c>
      <c r="CA40" s="0" t="n">
        <f aca="false">D40/R40</f>
        <v>76.6509433962264</v>
      </c>
      <c r="CB40" s="0" t="n">
        <f aca="false">IF(CA40&gt;CA$119,1,0)</f>
        <v>1</v>
      </c>
      <c r="CC40" s="0" t="str">
        <f aca="false">CB40&amp;$C40</f>
        <v>11</v>
      </c>
      <c r="CE40" s="0" t="n">
        <f aca="false">D40/BO40</f>
        <v>76.6509433962264</v>
      </c>
      <c r="CF40" s="0" t="n">
        <f aca="false">IF(CE40&gt;CE$119,1,0)</f>
        <v>1</v>
      </c>
      <c r="CG40" s="0" t="str">
        <f aca="false">CF40&amp;$C40</f>
        <v>11</v>
      </c>
      <c r="CI40" s="0" t="n">
        <f aca="false">D40</f>
        <v>325000</v>
      </c>
      <c r="CJ40" s="2" t="n">
        <f aca="false">CI40&gt;$CI$277</f>
        <v>1</v>
      </c>
      <c r="CK40" s="0" t="n">
        <v>1</v>
      </c>
    </row>
    <row r="41" customFormat="false" ht="13.8" hidden="true" customHeight="false" outlineLevel="0" collapsed="false">
      <c r="A41" s="0" t="n">
        <v>1761300850</v>
      </c>
      <c r="B41" s="0" t="s">
        <v>106</v>
      </c>
      <c r="C41" s="0" t="n">
        <v>0</v>
      </c>
      <c r="D41" s="0" t="n">
        <v>271000</v>
      </c>
      <c r="F41" s="0" t="n">
        <v>4</v>
      </c>
      <c r="G41" s="0" t="n">
        <f aca="false">IF(F41&gt;F$119,1,0)</f>
        <v>0</v>
      </c>
      <c r="H41" s="0" t="str">
        <f aca="false">G41&amp;$C41</f>
        <v>00</v>
      </c>
      <c r="J41" s="0" t="s">
        <v>37</v>
      </c>
      <c r="K41" s="0" t="n">
        <f aca="false">IF(J41&gt;J$119,1,0)</f>
        <v>0</v>
      </c>
      <c r="L41" s="0" t="str">
        <f aca="false">K41&amp;$C41</f>
        <v>00</v>
      </c>
      <c r="N41" s="0" t="n">
        <v>1710</v>
      </c>
      <c r="O41" s="0" t="n">
        <f aca="false">IF(N41&gt;N$119,1,0)</f>
        <v>0</v>
      </c>
      <c r="P41" s="0" t="str">
        <f aca="false">O41&amp;$C41</f>
        <v>00</v>
      </c>
      <c r="R41" s="0" t="n">
        <v>7200</v>
      </c>
      <c r="S41" s="0" t="n">
        <f aca="false">IF(R41&gt;R$119,1,0)</f>
        <v>1</v>
      </c>
      <c r="T41" s="0" t="str">
        <f aca="false">S41&amp;$C41</f>
        <v>10</v>
      </c>
      <c r="V41" s="0" t="n">
        <v>1</v>
      </c>
      <c r="W41" s="0" t="n">
        <f aca="false">IF(V41&gt;V$119,1,0)</f>
        <v>0</v>
      </c>
      <c r="X41" s="0" t="str">
        <f aca="false">W41&amp;$C41</f>
        <v>00</v>
      </c>
      <c r="Z41" s="0" t="n">
        <v>0</v>
      </c>
      <c r="AA41" s="0" t="n">
        <f aca="false">IF(Z41&gt;Z$119,1,0)</f>
        <v>0</v>
      </c>
      <c r="AB41" s="0" t="str">
        <f aca="false">AA41&amp;$C41</f>
        <v>00</v>
      </c>
      <c r="AD41" s="0" t="n">
        <v>0</v>
      </c>
      <c r="AE41" s="0" t="n">
        <f aca="false">IF(AD41&gt;AD$119,1,0)</f>
        <v>0</v>
      </c>
      <c r="AF41" s="0" t="str">
        <f aca="false">AE41&amp;$C41</f>
        <v>00</v>
      </c>
      <c r="AH41" s="0" t="n">
        <v>5</v>
      </c>
      <c r="AI41" s="0" t="n">
        <f aca="false">IF(AH41&gt;AH$119,1,0)</f>
        <v>1</v>
      </c>
      <c r="AJ41" s="0" t="str">
        <f aca="false">AI41&amp;$C41</f>
        <v>10</v>
      </c>
      <c r="AL41" s="0" t="n">
        <v>7</v>
      </c>
      <c r="AM41" s="0" t="n">
        <f aca="false">IF(AL41&gt;AL$119,1,0)</f>
        <v>0</v>
      </c>
      <c r="AN41" s="0" t="str">
        <f aca="false">AM41&amp;$C41</f>
        <v>00</v>
      </c>
      <c r="AP41" s="0" t="n">
        <v>910</v>
      </c>
      <c r="AQ41" s="0" t="n">
        <f aca="false">IF(AP41&gt;AP$119,1,0)</f>
        <v>0</v>
      </c>
      <c r="AR41" s="0" t="str">
        <f aca="false">AQ41&amp;$C41</f>
        <v>00</v>
      </c>
      <c r="AT41" s="0" t="n">
        <v>800</v>
      </c>
      <c r="AU41" s="0" t="n">
        <f aca="false">IF(AT41&gt;AT$119,1,0)</f>
        <v>1</v>
      </c>
      <c r="AV41" s="0" t="str">
        <f aca="false">AU41&amp;$C41</f>
        <v>10</v>
      </c>
      <c r="AX41" s="0" t="n">
        <v>1975</v>
      </c>
      <c r="AY41" s="0" t="n">
        <f aca="false">IF(AX41&gt;AX$119,1,0)</f>
        <v>0</v>
      </c>
      <c r="AZ41" s="0" t="str">
        <f aca="false">AY41&amp;$C41</f>
        <v>00</v>
      </c>
      <c r="BB41" s="0" t="n">
        <v>0</v>
      </c>
      <c r="BC41" s="0" t="n">
        <f aca="false">IF(BB41&gt;BB$119,1,0)</f>
        <v>0</v>
      </c>
      <c r="BD41" s="0" t="str">
        <f aca="false">BC41&amp;$C41</f>
        <v>00</v>
      </c>
      <c r="BF41" s="0" t="n">
        <v>98031</v>
      </c>
      <c r="BH41" s="0" t="s">
        <v>107</v>
      </c>
      <c r="BI41" s="0" t="n">
        <v>-122174</v>
      </c>
      <c r="BK41" s="0" t="n">
        <v>1730</v>
      </c>
      <c r="BL41" s="0" t="n">
        <f aca="false">IF(BK41&gt;BK$119,1,0)</f>
        <v>0</v>
      </c>
      <c r="BM41" s="0" t="str">
        <f aca="false">BL41&amp;$C41</f>
        <v>00</v>
      </c>
      <c r="BO41" s="0" t="n">
        <v>7200</v>
      </c>
      <c r="BP41" s="0" t="n">
        <f aca="false">IF(BO41&gt;BO$119,1,0)</f>
        <v>1</v>
      </c>
      <c r="BQ41" s="0" t="str">
        <f aca="false">BP41&amp;$C41</f>
        <v>10</v>
      </c>
      <c r="BS41" s="0" t="n">
        <f aca="false">CI41/N41</f>
        <v>158.479532163743</v>
      </c>
      <c r="BT41" s="0" t="n">
        <f aca="false">IF(BS41&gt;BS$119,1,0)</f>
        <v>1</v>
      </c>
      <c r="BU41" s="0" t="str">
        <f aca="false">BT41&amp;$C41</f>
        <v>10</v>
      </c>
      <c r="BW41" s="0" t="n">
        <f aca="false">D41/BK41</f>
        <v>156.647398843931</v>
      </c>
      <c r="BX41" s="0" t="n">
        <f aca="false">IF(BW41&gt;BW$119,1,0)</f>
        <v>1</v>
      </c>
      <c r="BY41" s="0" t="str">
        <f aca="false">BX41&amp;$C41</f>
        <v>10</v>
      </c>
      <c r="CA41" s="0" t="n">
        <f aca="false">D41/R41</f>
        <v>37.6388888888889</v>
      </c>
      <c r="CB41" s="0" t="n">
        <f aca="false">IF(CA41&gt;CA$119,1,0)</f>
        <v>0</v>
      </c>
      <c r="CC41" s="0" t="str">
        <f aca="false">CB41&amp;$C41</f>
        <v>00</v>
      </c>
      <c r="CE41" s="0" t="n">
        <f aca="false">D41/BO41</f>
        <v>37.6388888888889</v>
      </c>
      <c r="CF41" s="0" t="n">
        <f aca="false">IF(CE41&gt;CE$119,1,0)</f>
        <v>0</v>
      </c>
      <c r="CG41" s="0" t="str">
        <f aca="false">CF41&amp;$C41</f>
        <v>00</v>
      </c>
      <c r="CI41" s="0" t="n">
        <f aca="false">D41</f>
        <v>271000</v>
      </c>
      <c r="CJ41" s="2" t="n">
        <f aca="false">CI41&gt;$CI$277</f>
        <v>0</v>
      </c>
      <c r="CK41" s="0" t="n">
        <v>0</v>
      </c>
    </row>
    <row r="42" customFormat="false" ht="13.8" hidden="true" customHeight="false" outlineLevel="0" collapsed="false">
      <c r="A42" s="0" t="n">
        <v>1761300110</v>
      </c>
      <c r="B42" s="0" t="s">
        <v>108</v>
      </c>
      <c r="C42" s="0" t="n">
        <v>0</v>
      </c>
      <c r="D42" s="0" t="n">
        <v>260000</v>
      </c>
      <c r="F42" s="0" t="n">
        <v>4</v>
      </c>
      <c r="G42" s="0" t="n">
        <f aca="false">IF(F42&gt;F$119,1,0)</f>
        <v>0</v>
      </c>
      <c r="H42" s="0" t="str">
        <f aca="false">G42&amp;$C42</f>
        <v>00</v>
      </c>
      <c r="J42" s="0" t="n">
        <v>2</v>
      </c>
      <c r="K42" s="0" t="n">
        <f aca="false">IF(J42&gt;J$119,1,0)</f>
        <v>0</v>
      </c>
      <c r="L42" s="0" t="str">
        <f aca="false">K42&amp;$C42</f>
        <v>00</v>
      </c>
      <c r="N42" s="0" t="n">
        <v>1620</v>
      </c>
      <c r="O42" s="0" t="n">
        <f aca="false">IF(N42&gt;N$119,1,0)</f>
        <v>0</v>
      </c>
      <c r="P42" s="0" t="str">
        <f aca="false">O42&amp;$C42</f>
        <v>00</v>
      </c>
      <c r="R42" s="0" t="n">
        <v>7992</v>
      </c>
      <c r="S42" s="0" t="n">
        <f aca="false">IF(R42&gt;R$119,1,0)</f>
        <v>1</v>
      </c>
      <c r="T42" s="0" t="str">
        <f aca="false">S42&amp;$C42</f>
        <v>10</v>
      </c>
      <c r="V42" s="0" t="n">
        <v>2</v>
      </c>
      <c r="W42" s="0" t="n">
        <f aca="false">IF(V42&gt;V$119,1,0)</f>
        <v>0</v>
      </c>
      <c r="X42" s="0" t="str">
        <f aca="false">W42&amp;$C42</f>
        <v>00</v>
      </c>
      <c r="Z42" s="0" t="n">
        <v>0</v>
      </c>
      <c r="AA42" s="0" t="n">
        <f aca="false">IF(Z42&gt;Z$119,1,0)</f>
        <v>0</v>
      </c>
      <c r="AB42" s="0" t="str">
        <f aca="false">AA42&amp;$C42</f>
        <v>00</v>
      </c>
      <c r="AD42" s="0" t="n">
        <v>0</v>
      </c>
      <c r="AE42" s="0" t="n">
        <f aca="false">IF(AD42&gt;AD$119,1,0)</f>
        <v>0</v>
      </c>
      <c r="AF42" s="0" t="str">
        <f aca="false">AE42&amp;$C42</f>
        <v>00</v>
      </c>
      <c r="AH42" s="0" t="n">
        <v>4</v>
      </c>
      <c r="AI42" s="0" t="n">
        <f aca="false">IF(AH42&gt;AH$119,1,0)</f>
        <v>1</v>
      </c>
      <c r="AJ42" s="0" t="str">
        <f aca="false">AI42&amp;$C42</f>
        <v>10</v>
      </c>
      <c r="AL42" s="0" t="n">
        <v>7</v>
      </c>
      <c r="AM42" s="0" t="n">
        <f aca="false">IF(AL42&gt;AL$119,1,0)</f>
        <v>0</v>
      </c>
      <c r="AN42" s="0" t="str">
        <f aca="false">AM42&amp;$C42</f>
        <v>00</v>
      </c>
      <c r="AP42" s="0" t="n">
        <v>1620</v>
      </c>
      <c r="AQ42" s="0" t="n">
        <f aca="false">IF(AP42&gt;AP$119,1,0)</f>
        <v>0</v>
      </c>
      <c r="AR42" s="0" t="str">
        <f aca="false">AQ42&amp;$C42</f>
        <v>00</v>
      </c>
      <c r="AT42" s="0" t="n">
        <v>0</v>
      </c>
      <c r="AU42" s="0" t="n">
        <f aca="false">IF(AT42&gt;AT$119,1,0)</f>
        <v>0</v>
      </c>
      <c r="AV42" s="0" t="str">
        <f aca="false">AU42&amp;$C42</f>
        <v>00</v>
      </c>
      <c r="AX42" s="0" t="n">
        <v>1975</v>
      </c>
      <c r="AY42" s="0" t="n">
        <f aca="false">IF(AX42&gt;AX$119,1,0)</f>
        <v>0</v>
      </c>
      <c r="AZ42" s="0" t="str">
        <f aca="false">AY42&amp;$C42</f>
        <v>00</v>
      </c>
      <c r="BB42" s="0" t="n">
        <v>0</v>
      </c>
      <c r="BC42" s="0" t="n">
        <f aca="false">IF(BB42&gt;BB$119,1,0)</f>
        <v>0</v>
      </c>
      <c r="BD42" s="0" t="str">
        <f aca="false">BC42&amp;$C42</f>
        <v>00</v>
      </c>
      <c r="BF42" s="0" t="n">
        <v>98031</v>
      </c>
      <c r="BH42" s="0" t="n">
        <v>47395</v>
      </c>
      <c r="BI42" s="0" t="n">
        <v>-122176</v>
      </c>
      <c r="BK42" s="0" t="n">
        <v>1710</v>
      </c>
      <c r="BL42" s="0" t="n">
        <f aca="false">IF(BK42&gt;BK$119,1,0)</f>
        <v>0</v>
      </c>
      <c r="BM42" s="0" t="str">
        <f aca="false">BL42&amp;$C42</f>
        <v>00</v>
      </c>
      <c r="BO42" s="0" t="n">
        <v>7500</v>
      </c>
      <c r="BP42" s="0" t="n">
        <f aca="false">IF(BO42&gt;BO$119,1,0)</f>
        <v>1</v>
      </c>
      <c r="BQ42" s="0" t="str">
        <f aca="false">BP42&amp;$C42</f>
        <v>10</v>
      </c>
      <c r="BS42" s="0" t="n">
        <f aca="false">CI42/N42</f>
        <v>160.493827160494</v>
      </c>
      <c r="BT42" s="0" t="n">
        <f aca="false">IF(BS42&gt;BS$119,1,0)</f>
        <v>1</v>
      </c>
      <c r="BU42" s="0" t="str">
        <f aca="false">BT42&amp;$C42</f>
        <v>10</v>
      </c>
      <c r="BW42" s="0" t="n">
        <f aca="false">D42/BK42</f>
        <v>152.046783625731</v>
      </c>
      <c r="BX42" s="0" t="n">
        <f aca="false">IF(BW42&gt;BW$119,1,0)</f>
        <v>1</v>
      </c>
      <c r="BY42" s="0" t="str">
        <f aca="false">BX42&amp;$C42</f>
        <v>10</v>
      </c>
      <c r="CA42" s="0" t="n">
        <f aca="false">D42/R42</f>
        <v>32.5325325325325</v>
      </c>
      <c r="CB42" s="0" t="n">
        <f aca="false">IF(CA42&gt;CA$119,1,0)</f>
        <v>0</v>
      </c>
      <c r="CC42" s="0" t="str">
        <f aca="false">CB42&amp;$C42</f>
        <v>00</v>
      </c>
      <c r="CE42" s="0" t="n">
        <f aca="false">D42/BO42</f>
        <v>34.6666666666667</v>
      </c>
      <c r="CF42" s="0" t="n">
        <f aca="false">IF(CE42&gt;CE$119,1,0)</f>
        <v>0</v>
      </c>
      <c r="CG42" s="0" t="str">
        <f aca="false">CF42&amp;$C42</f>
        <v>00</v>
      </c>
      <c r="CI42" s="0" t="n">
        <f aca="false">D42</f>
        <v>260000</v>
      </c>
      <c r="CJ42" s="2" t="n">
        <f aca="false">CI42&gt;$CI$277</f>
        <v>0</v>
      </c>
      <c r="CK42" s="0" t="n">
        <v>0</v>
      </c>
    </row>
    <row r="43" customFormat="false" ht="13.8" hidden="true" customHeight="false" outlineLevel="0" collapsed="false">
      <c r="A43" s="0" t="n">
        <v>6700390100</v>
      </c>
      <c r="B43" s="0" t="s">
        <v>39</v>
      </c>
      <c r="C43" s="0" t="n">
        <v>0</v>
      </c>
      <c r="D43" s="0" t="n">
        <v>245000</v>
      </c>
      <c r="F43" s="0" t="n">
        <v>3</v>
      </c>
      <c r="G43" s="0" t="n">
        <f aca="false">IF(F43&gt;F$119,1,0)</f>
        <v>0</v>
      </c>
      <c r="H43" s="0" t="str">
        <f aca="false">G43&amp;$C43</f>
        <v>00</v>
      </c>
      <c r="J43" s="0" t="s">
        <v>32</v>
      </c>
      <c r="K43" s="0" t="n">
        <f aca="false">IF(J43&gt;J$119,1,0)</f>
        <v>0</v>
      </c>
      <c r="L43" s="0" t="str">
        <f aca="false">K43&amp;$C43</f>
        <v>00</v>
      </c>
      <c r="N43" s="0" t="n">
        <v>1770</v>
      </c>
      <c r="O43" s="0" t="n">
        <f aca="false">IF(N43&gt;N$119,1,0)</f>
        <v>0</v>
      </c>
      <c r="P43" s="0" t="str">
        <f aca="false">O43&amp;$C43</f>
        <v>00</v>
      </c>
      <c r="R43" s="0" t="n">
        <v>6187</v>
      </c>
      <c r="S43" s="0" t="n">
        <f aca="false">IF(R43&gt;R$119,1,0)</f>
        <v>1</v>
      </c>
      <c r="T43" s="0" t="str">
        <f aca="false">S43&amp;$C43</f>
        <v>10</v>
      </c>
      <c r="V43" s="0" t="n">
        <v>2</v>
      </c>
      <c r="W43" s="0" t="n">
        <f aca="false">IF(V43&gt;V$119,1,0)</f>
        <v>0</v>
      </c>
      <c r="X43" s="0" t="str">
        <f aca="false">W43&amp;$C43</f>
        <v>00</v>
      </c>
      <c r="Z43" s="0" t="n">
        <v>0</v>
      </c>
      <c r="AA43" s="0" t="n">
        <f aca="false">IF(Z43&gt;Z$119,1,0)</f>
        <v>0</v>
      </c>
      <c r="AB43" s="0" t="str">
        <f aca="false">AA43&amp;$C43</f>
        <v>00</v>
      </c>
      <c r="AD43" s="0" t="n">
        <v>0</v>
      </c>
      <c r="AE43" s="0" t="n">
        <f aca="false">IF(AD43&gt;AD$119,1,0)</f>
        <v>0</v>
      </c>
      <c r="AF43" s="0" t="str">
        <f aca="false">AE43&amp;$C43</f>
        <v>00</v>
      </c>
      <c r="AH43" s="0" t="n">
        <v>3</v>
      </c>
      <c r="AI43" s="0" t="n">
        <f aca="false">IF(AH43&gt;AH$119,1,0)</f>
        <v>0</v>
      </c>
      <c r="AJ43" s="0" t="str">
        <f aca="false">AI43&amp;$C43</f>
        <v>00</v>
      </c>
      <c r="AL43" s="0" t="n">
        <v>7</v>
      </c>
      <c r="AM43" s="0" t="n">
        <f aca="false">IF(AL43&gt;AL$119,1,0)</f>
        <v>0</v>
      </c>
      <c r="AN43" s="0" t="str">
        <f aca="false">AM43&amp;$C43</f>
        <v>00</v>
      </c>
      <c r="AP43" s="0" t="n">
        <v>1770</v>
      </c>
      <c r="AQ43" s="0" t="n">
        <f aca="false">IF(AP43&gt;AP$119,1,0)</f>
        <v>0</v>
      </c>
      <c r="AR43" s="0" t="str">
        <f aca="false">AQ43&amp;$C43</f>
        <v>00</v>
      </c>
      <c r="AT43" s="0" t="n">
        <v>0</v>
      </c>
      <c r="AU43" s="0" t="n">
        <f aca="false">IF(AT43&gt;AT$119,1,0)</f>
        <v>0</v>
      </c>
      <c r="AV43" s="0" t="str">
        <f aca="false">AU43&amp;$C43</f>
        <v>00</v>
      </c>
      <c r="AX43" s="0" t="n">
        <v>1992</v>
      </c>
      <c r="AY43" s="0" t="n">
        <f aca="false">IF(AX43&gt;AX$119,1,0)</f>
        <v>0</v>
      </c>
      <c r="AZ43" s="0" t="str">
        <f aca="false">AY43&amp;$C43</f>
        <v>00</v>
      </c>
      <c r="BB43" s="0" t="n">
        <v>0</v>
      </c>
      <c r="BC43" s="0" t="n">
        <f aca="false">IF(BB43&gt;BB$119,1,0)</f>
        <v>0</v>
      </c>
      <c r="BD43" s="0" t="str">
        <f aca="false">BC43&amp;$C43</f>
        <v>00</v>
      </c>
      <c r="BF43" s="0" t="n">
        <v>98031</v>
      </c>
      <c r="BH43" s="0" t="s">
        <v>109</v>
      </c>
      <c r="BI43" s="0" t="n">
        <v>-122189</v>
      </c>
      <c r="BK43" s="0" t="n">
        <v>1650</v>
      </c>
      <c r="BL43" s="0" t="n">
        <f aca="false">IF(BK43&gt;BK$119,1,0)</f>
        <v>0</v>
      </c>
      <c r="BM43" s="0" t="str">
        <f aca="false">BL43&amp;$C43</f>
        <v>00</v>
      </c>
      <c r="BO43" s="0" t="n">
        <v>7200</v>
      </c>
      <c r="BP43" s="0" t="n">
        <f aca="false">IF(BO43&gt;BO$119,1,0)</f>
        <v>1</v>
      </c>
      <c r="BQ43" s="0" t="str">
        <f aca="false">BP43&amp;$C43</f>
        <v>10</v>
      </c>
      <c r="BS43" s="0" t="n">
        <f aca="false">CI43/N43</f>
        <v>138.418079096045</v>
      </c>
      <c r="BT43" s="0" t="n">
        <f aca="false">IF(BS43&gt;BS$119,1,0)</f>
        <v>1</v>
      </c>
      <c r="BU43" s="0" t="str">
        <f aca="false">BT43&amp;$C43</f>
        <v>10</v>
      </c>
      <c r="BW43" s="0" t="n">
        <f aca="false">D43/BK43</f>
        <v>148.484848484849</v>
      </c>
      <c r="BX43" s="0" t="n">
        <f aca="false">IF(BW43&gt;BW$119,1,0)</f>
        <v>1</v>
      </c>
      <c r="BY43" s="0" t="str">
        <f aca="false">BX43&amp;$C43</f>
        <v>10</v>
      </c>
      <c r="CA43" s="0" t="n">
        <f aca="false">D43/R43</f>
        <v>39.5991595280427</v>
      </c>
      <c r="CB43" s="0" t="n">
        <f aca="false">IF(CA43&gt;CA$119,1,0)</f>
        <v>0</v>
      </c>
      <c r="CC43" s="0" t="str">
        <f aca="false">CB43&amp;$C43</f>
        <v>00</v>
      </c>
      <c r="CE43" s="0" t="n">
        <f aca="false">D43/BO43</f>
        <v>34.0277777777778</v>
      </c>
      <c r="CF43" s="0" t="n">
        <f aca="false">IF(CE43&gt;CE$119,1,0)</f>
        <v>0</v>
      </c>
      <c r="CG43" s="0" t="str">
        <f aca="false">CF43&amp;$C43</f>
        <v>00</v>
      </c>
      <c r="CI43" s="0" t="n">
        <f aca="false">D43</f>
        <v>245000</v>
      </c>
      <c r="CJ43" s="2" t="n">
        <f aca="false">CI43&gt;$CI$277</f>
        <v>0</v>
      </c>
      <c r="CK43" s="0" t="n">
        <v>0</v>
      </c>
    </row>
    <row r="44" customFormat="false" ht="13.8" hidden="true" customHeight="false" outlineLevel="0" collapsed="false">
      <c r="A44" s="0" t="n">
        <v>6700400110</v>
      </c>
      <c r="B44" s="0" t="s">
        <v>108</v>
      </c>
      <c r="C44" s="0" t="n">
        <v>0</v>
      </c>
      <c r="D44" s="0" t="n">
        <v>223000</v>
      </c>
      <c r="F44" s="0" t="n">
        <v>3</v>
      </c>
      <c r="G44" s="0" t="n">
        <f aca="false">IF(F44&gt;F$119,1,0)</f>
        <v>0</v>
      </c>
      <c r="H44" s="0" t="str">
        <f aca="false">G44&amp;$C44</f>
        <v>00</v>
      </c>
      <c r="J44" s="0" t="n">
        <v>2</v>
      </c>
      <c r="K44" s="0" t="n">
        <f aca="false">IF(J44&gt;J$119,1,0)</f>
        <v>0</v>
      </c>
      <c r="L44" s="0" t="str">
        <f aca="false">K44&amp;$C44</f>
        <v>00</v>
      </c>
      <c r="N44" s="0" t="n">
        <v>1110</v>
      </c>
      <c r="O44" s="0" t="n">
        <f aca="false">IF(N44&gt;N$119,1,0)</f>
        <v>0</v>
      </c>
      <c r="P44" s="0" t="str">
        <f aca="false">O44&amp;$C44</f>
        <v>00</v>
      </c>
      <c r="R44" s="0" t="n">
        <v>7231</v>
      </c>
      <c r="S44" s="0" t="n">
        <f aca="false">IF(R44&gt;R$119,1,0)</f>
        <v>1</v>
      </c>
      <c r="T44" s="0" t="str">
        <f aca="false">S44&amp;$C44</f>
        <v>10</v>
      </c>
      <c r="V44" s="0" t="n">
        <v>1</v>
      </c>
      <c r="W44" s="0" t="n">
        <f aca="false">IF(V44&gt;V$119,1,0)</f>
        <v>0</v>
      </c>
      <c r="X44" s="0" t="str">
        <f aca="false">W44&amp;$C44</f>
        <v>00</v>
      </c>
      <c r="Z44" s="0" t="n">
        <v>0</v>
      </c>
      <c r="AA44" s="0" t="n">
        <f aca="false">IF(Z44&gt;Z$119,1,0)</f>
        <v>0</v>
      </c>
      <c r="AB44" s="0" t="str">
        <f aca="false">AA44&amp;$C44</f>
        <v>00</v>
      </c>
      <c r="AD44" s="0" t="n">
        <v>0</v>
      </c>
      <c r="AE44" s="0" t="n">
        <f aca="false">IF(AD44&gt;AD$119,1,0)</f>
        <v>0</v>
      </c>
      <c r="AF44" s="0" t="str">
        <f aca="false">AE44&amp;$C44</f>
        <v>00</v>
      </c>
      <c r="AH44" s="0" t="n">
        <v>4</v>
      </c>
      <c r="AI44" s="0" t="n">
        <f aca="false">IF(AH44&gt;AH$119,1,0)</f>
        <v>1</v>
      </c>
      <c r="AJ44" s="0" t="str">
        <f aca="false">AI44&amp;$C44</f>
        <v>10</v>
      </c>
      <c r="AL44" s="0" t="n">
        <v>7</v>
      </c>
      <c r="AM44" s="0" t="n">
        <f aca="false">IF(AL44&gt;AL$119,1,0)</f>
        <v>0</v>
      </c>
      <c r="AN44" s="0" t="str">
        <f aca="false">AM44&amp;$C44</f>
        <v>00</v>
      </c>
      <c r="AP44" s="0" t="n">
        <v>1110</v>
      </c>
      <c r="AQ44" s="0" t="n">
        <f aca="false">IF(AP44&gt;AP$119,1,0)</f>
        <v>0</v>
      </c>
      <c r="AR44" s="0" t="str">
        <f aca="false">AQ44&amp;$C44</f>
        <v>00</v>
      </c>
      <c r="AT44" s="0" t="n">
        <v>0</v>
      </c>
      <c r="AU44" s="0" t="n">
        <f aca="false">IF(AT44&gt;AT$119,1,0)</f>
        <v>0</v>
      </c>
      <c r="AV44" s="0" t="str">
        <f aca="false">AU44&amp;$C44</f>
        <v>00</v>
      </c>
      <c r="AX44" s="0" t="n">
        <v>1991</v>
      </c>
      <c r="AY44" s="0" t="n">
        <f aca="false">IF(AX44&gt;AX$119,1,0)</f>
        <v>0</v>
      </c>
      <c r="AZ44" s="0" t="str">
        <f aca="false">AY44&amp;$C44</f>
        <v>00</v>
      </c>
      <c r="BB44" s="0" t="n">
        <v>0</v>
      </c>
      <c r="BC44" s="0" t="n">
        <f aca="false">IF(BB44&gt;BB$119,1,0)</f>
        <v>0</v>
      </c>
      <c r="BD44" s="0" t="str">
        <f aca="false">BC44&amp;$C44</f>
        <v>00</v>
      </c>
      <c r="BF44" s="0" t="n">
        <v>98031</v>
      </c>
      <c r="BH44" s="0" t="s">
        <v>110</v>
      </c>
      <c r="BI44" s="0" t="n">
        <v>-122191</v>
      </c>
      <c r="BK44" s="0" t="n">
        <v>1550</v>
      </c>
      <c r="BL44" s="0" t="n">
        <f aca="false">IF(BK44&gt;BK$119,1,0)</f>
        <v>0</v>
      </c>
      <c r="BM44" s="0" t="str">
        <f aca="false">BL44&amp;$C44</f>
        <v>00</v>
      </c>
      <c r="BO44" s="0" t="n">
        <v>7245</v>
      </c>
      <c r="BP44" s="0" t="n">
        <f aca="false">IF(BO44&gt;BO$119,1,0)</f>
        <v>1</v>
      </c>
      <c r="BQ44" s="0" t="str">
        <f aca="false">BP44&amp;$C44</f>
        <v>10</v>
      </c>
      <c r="BS44" s="0" t="n">
        <f aca="false">CI44/N44</f>
        <v>200.900900900901</v>
      </c>
      <c r="BT44" s="0" t="n">
        <f aca="false">IF(BS44&gt;BS$119,1,0)</f>
        <v>1</v>
      </c>
      <c r="BU44" s="0" t="str">
        <f aca="false">BT44&amp;$C44</f>
        <v>10</v>
      </c>
      <c r="BW44" s="0" t="n">
        <f aca="false">D44/BK44</f>
        <v>143.870967741935</v>
      </c>
      <c r="BX44" s="0" t="n">
        <f aca="false">IF(BW44&gt;BW$119,1,0)</f>
        <v>1</v>
      </c>
      <c r="BY44" s="0" t="str">
        <f aca="false">BX44&amp;$C44</f>
        <v>10</v>
      </c>
      <c r="CA44" s="0" t="n">
        <f aca="false">D44/R44</f>
        <v>30.8394412944268</v>
      </c>
      <c r="CB44" s="0" t="n">
        <f aca="false">IF(CA44&gt;CA$119,1,0)</f>
        <v>0</v>
      </c>
      <c r="CC44" s="0" t="str">
        <f aca="false">CB44&amp;$C44</f>
        <v>00</v>
      </c>
      <c r="CE44" s="0" t="n">
        <f aca="false">D44/BO44</f>
        <v>30.7798481711525</v>
      </c>
      <c r="CF44" s="0" t="n">
        <f aca="false">IF(CE44&gt;CE$119,1,0)</f>
        <v>0</v>
      </c>
      <c r="CG44" s="0" t="str">
        <f aca="false">CF44&amp;$C44</f>
        <v>00</v>
      </c>
      <c r="CI44" s="0" t="n">
        <f aca="false">D44</f>
        <v>223000</v>
      </c>
      <c r="CJ44" s="2" t="n">
        <f aca="false">CI44&gt;$CI$277</f>
        <v>0</v>
      </c>
      <c r="CK44" s="0" t="n">
        <v>0</v>
      </c>
    </row>
    <row r="45" customFormat="false" ht="13.8" hidden="true" customHeight="false" outlineLevel="0" collapsed="false">
      <c r="A45" s="0" t="n">
        <v>622059019</v>
      </c>
      <c r="B45" s="0" t="s">
        <v>111</v>
      </c>
      <c r="C45" s="0" t="n">
        <v>0</v>
      </c>
      <c r="D45" s="0" t="n">
        <v>220000</v>
      </c>
      <c r="F45" s="0" t="n">
        <v>5</v>
      </c>
      <c r="G45" s="0" t="n">
        <f aca="false">IF(F45&gt;F$119,1,0)</f>
        <v>1</v>
      </c>
      <c r="H45" s="0" t="str">
        <f aca="false">G45&amp;$C45</f>
        <v>10</v>
      </c>
      <c r="J45" s="0" t="s">
        <v>48</v>
      </c>
      <c r="K45" s="0" t="n">
        <f aca="false">IF(J45&gt;J$119,1,0)</f>
        <v>0</v>
      </c>
      <c r="L45" s="0" t="str">
        <f aca="false">K45&amp;$C45</f>
        <v>00</v>
      </c>
      <c r="N45" s="0" t="n">
        <v>1830</v>
      </c>
      <c r="O45" s="0" t="n">
        <f aca="false">IF(N45&gt;N$119,1,0)</f>
        <v>0</v>
      </c>
      <c r="P45" s="0" t="str">
        <f aca="false">O45&amp;$C45</f>
        <v>00</v>
      </c>
      <c r="R45" s="0" t="n">
        <v>94960</v>
      </c>
      <c r="S45" s="0" t="n">
        <f aca="false">IF(R45&gt;R$119,1,0)</f>
        <v>1</v>
      </c>
      <c r="T45" s="0" t="str">
        <f aca="false">S45&amp;$C45</f>
        <v>10</v>
      </c>
      <c r="V45" s="0" t="s">
        <v>48</v>
      </c>
      <c r="W45" s="0" t="n">
        <f aca="false">IF(V45&gt;V$119,1,0)</f>
        <v>1</v>
      </c>
      <c r="X45" s="0" t="str">
        <f aca="false">W45&amp;$C45</f>
        <v>10</v>
      </c>
      <c r="Z45" s="0" t="n">
        <v>0</v>
      </c>
      <c r="AA45" s="0" t="n">
        <f aca="false">IF(Z45&gt;Z$119,1,0)</f>
        <v>0</v>
      </c>
      <c r="AB45" s="0" t="str">
        <f aca="false">AA45&amp;$C45</f>
        <v>00</v>
      </c>
      <c r="AD45" s="0" t="n">
        <v>0</v>
      </c>
      <c r="AE45" s="0" t="n">
        <f aca="false">IF(AD45&gt;AD$119,1,0)</f>
        <v>0</v>
      </c>
      <c r="AF45" s="0" t="str">
        <f aca="false">AE45&amp;$C45</f>
        <v>00</v>
      </c>
      <c r="AH45" s="0" t="n">
        <v>3</v>
      </c>
      <c r="AI45" s="0" t="n">
        <f aca="false">IF(AH45&gt;AH$119,1,0)</f>
        <v>0</v>
      </c>
      <c r="AJ45" s="0" t="str">
        <f aca="false">AI45&amp;$C45</f>
        <v>00</v>
      </c>
      <c r="AL45" s="0" t="n">
        <v>7</v>
      </c>
      <c r="AM45" s="0" t="n">
        <f aca="false">IF(AL45&gt;AL$119,1,0)</f>
        <v>0</v>
      </c>
      <c r="AN45" s="0" t="str">
        <f aca="false">AM45&amp;$C45</f>
        <v>00</v>
      </c>
      <c r="AP45" s="0" t="n">
        <v>1830</v>
      </c>
      <c r="AQ45" s="0" t="n">
        <f aca="false">IF(AP45&gt;AP$119,1,0)</f>
        <v>0</v>
      </c>
      <c r="AR45" s="0" t="str">
        <f aca="false">AQ45&amp;$C45</f>
        <v>00</v>
      </c>
      <c r="AT45" s="0" t="n">
        <v>0</v>
      </c>
      <c r="AU45" s="0" t="n">
        <f aca="false">IF(AT45&gt;AT$119,1,0)</f>
        <v>0</v>
      </c>
      <c r="AV45" s="0" t="str">
        <f aca="false">AU45&amp;$C45</f>
        <v>00</v>
      </c>
      <c r="AX45" s="0" t="n">
        <v>1929</v>
      </c>
      <c r="AY45" s="0" t="n">
        <f aca="false">IF(AX45&gt;AX$119,1,0)</f>
        <v>0</v>
      </c>
      <c r="AZ45" s="0" t="str">
        <f aca="false">AY45&amp;$C45</f>
        <v>00</v>
      </c>
      <c r="BB45" s="0" t="n">
        <v>0</v>
      </c>
      <c r="BC45" s="0" t="n">
        <f aca="false">IF(BB45&gt;BB$119,1,0)</f>
        <v>0</v>
      </c>
      <c r="BD45" s="0" t="str">
        <f aca="false">BC45&amp;$C45</f>
        <v>00</v>
      </c>
      <c r="BF45" s="0" t="n">
        <v>98031</v>
      </c>
      <c r="BH45" s="0" t="s">
        <v>112</v>
      </c>
      <c r="BI45" s="0" t="n">
        <v>-122218</v>
      </c>
      <c r="BK45" s="0" t="n">
        <v>1440</v>
      </c>
      <c r="BL45" s="0" t="n">
        <f aca="false">IF(BK45&gt;BK$119,1,0)</f>
        <v>0</v>
      </c>
      <c r="BM45" s="0" t="str">
        <f aca="false">BL45&amp;$C45</f>
        <v>00</v>
      </c>
      <c r="BO45" s="0" t="n">
        <v>16365</v>
      </c>
      <c r="BP45" s="0" t="n">
        <f aca="false">IF(BO45&gt;BO$119,1,0)</f>
        <v>1</v>
      </c>
      <c r="BQ45" s="0" t="str">
        <f aca="false">BP45&amp;$C45</f>
        <v>10</v>
      </c>
      <c r="BS45" s="0" t="n">
        <f aca="false">CI45/N45</f>
        <v>120.218579234973</v>
      </c>
      <c r="BT45" s="0" t="n">
        <f aca="false">IF(BS45&gt;BS$119,1,0)</f>
        <v>1</v>
      </c>
      <c r="BU45" s="0" t="str">
        <f aca="false">BT45&amp;$C45</f>
        <v>10</v>
      </c>
      <c r="BW45" s="0" t="n">
        <f aca="false">D45/BK45</f>
        <v>152.777777777778</v>
      </c>
      <c r="BX45" s="0" t="n">
        <f aca="false">IF(BW45&gt;BW$119,1,0)</f>
        <v>1</v>
      </c>
      <c r="BY45" s="0" t="str">
        <f aca="false">BX45&amp;$C45</f>
        <v>10</v>
      </c>
      <c r="CA45" s="0" t="n">
        <f aca="false">D45/R45</f>
        <v>2.3167649536647</v>
      </c>
      <c r="CB45" s="0" t="n">
        <f aca="false">IF(CA45&gt;CA$119,1,0)</f>
        <v>0</v>
      </c>
      <c r="CC45" s="0" t="str">
        <f aca="false">CB45&amp;$C45</f>
        <v>00</v>
      </c>
      <c r="CE45" s="0" t="n">
        <f aca="false">D45/BO45</f>
        <v>13.4433241674305</v>
      </c>
      <c r="CF45" s="0" t="n">
        <f aca="false">IF(CE45&gt;CE$119,1,0)</f>
        <v>0</v>
      </c>
      <c r="CG45" s="0" t="str">
        <f aca="false">CF45&amp;$C45</f>
        <v>00</v>
      </c>
      <c r="CI45" s="0" t="n">
        <f aca="false">D45</f>
        <v>220000</v>
      </c>
      <c r="CJ45" s="2" t="n">
        <f aca="false">CI45&gt;$CI$277</f>
        <v>0</v>
      </c>
      <c r="CK45" s="0" t="n">
        <v>0</v>
      </c>
    </row>
    <row r="46" customFormat="false" ht="13.8" hidden="true" customHeight="false" outlineLevel="0" collapsed="false">
      <c r="A46" s="0" t="n">
        <v>5561710110</v>
      </c>
      <c r="B46" s="0" t="s">
        <v>113</v>
      </c>
      <c r="C46" s="0" t="n">
        <v>1</v>
      </c>
      <c r="D46" s="0" t="n">
        <v>319990</v>
      </c>
      <c r="F46" s="0" t="n">
        <v>3</v>
      </c>
      <c r="G46" s="0" t="n">
        <f aca="false">IF(F46&gt;F$119,1,0)</f>
        <v>0</v>
      </c>
      <c r="H46" s="0" t="str">
        <f aca="false">G46&amp;$C46</f>
        <v>01</v>
      </c>
      <c r="J46" s="0" t="s">
        <v>43</v>
      </c>
      <c r="K46" s="0" t="n">
        <f aca="false">IF(J46&gt;J$119,1,0)</f>
        <v>0</v>
      </c>
      <c r="L46" s="0" t="str">
        <f aca="false">K46&amp;$C46</f>
        <v>01</v>
      </c>
      <c r="N46" s="0" t="n">
        <v>1840</v>
      </c>
      <c r="O46" s="0" t="n">
        <f aca="false">IF(N46&gt;N$119,1,0)</f>
        <v>0</v>
      </c>
      <c r="P46" s="0" t="str">
        <f aca="false">O46&amp;$C46</f>
        <v>01</v>
      </c>
      <c r="R46" s="0" t="n">
        <v>7326</v>
      </c>
      <c r="S46" s="0" t="n">
        <f aca="false">IF(R46&gt;R$119,1,0)</f>
        <v>1</v>
      </c>
      <c r="T46" s="0" t="str">
        <f aca="false">S46&amp;$C46</f>
        <v>11</v>
      </c>
      <c r="V46" s="0" t="n">
        <v>1</v>
      </c>
      <c r="W46" s="0" t="n">
        <f aca="false">IF(V46&gt;V$119,1,0)</f>
        <v>0</v>
      </c>
      <c r="X46" s="0" t="str">
        <f aca="false">W46&amp;$C46</f>
        <v>01</v>
      </c>
      <c r="Z46" s="0" t="n">
        <v>0</v>
      </c>
      <c r="AA46" s="0" t="n">
        <f aca="false">IF(Z46&gt;Z$119,1,0)</f>
        <v>0</v>
      </c>
      <c r="AB46" s="0" t="str">
        <f aca="false">AA46&amp;$C46</f>
        <v>01</v>
      </c>
      <c r="AD46" s="0" t="n">
        <v>0</v>
      </c>
      <c r="AE46" s="0" t="n">
        <f aca="false">IF(AD46&gt;AD$119,1,0)</f>
        <v>0</v>
      </c>
      <c r="AF46" s="0" t="str">
        <f aca="false">AE46&amp;$C46</f>
        <v>01</v>
      </c>
      <c r="AH46" s="0" t="n">
        <v>5</v>
      </c>
      <c r="AI46" s="0" t="n">
        <f aca="false">IF(AH46&gt;AH$119,1,0)</f>
        <v>1</v>
      </c>
      <c r="AJ46" s="0" t="str">
        <f aca="false">AI46&amp;$C46</f>
        <v>11</v>
      </c>
      <c r="AL46" s="0" t="n">
        <v>7</v>
      </c>
      <c r="AM46" s="0" t="n">
        <f aca="false">IF(AL46&gt;AL$119,1,0)</f>
        <v>0</v>
      </c>
      <c r="AN46" s="0" t="str">
        <f aca="false">AM46&amp;$C46</f>
        <v>01</v>
      </c>
      <c r="AP46" s="0" t="n">
        <v>1370</v>
      </c>
      <c r="AQ46" s="0" t="n">
        <f aca="false">IF(AP46&gt;AP$119,1,0)</f>
        <v>0</v>
      </c>
      <c r="AR46" s="0" t="str">
        <f aca="false">AQ46&amp;$C46</f>
        <v>01</v>
      </c>
      <c r="AT46" s="0" t="n">
        <v>470</v>
      </c>
      <c r="AU46" s="0" t="n">
        <f aca="false">IF(AT46&gt;AT$119,1,0)</f>
        <v>1</v>
      </c>
      <c r="AV46" s="0" t="str">
        <f aca="false">AU46&amp;$C46</f>
        <v>11</v>
      </c>
      <c r="AX46" s="0" t="n">
        <v>1979</v>
      </c>
      <c r="AY46" s="0" t="n">
        <f aca="false">IF(AX46&gt;AX$119,1,0)</f>
        <v>0</v>
      </c>
      <c r="AZ46" s="0" t="str">
        <f aca="false">AY46&amp;$C46</f>
        <v>01</v>
      </c>
      <c r="BB46" s="0" t="n">
        <v>0</v>
      </c>
      <c r="BC46" s="0" t="n">
        <f aca="false">IF(BB46&gt;BB$119,1,0)</f>
        <v>0</v>
      </c>
      <c r="BD46" s="0" t="str">
        <f aca="false">BC46&amp;$C46</f>
        <v>01</v>
      </c>
      <c r="BF46" s="0" t="n">
        <v>98031</v>
      </c>
      <c r="BH46" s="0" t="s">
        <v>114</v>
      </c>
      <c r="BI46" s="0" t="n">
        <v>-122168</v>
      </c>
      <c r="BK46" s="0" t="n">
        <v>2050</v>
      </c>
      <c r="BL46" s="0" t="n">
        <f aca="false">IF(BK46&gt;BK$119,1,0)</f>
        <v>0</v>
      </c>
      <c r="BM46" s="0" t="str">
        <f aca="false">BL46&amp;$C46</f>
        <v>01</v>
      </c>
      <c r="BO46" s="0" t="n">
        <v>7475</v>
      </c>
      <c r="BP46" s="0" t="n">
        <f aca="false">IF(BO46&gt;BO$119,1,0)</f>
        <v>1</v>
      </c>
      <c r="BQ46" s="0" t="str">
        <f aca="false">BP46&amp;$C46</f>
        <v>11</v>
      </c>
      <c r="BS46" s="0" t="n">
        <f aca="false">CI46/N46</f>
        <v>173.907608695652</v>
      </c>
      <c r="BT46" s="0" t="n">
        <f aca="false">IF(BS46&gt;BS$119,1,0)</f>
        <v>1</v>
      </c>
      <c r="BU46" s="0" t="str">
        <f aca="false">BT46&amp;$C46</f>
        <v>11</v>
      </c>
      <c r="BW46" s="0" t="n">
        <f aca="false">D46/BK46</f>
        <v>156.092682926829</v>
      </c>
      <c r="BX46" s="0" t="n">
        <f aca="false">IF(BW46&gt;BW$119,1,0)</f>
        <v>1</v>
      </c>
      <c r="BY46" s="0" t="str">
        <f aca="false">BX46&amp;$C46</f>
        <v>11</v>
      </c>
      <c r="CA46" s="0" t="n">
        <f aca="false">D46/R46</f>
        <v>43.6786786786787</v>
      </c>
      <c r="CB46" s="0" t="n">
        <f aca="false">IF(CA46&gt;CA$119,1,0)</f>
        <v>0</v>
      </c>
      <c r="CC46" s="0" t="str">
        <f aca="false">CB46&amp;$C46</f>
        <v>01</v>
      </c>
      <c r="CE46" s="0" t="n">
        <f aca="false">D46/BO46</f>
        <v>42.8080267558528</v>
      </c>
      <c r="CF46" s="0" t="n">
        <f aca="false">IF(CE46&gt;CE$119,1,0)</f>
        <v>0</v>
      </c>
      <c r="CG46" s="0" t="str">
        <f aca="false">CF46&amp;$C46</f>
        <v>01</v>
      </c>
      <c r="CI46" s="0" t="n">
        <f aca="false">D46</f>
        <v>319990</v>
      </c>
      <c r="CJ46" s="2" t="n">
        <f aca="false">CI46&gt;$CI$277</f>
        <v>1</v>
      </c>
      <c r="CK46" s="0" t="n">
        <v>1</v>
      </c>
    </row>
    <row r="47" customFormat="false" ht="13.8" hidden="true" customHeight="false" outlineLevel="0" collapsed="false">
      <c r="A47" s="0" t="n">
        <v>8025700590</v>
      </c>
      <c r="B47" s="0" t="s">
        <v>31</v>
      </c>
      <c r="C47" s="0" t="n">
        <v>0</v>
      </c>
      <c r="D47" s="0" t="n">
        <v>215000</v>
      </c>
      <c r="F47" s="0" t="n">
        <v>3</v>
      </c>
      <c r="G47" s="0" t="n">
        <f aca="false">IF(F47&gt;F$119,1,0)</f>
        <v>0</v>
      </c>
      <c r="H47" s="0" t="str">
        <f aca="false">G47&amp;$C47</f>
        <v>00</v>
      </c>
      <c r="J47" s="0" t="n">
        <v>1</v>
      </c>
      <c r="K47" s="0" t="n">
        <f aca="false">IF(J47&gt;J$119,1,0)</f>
        <v>0</v>
      </c>
      <c r="L47" s="0" t="str">
        <f aca="false">K47&amp;$C47</f>
        <v>00</v>
      </c>
      <c r="N47" s="0" t="n">
        <v>970</v>
      </c>
      <c r="O47" s="0" t="n">
        <f aca="false">IF(N47&gt;N$119,1,0)</f>
        <v>0</v>
      </c>
      <c r="P47" s="0" t="str">
        <f aca="false">O47&amp;$C47</f>
        <v>00</v>
      </c>
      <c r="R47" s="0" t="n">
        <v>7275</v>
      </c>
      <c r="S47" s="0" t="n">
        <f aca="false">IF(R47&gt;R$119,1,0)</f>
        <v>1</v>
      </c>
      <c r="T47" s="0" t="str">
        <f aca="false">S47&amp;$C47</f>
        <v>10</v>
      </c>
      <c r="V47" s="0" t="n">
        <v>1</v>
      </c>
      <c r="W47" s="0" t="n">
        <f aca="false">IF(V47&gt;V$119,1,0)</f>
        <v>0</v>
      </c>
      <c r="X47" s="0" t="str">
        <f aca="false">W47&amp;$C47</f>
        <v>00</v>
      </c>
      <c r="Z47" s="0" t="n">
        <v>0</v>
      </c>
      <c r="AA47" s="0" t="n">
        <f aca="false">IF(Z47&gt;Z$119,1,0)</f>
        <v>0</v>
      </c>
      <c r="AB47" s="0" t="str">
        <f aca="false">AA47&amp;$C47</f>
        <v>00</v>
      </c>
      <c r="AD47" s="0" t="n">
        <v>0</v>
      </c>
      <c r="AE47" s="0" t="n">
        <f aca="false">IF(AD47&gt;AD$119,1,0)</f>
        <v>0</v>
      </c>
      <c r="AF47" s="0" t="str">
        <f aca="false">AE47&amp;$C47</f>
        <v>00</v>
      </c>
      <c r="AH47" s="0" t="n">
        <v>4</v>
      </c>
      <c r="AI47" s="0" t="n">
        <f aca="false">IF(AH47&gt;AH$119,1,0)</f>
        <v>1</v>
      </c>
      <c r="AJ47" s="0" t="str">
        <f aca="false">AI47&amp;$C47</f>
        <v>10</v>
      </c>
      <c r="AL47" s="0" t="n">
        <v>7</v>
      </c>
      <c r="AM47" s="0" t="n">
        <f aca="false">IF(AL47&gt;AL$119,1,0)</f>
        <v>0</v>
      </c>
      <c r="AN47" s="0" t="str">
        <f aca="false">AM47&amp;$C47</f>
        <v>00</v>
      </c>
      <c r="AP47" s="0" t="n">
        <v>970</v>
      </c>
      <c r="AQ47" s="0" t="n">
        <f aca="false">IF(AP47&gt;AP$119,1,0)</f>
        <v>0</v>
      </c>
      <c r="AR47" s="0" t="str">
        <f aca="false">AQ47&amp;$C47</f>
        <v>00</v>
      </c>
      <c r="AT47" s="0" t="n">
        <v>0</v>
      </c>
      <c r="AU47" s="0" t="n">
        <f aca="false">IF(AT47&gt;AT$119,1,0)</f>
        <v>0</v>
      </c>
      <c r="AV47" s="0" t="str">
        <f aca="false">AU47&amp;$C47</f>
        <v>00</v>
      </c>
      <c r="AX47" s="0" t="n">
        <v>1970</v>
      </c>
      <c r="AY47" s="0" t="n">
        <f aca="false">IF(AX47&gt;AX$119,1,0)</f>
        <v>0</v>
      </c>
      <c r="AZ47" s="0" t="str">
        <f aca="false">AY47&amp;$C47</f>
        <v>00</v>
      </c>
      <c r="BB47" s="0" t="n">
        <v>0</v>
      </c>
      <c r="BC47" s="0" t="n">
        <f aca="false">IF(BB47&gt;BB$119,1,0)</f>
        <v>0</v>
      </c>
      <c r="BD47" s="0" t="str">
        <f aca="false">BC47&amp;$C47</f>
        <v>00</v>
      </c>
      <c r="BF47" s="0" t="n">
        <v>98031</v>
      </c>
      <c r="BH47" s="0" t="s">
        <v>115</v>
      </c>
      <c r="BI47" s="0" t="n">
        <v>-122188</v>
      </c>
      <c r="BK47" s="0" t="n">
        <v>1750</v>
      </c>
      <c r="BL47" s="0" t="n">
        <f aca="false">IF(BK47&gt;BK$119,1,0)</f>
        <v>0</v>
      </c>
      <c r="BM47" s="0" t="str">
        <f aca="false">BL47&amp;$C47</f>
        <v>00</v>
      </c>
      <c r="BO47" s="0" t="n">
        <v>7200</v>
      </c>
      <c r="BP47" s="0" t="n">
        <f aca="false">IF(BO47&gt;BO$119,1,0)</f>
        <v>1</v>
      </c>
      <c r="BQ47" s="0" t="str">
        <f aca="false">BP47&amp;$C47</f>
        <v>10</v>
      </c>
      <c r="BS47" s="0" t="n">
        <f aca="false">CI47/N47</f>
        <v>221.649484536082</v>
      </c>
      <c r="BT47" s="0" t="n">
        <f aca="false">IF(BS47&gt;BS$119,1,0)</f>
        <v>1</v>
      </c>
      <c r="BU47" s="0" t="str">
        <f aca="false">BT47&amp;$C47</f>
        <v>10</v>
      </c>
      <c r="BW47" s="0" t="n">
        <f aca="false">D47/BK47</f>
        <v>122.857142857143</v>
      </c>
      <c r="BX47" s="0" t="n">
        <f aca="false">IF(BW47&gt;BW$119,1,0)</f>
        <v>1</v>
      </c>
      <c r="BY47" s="0" t="str">
        <f aca="false">BX47&amp;$C47</f>
        <v>10</v>
      </c>
      <c r="CA47" s="0" t="n">
        <f aca="false">D47/R47</f>
        <v>29.553264604811</v>
      </c>
      <c r="CB47" s="0" t="n">
        <f aca="false">IF(CA47&gt;CA$119,1,0)</f>
        <v>0</v>
      </c>
      <c r="CC47" s="0" t="str">
        <f aca="false">CB47&amp;$C47</f>
        <v>00</v>
      </c>
      <c r="CE47" s="0" t="n">
        <f aca="false">D47/BO47</f>
        <v>29.8611111111111</v>
      </c>
      <c r="CF47" s="0" t="n">
        <f aca="false">IF(CE47&gt;CE$119,1,0)</f>
        <v>0</v>
      </c>
      <c r="CG47" s="0" t="str">
        <f aca="false">CF47&amp;$C47</f>
        <v>00</v>
      </c>
      <c r="CI47" s="0" t="n">
        <f aca="false">D47</f>
        <v>215000</v>
      </c>
      <c r="CJ47" s="2" t="n">
        <f aca="false">CI47&gt;$CI$277</f>
        <v>0</v>
      </c>
      <c r="CK47" s="0" t="n">
        <v>0</v>
      </c>
    </row>
    <row r="48" customFormat="false" ht="13.8" hidden="false" customHeight="false" outlineLevel="0" collapsed="false">
      <c r="A48" s="0" t="n">
        <v>8035600590</v>
      </c>
      <c r="B48" s="0" t="s">
        <v>116</v>
      </c>
      <c r="C48" s="0" t="n">
        <v>1</v>
      </c>
      <c r="D48" s="0" t="n">
        <v>335000</v>
      </c>
      <c r="F48" s="0" t="n">
        <v>3</v>
      </c>
      <c r="G48" s="0" t="n">
        <f aca="false">IF(F48&gt;F$119,1,0)</f>
        <v>0</v>
      </c>
      <c r="H48" s="0" t="str">
        <f aca="false">G48&amp;$C48</f>
        <v>01</v>
      </c>
      <c r="J48" s="0" t="s">
        <v>117</v>
      </c>
      <c r="K48" s="0" t="n">
        <f aca="false">IF(J48&gt;J$119,1,0)</f>
        <v>1</v>
      </c>
      <c r="L48" s="0" t="str">
        <f aca="false">K48&amp;$C48</f>
        <v>11</v>
      </c>
      <c r="N48" s="0" t="n">
        <v>2850</v>
      </c>
      <c r="O48" s="0" t="n">
        <f aca="false">IF(N48&gt;N$119,1,0)</f>
        <v>1</v>
      </c>
      <c r="P48" s="0" t="str">
        <f aca="false">O48&amp;$C48</f>
        <v>11</v>
      </c>
      <c r="R48" s="0" t="n">
        <v>8039</v>
      </c>
      <c r="S48" s="0" t="n">
        <f aca="false">IF(R48&gt;R$119,1,0)</f>
        <v>1</v>
      </c>
      <c r="T48" s="0" t="str">
        <f aca="false">S48&amp;$C48</f>
        <v>11</v>
      </c>
      <c r="V48" s="0" t="n">
        <v>1</v>
      </c>
      <c r="W48" s="0" t="n">
        <f aca="false">IF(V48&gt;V$119,1,0)</f>
        <v>0</v>
      </c>
      <c r="X48" s="0" t="str">
        <f aca="false">W48&amp;$C48</f>
        <v>01</v>
      </c>
      <c r="Z48" s="0" t="n">
        <v>0</v>
      </c>
      <c r="AA48" s="0" t="n">
        <f aca="false">IF(Z48&gt;Z$119,1,0)</f>
        <v>0</v>
      </c>
      <c r="AB48" s="0" t="str">
        <f aca="false">AA48&amp;$C48</f>
        <v>01</v>
      </c>
      <c r="AD48" s="0" t="n">
        <v>0</v>
      </c>
      <c r="AE48" s="0" t="n">
        <f aca="false">IF(AD48&gt;AD$119,1,0)</f>
        <v>0</v>
      </c>
      <c r="AF48" s="0" t="str">
        <f aca="false">AE48&amp;$C48</f>
        <v>01</v>
      </c>
      <c r="AH48" s="0" t="n">
        <v>4</v>
      </c>
      <c r="AI48" s="0" t="n">
        <f aca="false">IF(AH48&gt;AH$119,1,0)</f>
        <v>1</v>
      </c>
      <c r="AJ48" s="0" t="str">
        <f aca="false">AI48&amp;$C48</f>
        <v>11</v>
      </c>
      <c r="AL48" s="0" t="n">
        <v>8</v>
      </c>
      <c r="AM48" s="0" t="n">
        <f aca="false">IF(AL48&gt;AL$119,1,0)</f>
        <v>0</v>
      </c>
      <c r="AN48" s="0" t="str">
        <f aca="false">AM48&amp;$C48</f>
        <v>01</v>
      </c>
      <c r="AP48" s="0" t="n">
        <v>1540</v>
      </c>
      <c r="AQ48" s="0" t="n">
        <f aca="false">IF(AP48&gt;AP$119,1,0)</f>
        <v>0</v>
      </c>
      <c r="AR48" s="0" t="str">
        <f aca="false">AQ48&amp;$C48</f>
        <v>01</v>
      </c>
      <c r="AT48" s="0" t="n">
        <v>1310</v>
      </c>
      <c r="AU48" s="0" t="n">
        <f aca="false">IF(AT48&gt;AT$119,1,0)</f>
        <v>1</v>
      </c>
      <c r="AV48" s="0" t="str">
        <f aca="false">AU48&amp;$C48</f>
        <v>11</v>
      </c>
      <c r="AX48" s="0" t="n">
        <v>1989</v>
      </c>
      <c r="AY48" s="0" t="n">
        <f aca="false">IF(AX48&gt;AX$119,1,0)</f>
        <v>0</v>
      </c>
      <c r="AZ48" s="0" t="str">
        <f aca="false">AY48&amp;$C48</f>
        <v>01</v>
      </c>
      <c r="BB48" s="0" t="n">
        <v>0</v>
      </c>
      <c r="BC48" s="0" t="n">
        <f aca="false">IF(BB48&gt;BB$119,1,0)</f>
        <v>0</v>
      </c>
      <c r="BD48" s="0" t="str">
        <f aca="false">BC48&amp;$C48</f>
        <v>01</v>
      </c>
      <c r="BF48" s="0" t="n">
        <v>98031</v>
      </c>
      <c r="BH48" s="0" t="s">
        <v>118</v>
      </c>
      <c r="BI48" s="0" t="n">
        <v>-122204</v>
      </c>
      <c r="BK48" s="0" t="n">
        <v>2240</v>
      </c>
      <c r="BL48" s="0" t="n">
        <f aca="false">IF(BK48&gt;BK$119,1,0)</f>
        <v>0</v>
      </c>
      <c r="BM48" s="0" t="str">
        <f aca="false">BL48&amp;$C48</f>
        <v>01</v>
      </c>
      <c r="BO48" s="0" t="n">
        <v>7727</v>
      </c>
      <c r="BP48" s="0" t="n">
        <f aca="false">IF(BO48&gt;BO$119,1,0)</f>
        <v>1</v>
      </c>
      <c r="BQ48" s="0" t="str">
        <f aca="false">BP48&amp;$C48</f>
        <v>11</v>
      </c>
      <c r="BS48" s="0" t="n">
        <f aca="false">CI48/N48</f>
        <v>117.543859649123</v>
      </c>
      <c r="BT48" s="0" t="n">
        <f aca="false">IF(BS48&gt;BS$119,1,0)</f>
        <v>1</v>
      </c>
      <c r="BU48" s="0" t="str">
        <f aca="false">BT48&amp;$C48</f>
        <v>11</v>
      </c>
      <c r="BW48" s="0" t="n">
        <f aca="false">D48/BK48</f>
        <v>149.553571428571</v>
      </c>
      <c r="BX48" s="0" t="n">
        <f aca="false">IF(BW48&gt;BW$119,1,0)</f>
        <v>1</v>
      </c>
      <c r="BY48" s="0" t="str">
        <f aca="false">BX48&amp;$C48</f>
        <v>11</v>
      </c>
      <c r="CA48" s="0" t="n">
        <f aca="false">D48/R48</f>
        <v>41.6718497325538</v>
      </c>
      <c r="CB48" s="0" t="n">
        <f aca="false">IF(CA48&gt;CA$119,1,0)</f>
        <v>0</v>
      </c>
      <c r="CC48" s="0" t="str">
        <f aca="false">CB48&amp;$C48</f>
        <v>01</v>
      </c>
      <c r="CE48" s="0" t="n">
        <f aca="false">D48/BO48</f>
        <v>43.3544713342824</v>
      </c>
      <c r="CF48" s="0" t="n">
        <f aca="false">IF(CE48&gt;CE$119,1,0)</f>
        <v>0</v>
      </c>
      <c r="CG48" s="0" t="str">
        <f aca="false">CF48&amp;$C48</f>
        <v>01</v>
      </c>
      <c r="CI48" s="0" t="n">
        <f aca="false">D48</f>
        <v>335000</v>
      </c>
      <c r="CJ48" s="2" t="n">
        <f aca="false">CI48&gt;$CI$277</f>
        <v>1</v>
      </c>
      <c r="CK48" s="0" t="n">
        <v>1</v>
      </c>
    </row>
    <row r="49" customFormat="false" ht="13.8" hidden="true" customHeight="false" outlineLevel="0" collapsed="false">
      <c r="A49" s="0" t="n">
        <v>622059031</v>
      </c>
      <c r="B49" s="0" t="s">
        <v>119</v>
      </c>
      <c r="C49" s="0" t="n">
        <v>1</v>
      </c>
      <c r="D49" s="0" t="n">
        <v>759600</v>
      </c>
      <c r="F49" s="0" t="n">
        <v>4</v>
      </c>
      <c r="G49" s="0" t="n">
        <f aca="false">IF(F49&gt;F$119,1,0)</f>
        <v>0</v>
      </c>
      <c r="H49" s="0" t="str">
        <f aca="false">G49&amp;$C49</f>
        <v>01</v>
      </c>
      <c r="J49" s="0" t="n">
        <v>1</v>
      </c>
      <c r="K49" s="0" t="n">
        <f aca="false">IF(J49&gt;J$119,1,0)</f>
        <v>0</v>
      </c>
      <c r="L49" s="0" t="str">
        <f aca="false">K49&amp;$C49</f>
        <v>01</v>
      </c>
      <c r="N49" s="0" t="n">
        <v>1540</v>
      </c>
      <c r="O49" s="0" t="n">
        <f aca="false">IF(N49&gt;N$119,1,0)</f>
        <v>0</v>
      </c>
      <c r="P49" s="0" t="str">
        <f aca="false">O49&amp;$C49</f>
        <v>01</v>
      </c>
      <c r="R49" s="0" t="n">
        <v>115434</v>
      </c>
      <c r="S49" s="0" t="n">
        <f aca="false">IF(R49&gt;R$119,1,0)</f>
        <v>1</v>
      </c>
      <c r="T49" s="0" t="str">
        <f aca="false">S49&amp;$C49</f>
        <v>11</v>
      </c>
      <c r="V49" s="0" t="s">
        <v>48</v>
      </c>
      <c r="W49" s="0" t="n">
        <f aca="false">IF(V49&gt;V$119,1,0)</f>
        <v>1</v>
      </c>
      <c r="X49" s="0" t="str">
        <f aca="false">W49&amp;$C49</f>
        <v>11</v>
      </c>
      <c r="Z49" s="0" t="n">
        <v>0</v>
      </c>
      <c r="AA49" s="0" t="n">
        <f aca="false">IF(Z49&gt;Z$119,1,0)</f>
        <v>0</v>
      </c>
      <c r="AB49" s="0" t="str">
        <f aca="false">AA49&amp;$C49</f>
        <v>01</v>
      </c>
      <c r="AD49" s="0" t="n">
        <v>0</v>
      </c>
      <c r="AE49" s="0" t="n">
        <f aca="false">IF(AD49&gt;AD$119,1,0)</f>
        <v>0</v>
      </c>
      <c r="AF49" s="0" t="str">
        <f aca="false">AE49&amp;$C49</f>
        <v>01</v>
      </c>
      <c r="AH49" s="0" t="n">
        <v>4</v>
      </c>
      <c r="AI49" s="0" t="n">
        <f aca="false">IF(AH49&gt;AH$119,1,0)</f>
        <v>1</v>
      </c>
      <c r="AJ49" s="0" t="str">
        <f aca="false">AI49&amp;$C49</f>
        <v>11</v>
      </c>
      <c r="AL49" s="0" t="n">
        <v>7</v>
      </c>
      <c r="AM49" s="0" t="n">
        <f aca="false">IF(AL49&gt;AL$119,1,0)</f>
        <v>0</v>
      </c>
      <c r="AN49" s="0" t="str">
        <f aca="false">AM49&amp;$C49</f>
        <v>01</v>
      </c>
      <c r="AP49" s="0" t="n">
        <v>1540</v>
      </c>
      <c r="AQ49" s="0" t="n">
        <f aca="false">IF(AP49&gt;AP$119,1,0)</f>
        <v>0</v>
      </c>
      <c r="AR49" s="0" t="str">
        <f aca="false">AQ49&amp;$C49</f>
        <v>01</v>
      </c>
      <c r="AT49" s="0" t="n">
        <v>0</v>
      </c>
      <c r="AU49" s="0" t="n">
        <f aca="false">IF(AT49&gt;AT$119,1,0)</f>
        <v>0</v>
      </c>
      <c r="AV49" s="0" t="str">
        <f aca="false">AU49&amp;$C49</f>
        <v>01</v>
      </c>
      <c r="AX49" s="0" t="n">
        <v>1923</v>
      </c>
      <c r="AY49" s="0" t="n">
        <f aca="false">IF(AX49&gt;AX$119,1,0)</f>
        <v>0</v>
      </c>
      <c r="AZ49" s="0" t="str">
        <f aca="false">AY49&amp;$C49</f>
        <v>01</v>
      </c>
      <c r="BB49" s="0" t="n">
        <v>0</v>
      </c>
      <c r="BC49" s="0" t="n">
        <f aca="false">IF(BB49&gt;BB$119,1,0)</f>
        <v>0</v>
      </c>
      <c r="BD49" s="0" t="str">
        <f aca="false">BC49&amp;$C49</f>
        <v>01</v>
      </c>
      <c r="BF49" s="0" t="n">
        <v>98031</v>
      </c>
      <c r="BH49" s="0" t="s">
        <v>120</v>
      </c>
      <c r="BI49" s="0" t="s">
        <v>121</v>
      </c>
      <c r="BK49" s="0" t="n">
        <v>2027</v>
      </c>
      <c r="BL49" s="0" t="n">
        <f aca="false">IF(BK49&gt;BK$119,1,0)</f>
        <v>0</v>
      </c>
      <c r="BM49" s="0" t="str">
        <f aca="false">BL49&amp;$C49</f>
        <v>01</v>
      </c>
      <c r="BO49" s="0" t="n">
        <v>23522</v>
      </c>
      <c r="BP49" s="0" t="n">
        <f aca="false">IF(BO49&gt;BO$119,1,0)</f>
        <v>1</v>
      </c>
      <c r="BQ49" s="0" t="str">
        <f aca="false">BP49&amp;$C49</f>
        <v>11</v>
      </c>
      <c r="BS49" s="0" t="n">
        <f aca="false">CI49/N49</f>
        <v>493.246753246753</v>
      </c>
      <c r="BT49" s="0" t="n">
        <f aca="false">IF(BS49&gt;BS$119,1,0)</f>
        <v>1</v>
      </c>
      <c r="BU49" s="0" t="str">
        <f aca="false">BT49&amp;$C49</f>
        <v>11</v>
      </c>
      <c r="BW49" s="0" t="n">
        <f aca="false">D49/BK49</f>
        <v>374.740996546621</v>
      </c>
      <c r="BX49" s="0" t="n">
        <f aca="false">IF(BW49&gt;BW$119,1,0)</f>
        <v>1</v>
      </c>
      <c r="BY49" s="0" t="str">
        <f aca="false">BX49&amp;$C49</f>
        <v>11</v>
      </c>
      <c r="CA49" s="0" t="n">
        <f aca="false">D49/R49</f>
        <v>6.58038359582099</v>
      </c>
      <c r="CB49" s="0" t="n">
        <f aca="false">IF(CA49&gt;CA$119,1,0)</f>
        <v>0</v>
      </c>
      <c r="CC49" s="0" t="str">
        <f aca="false">CB49&amp;$C49</f>
        <v>01</v>
      </c>
      <c r="CE49" s="0" t="n">
        <f aca="false">D49/BO49</f>
        <v>32.29317234929</v>
      </c>
      <c r="CF49" s="0" t="n">
        <f aca="false">IF(CE49&gt;CE$119,1,0)</f>
        <v>0</v>
      </c>
      <c r="CG49" s="0" t="str">
        <f aca="false">CF49&amp;$C49</f>
        <v>01</v>
      </c>
      <c r="CI49" s="0" t="n">
        <f aca="false">D49</f>
        <v>759600</v>
      </c>
      <c r="CJ49" s="2" t="n">
        <f aca="false">CI49&gt;$CI$277</f>
        <v>1</v>
      </c>
      <c r="CK49" s="0" t="n">
        <v>1</v>
      </c>
    </row>
    <row r="50" customFormat="false" ht="13.8" hidden="true" customHeight="false" outlineLevel="0" collapsed="false">
      <c r="A50" s="0" t="n">
        <v>2474400300</v>
      </c>
      <c r="B50" s="0" t="s">
        <v>122</v>
      </c>
      <c r="C50" s="0" t="n">
        <v>1</v>
      </c>
      <c r="D50" s="0" t="n">
        <v>320000</v>
      </c>
      <c r="F50" s="0" t="n">
        <v>4</v>
      </c>
      <c r="G50" s="0" t="n">
        <f aca="false">IF(F50&gt;F$119,1,0)</f>
        <v>0</v>
      </c>
      <c r="H50" s="0" t="str">
        <f aca="false">G50&amp;$C50</f>
        <v>01</v>
      </c>
      <c r="J50" s="0" t="s">
        <v>32</v>
      </c>
      <c r="K50" s="0" t="n">
        <f aca="false">IF(J50&gt;J$119,1,0)</f>
        <v>0</v>
      </c>
      <c r="L50" s="0" t="str">
        <f aca="false">K50&amp;$C50</f>
        <v>01</v>
      </c>
      <c r="N50" s="0" t="n">
        <v>1920</v>
      </c>
      <c r="O50" s="0" t="n">
        <f aca="false">IF(N50&gt;N$119,1,0)</f>
        <v>0</v>
      </c>
      <c r="P50" s="0" t="str">
        <f aca="false">O50&amp;$C50</f>
        <v>01</v>
      </c>
      <c r="R50" s="0" t="n">
        <v>7277</v>
      </c>
      <c r="S50" s="0" t="n">
        <f aca="false">IF(R50&gt;R$119,1,0)</f>
        <v>1</v>
      </c>
      <c r="T50" s="0" t="str">
        <f aca="false">S50&amp;$C50</f>
        <v>11</v>
      </c>
      <c r="V50" s="0" t="n">
        <v>2</v>
      </c>
      <c r="W50" s="0" t="n">
        <f aca="false">IF(V50&gt;V$119,1,0)</f>
        <v>0</v>
      </c>
      <c r="X50" s="0" t="str">
        <f aca="false">W50&amp;$C50</f>
        <v>01</v>
      </c>
      <c r="Z50" s="0" t="n">
        <v>0</v>
      </c>
      <c r="AA50" s="0" t="n">
        <f aca="false">IF(Z50&gt;Z$119,1,0)</f>
        <v>0</v>
      </c>
      <c r="AB50" s="0" t="str">
        <f aca="false">AA50&amp;$C50</f>
        <v>01</v>
      </c>
      <c r="AD50" s="0" t="n">
        <v>0</v>
      </c>
      <c r="AE50" s="0" t="n">
        <f aca="false">IF(AD50&gt;AD$119,1,0)</f>
        <v>0</v>
      </c>
      <c r="AF50" s="0" t="str">
        <f aca="false">AE50&amp;$C50</f>
        <v>01</v>
      </c>
      <c r="AH50" s="0" t="n">
        <v>4</v>
      </c>
      <c r="AI50" s="0" t="n">
        <f aca="false">IF(AH50&gt;AH$119,1,0)</f>
        <v>1</v>
      </c>
      <c r="AJ50" s="0" t="str">
        <f aca="false">AI50&amp;$C50</f>
        <v>11</v>
      </c>
      <c r="AL50" s="0" t="n">
        <v>8</v>
      </c>
      <c r="AM50" s="0" t="n">
        <f aca="false">IF(AL50&gt;AL$119,1,0)</f>
        <v>0</v>
      </c>
      <c r="AN50" s="0" t="str">
        <f aca="false">AM50&amp;$C50</f>
        <v>01</v>
      </c>
      <c r="AP50" s="0" t="n">
        <v>1920</v>
      </c>
      <c r="AQ50" s="0" t="n">
        <f aca="false">IF(AP50&gt;AP$119,1,0)</f>
        <v>0</v>
      </c>
      <c r="AR50" s="0" t="str">
        <f aca="false">AQ50&amp;$C50</f>
        <v>01</v>
      </c>
      <c r="AT50" s="0" t="n">
        <v>0</v>
      </c>
      <c r="AU50" s="0" t="n">
        <f aca="false">IF(AT50&gt;AT$119,1,0)</f>
        <v>0</v>
      </c>
      <c r="AV50" s="0" t="str">
        <f aca="false">AU50&amp;$C50</f>
        <v>01</v>
      </c>
      <c r="AX50" s="0" t="n">
        <v>1990</v>
      </c>
      <c r="AY50" s="0" t="n">
        <f aca="false">IF(AX50&gt;AX$119,1,0)</f>
        <v>0</v>
      </c>
      <c r="AZ50" s="0" t="str">
        <f aca="false">AY50&amp;$C50</f>
        <v>01</v>
      </c>
      <c r="BB50" s="0" t="n">
        <v>0</v>
      </c>
      <c r="BC50" s="0" t="n">
        <f aca="false">IF(BB50&gt;BB$119,1,0)</f>
        <v>0</v>
      </c>
      <c r="BD50" s="0" t="str">
        <f aca="false">BC50&amp;$C50</f>
        <v>01</v>
      </c>
      <c r="BF50" s="0" t="n">
        <v>98031</v>
      </c>
      <c r="BH50" s="0" t="s">
        <v>123</v>
      </c>
      <c r="BI50" s="0" t="n">
        <v>-122192</v>
      </c>
      <c r="BK50" s="0" t="n">
        <v>2300</v>
      </c>
      <c r="BL50" s="0" t="n">
        <f aca="false">IF(BK50&gt;BK$119,1,0)</f>
        <v>0</v>
      </c>
      <c r="BM50" s="0" t="str">
        <f aca="false">BL50&amp;$C50</f>
        <v>01</v>
      </c>
      <c r="BO50" s="0" t="n">
        <v>7645</v>
      </c>
      <c r="BP50" s="0" t="n">
        <f aca="false">IF(BO50&gt;BO$119,1,0)</f>
        <v>1</v>
      </c>
      <c r="BQ50" s="0" t="str">
        <f aca="false">BP50&amp;$C50</f>
        <v>11</v>
      </c>
      <c r="BS50" s="0" t="n">
        <f aca="false">CI50/N50</f>
        <v>166.666666666667</v>
      </c>
      <c r="BT50" s="0" t="n">
        <f aca="false">IF(BS50&gt;BS$119,1,0)</f>
        <v>1</v>
      </c>
      <c r="BU50" s="0" t="str">
        <f aca="false">BT50&amp;$C50</f>
        <v>11</v>
      </c>
      <c r="BW50" s="0" t="n">
        <f aca="false">D50/BK50</f>
        <v>139.130434782609</v>
      </c>
      <c r="BX50" s="0" t="n">
        <f aca="false">IF(BW50&gt;BW$119,1,0)</f>
        <v>1</v>
      </c>
      <c r="BY50" s="0" t="str">
        <f aca="false">BX50&amp;$C50</f>
        <v>11</v>
      </c>
      <c r="CA50" s="0" t="n">
        <f aca="false">D50/R50</f>
        <v>43.974165177958</v>
      </c>
      <c r="CB50" s="0" t="n">
        <f aca="false">IF(CA50&gt;CA$119,1,0)</f>
        <v>0</v>
      </c>
      <c r="CC50" s="0" t="str">
        <f aca="false">CB50&amp;$C50</f>
        <v>01</v>
      </c>
      <c r="CE50" s="0" t="n">
        <f aca="false">D50/BO50</f>
        <v>41.8574231523872</v>
      </c>
      <c r="CF50" s="0" t="n">
        <f aca="false">IF(CE50&gt;CE$119,1,0)</f>
        <v>0</v>
      </c>
      <c r="CG50" s="0" t="str">
        <f aca="false">CF50&amp;$C50</f>
        <v>01</v>
      </c>
      <c r="CI50" s="0" t="n">
        <f aca="false">D50</f>
        <v>320000</v>
      </c>
      <c r="CJ50" s="2" t="n">
        <f aca="false">CI50&gt;$CI$277</f>
        <v>1</v>
      </c>
      <c r="CK50" s="0" t="n">
        <v>1</v>
      </c>
    </row>
    <row r="51" customFormat="false" ht="13.8" hidden="true" customHeight="false" outlineLevel="0" collapsed="false">
      <c r="A51" s="0" t="n">
        <v>8731730590</v>
      </c>
      <c r="B51" s="0" t="s">
        <v>124</v>
      </c>
      <c r="C51" s="0" t="n">
        <v>0</v>
      </c>
      <c r="D51" s="0" t="n">
        <v>242150</v>
      </c>
      <c r="F51" s="0" t="n">
        <v>4</v>
      </c>
      <c r="G51" s="0" t="n">
        <f aca="false">IF(F51&gt;F$119,1,0)</f>
        <v>0</v>
      </c>
      <c r="H51" s="0" t="str">
        <f aca="false">G51&amp;$C51</f>
        <v>00</v>
      </c>
      <c r="J51" s="0" t="s">
        <v>37</v>
      </c>
      <c r="K51" s="0" t="n">
        <f aca="false">IF(J51&gt;J$119,1,0)</f>
        <v>0</v>
      </c>
      <c r="L51" s="0" t="str">
        <f aca="false">K51&amp;$C51</f>
        <v>00</v>
      </c>
      <c r="N51" s="0" t="n">
        <v>1490</v>
      </c>
      <c r="O51" s="0" t="n">
        <f aca="false">IF(N51&gt;N$119,1,0)</f>
        <v>0</v>
      </c>
      <c r="P51" s="0" t="str">
        <f aca="false">O51&amp;$C51</f>
        <v>00</v>
      </c>
      <c r="R51" s="0" t="n">
        <v>8544</v>
      </c>
      <c r="S51" s="0" t="n">
        <f aca="false">IF(R51&gt;R$119,1,0)</f>
        <v>1</v>
      </c>
      <c r="T51" s="0" t="str">
        <f aca="false">S51&amp;$C51</f>
        <v>10</v>
      </c>
      <c r="V51" s="0" t="n">
        <v>1</v>
      </c>
      <c r="W51" s="0" t="n">
        <f aca="false">IF(V51&gt;V$119,1,0)</f>
        <v>0</v>
      </c>
      <c r="X51" s="0" t="str">
        <f aca="false">W51&amp;$C51</f>
        <v>00</v>
      </c>
      <c r="Z51" s="0" t="n">
        <v>0</v>
      </c>
      <c r="AA51" s="0" t="n">
        <f aca="false">IF(Z51&gt;Z$119,1,0)</f>
        <v>0</v>
      </c>
      <c r="AB51" s="0" t="str">
        <f aca="false">AA51&amp;$C51</f>
        <v>00</v>
      </c>
      <c r="AD51" s="0" t="n">
        <v>0</v>
      </c>
      <c r="AE51" s="0" t="n">
        <f aca="false">IF(AD51&gt;AD$119,1,0)</f>
        <v>0</v>
      </c>
      <c r="AF51" s="0" t="str">
        <f aca="false">AE51&amp;$C51</f>
        <v>00</v>
      </c>
      <c r="AH51" s="0" t="n">
        <v>4</v>
      </c>
      <c r="AI51" s="0" t="n">
        <f aca="false">IF(AH51&gt;AH$119,1,0)</f>
        <v>1</v>
      </c>
      <c r="AJ51" s="0" t="str">
        <f aca="false">AI51&amp;$C51</f>
        <v>10</v>
      </c>
      <c r="AL51" s="0" t="n">
        <v>7</v>
      </c>
      <c r="AM51" s="0" t="n">
        <f aca="false">IF(AL51&gt;AL$119,1,0)</f>
        <v>0</v>
      </c>
      <c r="AN51" s="0" t="str">
        <f aca="false">AM51&amp;$C51</f>
        <v>00</v>
      </c>
      <c r="AP51" s="0" t="n">
        <v>1490</v>
      </c>
      <c r="AQ51" s="0" t="n">
        <f aca="false">IF(AP51&gt;AP$119,1,0)</f>
        <v>0</v>
      </c>
      <c r="AR51" s="0" t="str">
        <f aca="false">AQ51&amp;$C51</f>
        <v>00</v>
      </c>
      <c r="AT51" s="0" t="n">
        <v>0</v>
      </c>
      <c r="AU51" s="0" t="n">
        <f aca="false">IF(AT51&gt;AT$119,1,0)</f>
        <v>0</v>
      </c>
      <c r="AV51" s="0" t="str">
        <f aca="false">AU51&amp;$C51</f>
        <v>00</v>
      </c>
      <c r="AX51" s="0" t="n">
        <v>1970</v>
      </c>
      <c r="AY51" s="0" t="n">
        <f aca="false">IF(AX51&gt;AX$119,1,0)</f>
        <v>0</v>
      </c>
      <c r="AZ51" s="0" t="str">
        <f aca="false">AY51&amp;$C51</f>
        <v>00</v>
      </c>
      <c r="BB51" s="0" t="n">
        <v>0</v>
      </c>
      <c r="BC51" s="0" t="n">
        <f aca="false">IF(BB51&gt;BB$119,1,0)</f>
        <v>0</v>
      </c>
      <c r="BD51" s="0" t="str">
        <f aca="false">BC51&amp;$C51</f>
        <v>00</v>
      </c>
      <c r="BF51" s="0" t="n">
        <v>98031</v>
      </c>
      <c r="BH51" s="0" t="s">
        <v>125</v>
      </c>
      <c r="BI51" s="0" t="n">
        <v>-122166</v>
      </c>
      <c r="BK51" s="0" t="n">
        <v>1180</v>
      </c>
      <c r="BL51" s="0" t="n">
        <f aca="false">IF(BK51&gt;BK$119,1,0)</f>
        <v>0</v>
      </c>
      <c r="BM51" s="0" t="str">
        <f aca="false">BL51&amp;$C51</f>
        <v>00</v>
      </c>
      <c r="BO51" s="0" t="n">
        <v>8372</v>
      </c>
      <c r="BP51" s="0" t="n">
        <f aca="false">IF(BO51&gt;BO$119,1,0)</f>
        <v>1</v>
      </c>
      <c r="BQ51" s="0" t="str">
        <f aca="false">BP51&amp;$C51</f>
        <v>10</v>
      </c>
      <c r="BS51" s="0" t="n">
        <f aca="false">CI51/N51</f>
        <v>162.51677852349</v>
      </c>
      <c r="BT51" s="0" t="n">
        <f aca="false">IF(BS51&gt;BS$119,1,0)</f>
        <v>1</v>
      </c>
      <c r="BU51" s="0" t="str">
        <f aca="false">BT51&amp;$C51</f>
        <v>10</v>
      </c>
      <c r="BW51" s="0" t="n">
        <f aca="false">D51/BK51</f>
        <v>205.21186440678</v>
      </c>
      <c r="BX51" s="0" t="n">
        <f aca="false">IF(BW51&gt;BW$119,1,0)</f>
        <v>1</v>
      </c>
      <c r="BY51" s="0" t="str">
        <f aca="false">BX51&amp;$C51</f>
        <v>10</v>
      </c>
      <c r="CA51" s="0" t="n">
        <f aca="false">D51/R51</f>
        <v>28.3415262172285</v>
      </c>
      <c r="CB51" s="0" t="n">
        <f aca="false">IF(CA51&gt;CA$119,1,0)</f>
        <v>0</v>
      </c>
      <c r="CC51" s="0" t="str">
        <f aca="false">CB51&amp;$C51</f>
        <v>00</v>
      </c>
      <c r="CE51" s="0" t="n">
        <f aca="false">D51/BO51</f>
        <v>28.9237935977066</v>
      </c>
      <c r="CF51" s="0" t="n">
        <f aca="false">IF(CE51&gt;CE$119,1,0)</f>
        <v>0</v>
      </c>
      <c r="CG51" s="0" t="str">
        <f aca="false">CF51&amp;$C51</f>
        <v>00</v>
      </c>
      <c r="CI51" s="0" t="n">
        <f aca="false">D51</f>
        <v>242150</v>
      </c>
      <c r="CJ51" s="2" t="n">
        <f aca="false">CI51&gt;$CI$277</f>
        <v>0</v>
      </c>
      <c r="CK51" s="0" t="n">
        <v>0</v>
      </c>
    </row>
    <row r="52" customFormat="false" ht="13.8" hidden="true" customHeight="false" outlineLevel="0" collapsed="false">
      <c r="A52" s="0" t="n">
        <v>2212200090</v>
      </c>
      <c r="B52" s="0" t="s">
        <v>126</v>
      </c>
      <c r="C52" s="0" t="n">
        <v>0</v>
      </c>
      <c r="D52" s="0" t="n">
        <v>215000</v>
      </c>
      <c r="F52" s="0" t="n">
        <v>3</v>
      </c>
      <c r="G52" s="0" t="n">
        <f aca="false">IF(F52&gt;F$119,1,0)</f>
        <v>0</v>
      </c>
      <c r="H52" s="0" t="str">
        <f aca="false">G52&amp;$C52</f>
        <v>00</v>
      </c>
      <c r="J52" s="0" t="n">
        <v>1</v>
      </c>
      <c r="K52" s="0" t="n">
        <f aca="false">IF(J52&gt;J$119,1,0)</f>
        <v>0</v>
      </c>
      <c r="L52" s="0" t="str">
        <f aca="false">K52&amp;$C52</f>
        <v>00</v>
      </c>
      <c r="N52" s="0" t="n">
        <v>1610</v>
      </c>
      <c r="O52" s="0" t="n">
        <f aca="false">IF(N52&gt;N$119,1,0)</f>
        <v>0</v>
      </c>
      <c r="P52" s="0" t="str">
        <f aca="false">O52&amp;$C52</f>
        <v>00</v>
      </c>
      <c r="R52" s="0" t="n">
        <v>7140</v>
      </c>
      <c r="S52" s="0" t="n">
        <f aca="false">IF(R52&gt;R$119,1,0)</f>
        <v>1</v>
      </c>
      <c r="T52" s="0" t="str">
        <f aca="false">S52&amp;$C52</f>
        <v>10</v>
      </c>
      <c r="V52" s="0" t="n">
        <v>1</v>
      </c>
      <c r="W52" s="0" t="n">
        <f aca="false">IF(V52&gt;V$119,1,0)</f>
        <v>0</v>
      </c>
      <c r="X52" s="0" t="str">
        <f aca="false">W52&amp;$C52</f>
        <v>00</v>
      </c>
      <c r="Z52" s="0" t="n">
        <v>0</v>
      </c>
      <c r="AA52" s="0" t="n">
        <f aca="false">IF(Z52&gt;Z$119,1,0)</f>
        <v>0</v>
      </c>
      <c r="AB52" s="0" t="str">
        <f aca="false">AA52&amp;$C52</f>
        <v>00</v>
      </c>
      <c r="AD52" s="0" t="n">
        <v>0</v>
      </c>
      <c r="AE52" s="0" t="n">
        <f aca="false">IF(AD52&gt;AD$119,1,0)</f>
        <v>0</v>
      </c>
      <c r="AF52" s="0" t="str">
        <f aca="false">AE52&amp;$C52</f>
        <v>00</v>
      </c>
      <c r="AH52" s="0" t="n">
        <v>3</v>
      </c>
      <c r="AI52" s="0" t="n">
        <f aca="false">IF(AH52&gt;AH$119,1,0)</f>
        <v>0</v>
      </c>
      <c r="AJ52" s="0" t="str">
        <f aca="false">AI52&amp;$C52</f>
        <v>00</v>
      </c>
      <c r="AL52" s="0" t="n">
        <v>7</v>
      </c>
      <c r="AM52" s="0" t="n">
        <f aca="false">IF(AL52&gt;AL$119,1,0)</f>
        <v>0</v>
      </c>
      <c r="AN52" s="0" t="str">
        <f aca="false">AM52&amp;$C52</f>
        <v>00</v>
      </c>
      <c r="AP52" s="0" t="n">
        <v>1080</v>
      </c>
      <c r="AQ52" s="0" t="n">
        <f aca="false">IF(AP52&gt;AP$119,1,0)</f>
        <v>0</v>
      </c>
      <c r="AR52" s="0" t="str">
        <f aca="false">AQ52&amp;$C52</f>
        <v>00</v>
      </c>
      <c r="AT52" s="0" t="n">
        <v>530</v>
      </c>
      <c r="AU52" s="0" t="n">
        <f aca="false">IF(AT52&gt;AT$119,1,0)</f>
        <v>1</v>
      </c>
      <c r="AV52" s="0" t="str">
        <f aca="false">AU52&amp;$C52</f>
        <v>10</v>
      </c>
      <c r="AX52" s="0" t="n">
        <v>1976</v>
      </c>
      <c r="AY52" s="0" t="n">
        <f aca="false">IF(AX52&gt;AX$119,1,0)</f>
        <v>0</v>
      </c>
      <c r="AZ52" s="0" t="str">
        <f aca="false">AY52&amp;$C52</f>
        <v>00</v>
      </c>
      <c r="BB52" s="0" t="n">
        <v>0</v>
      </c>
      <c r="BC52" s="0" t="n">
        <f aca="false">IF(BB52&gt;BB$119,1,0)</f>
        <v>0</v>
      </c>
      <c r="BD52" s="0" t="str">
        <f aca="false">BC52&amp;$C52</f>
        <v>00</v>
      </c>
      <c r="BF52" s="0" t="n">
        <v>98031</v>
      </c>
      <c r="BH52" s="0" t="s">
        <v>127</v>
      </c>
      <c r="BI52" s="0" t="n">
        <v>-122189</v>
      </c>
      <c r="BK52" s="0" t="n">
        <v>1800</v>
      </c>
      <c r="BL52" s="0" t="n">
        <f aca="false">IF(BK52&gt;BK$119,1,0)</f>
        <v>0</v>
      </c>
      <c r="BM52" s="0" t="str">
        <f aca="false">BL52&amp;$C52</f>
        <v>00</v>
      </c>
      <c r="BO52" s="0" t="n">
        <v>7600</v>
      </c>
      <c r="BP52" s="0" t="n">
        <f aca="false">IF(BO52&gt;BO$119,1,0)</f>
        <v>1</v>
      </c>
      <c r="BQ52" s="0" t="str">
        <f aca="false">BP52&amp;$C52</f>
        <v>10</v>
      </c>
      <c r="BS52" s="0" t="n">
        <f aca="false">CI52/N52</f>
        <v>133.540372670807</v>
      </c>
      <c r="BT52" s="0" t="n">
        <f aca="false">IF(BS52&gt;BS$119,1,0)</f>
        <v>1</v>
      </c>
      <c r="BU52" s="0" t="str">
        <f aca="false">BT52&amp;$C52</f>
        <v>10</v>
      </c>
      <c r="BW52" s="0" t="n">
        <f aca="false">D52/BK52</f>
        <v>119.444444444444</v>
      </c>
      <c r="BX52" s="0" t="n">
        <f aca="false">IF(BW52&gt;BW$119,1,0)</f>
        <v>1</v>
      </c>
      <c r="BY52" s="0" t="str">
        <f aca="false">BX52&amp;$C52</f>
        <v>10</v>
      </c>
      <c r="CA52" s="0" t="n">
        <f aca="false">D52/R52</f>
        <v>30.1120448179272</v>
      </c>
      <c r="CB52" s="0" t="n">
        <f aca="false">IF(CA52&gt;CA$119,1,0)</f>
        <v>0</v>
      </c>
      <c r="CC52" s="0" t="str">
        <f aca="false">CB52&amp;$C52</f>
        <v>00</v>
      </c>
      <c r="CE52" s="0" t="n">
        <f aca="false">D52/BO52</f>
        <v>28.2894736842105</v>
      </c>
      <c r="CF52" s="0" t="n">
        <f aca="false">IF(CE52&gt;CE$119,1,0)</f>
        <v>0</v>
      </c>
      <c r="CG52" s="0" t="str">
        <f aca="false">CF52&amp;$C52</f>
        <v>00</v>
      </c>
      <c r="CI52" s="0" t="n">
        <f aca="false">D52</f>
        <v>215000</v>
      </c>
      <c r="CJ52" s="2" t="n">
        <f aca="false">CI52&gt;$CI$277</f>
        <v>0</v>
      </c>
      <c r="CK52" s="0" t="n">
        <v>0</v>
      </c>
    </row>
    <row r="53" customFormat="false" ht="13.8" hidden="false" customHeight="false" outlineLevel="0" collapsed="false">
      <c r="A53" s="0" t="n">
        <v>1332200110</v>
      </c>
      <c r="B53" s="0" t="s">
        <v>128</v>
      </c>
      <c r="C53" s="0" t="n">
        <v>0</v>
      </c>
      <c r="D53" s="0" t="n">
        <v>300000</v>
      </c>
      <c r="F53" s="0" t="n">
        <v>4</v>
      </c>
      <c r="G53" s="0" t="n">
        <f aca="false">IF(F53&gt;F$119,1,0)</f>
        <v>0</v>
      </c>
      <c r="H53" s="0" t="str">
        <f aca="false">G53&amp;$C53</f>
        <v>00</v>
      </c>
      <c r="J53" s="0" t="s">
        <v>32</v>
      </c>
      <c r="K53" s="0" t="n">
        <f aca="false">IF(J53&gt;J$119,1,0)</f>
        <v>0</v>
      </c>
      <c r="L53" s="0" t="str">
        <f aca="false">K53&amp;$C53</f>
        <v>00</v>
      </c>
      <c r="N53" s="0" t="n">
        <v>2200</v>
      </c>
      <c r="O53" s="0" t="n">
        <f aca="false">IF(N53&gt;N$119,1,0)</f>
        <v>0</v>
      </c>
      <c r="P53" s="0" t="str">
        <f aca="false">O53&amp;$C53</f>
        <v>00</v>
      </c>
      <c r="R53" s="0" t="n">
        <v>8065</v>
      </c>
      <c r="S53" s="0" t="n">
        <f aca="false">IF(R53&gt;R$119,1,0)</f>
        <v>1</v>
      </c>
      <c r="T53" s="0" t="str">
        <f aca="false">S53&amp;$C53</f>
        <v>10</v>
      </c>
      <c r="V53" s="0" t="n">
        <v>2</v>
      </c>
      <c r="W53" s="0" t="n">
        <f aca="false">IF(V53&gt;V$119,1,0)</f>
        <v>0</v>
      </c>
      <c r="X53" s="0" t="str">
        <f aca="false">W53&amp;$C53</f>
        <v>00</v>
      </c>
      <c r="Z53" s="0" t="n">
        <v>0</v>
      </c>
      <c r="AA53" s="0" t="n">
        <f aca="false">IF(Z53&gt;Z$119,1,0)</f>
        <v>0</v>
      </c>
      <c r="AB53" s="0" t="str">
        <f aca="false">AA53&amp;$C53</f>
        <v>00</v>
      </c>
      <c r="AD53" s="0" t="n">
        <v>0</v>
      </c>
      <c r="AE53" s="0" t="n">
        <f aca="false">IF(AD53&gt;AD$119,1,0)</f>
        <v>0</v>
      </c>
      <c r="AF53" s="0" t="str">
        <f aca="false">AE53&amp;$C53</f>
        <v>00</v>
      </c>
      <c r="AH53" s="0" t="n">
        <v>3</v>
      </c>
      <c r="AI53" s="0" t="n">
        <f aca="false">IF(AH53&gt;AH$119,1,0)</f>
        <v>0</v>
      </c>
      <c r="AJ53" s="0" t="str">
        <f aca="false">AI53&amp;$C53</f>
        <v>00</v>
      </c>
      <c r="AL53" s="0" t="n">
        <v>7</v>
      </c>
      <c r="AM53" s="0" t="n">
        <f aca="false">IF(AL53&gt;AL$119,1,0)</f>
        <v>0</v>
      </c>
      <c r="AN53" s="0" t="str">
        <f aca="false">AM53&amp;$C53</f>
        <v>00</v>
      </c>
      <c r="AP53" s="0" t="n">
        <v>2200</v>
      </c>
      <c r="AQ53" s="0" t="n">
        <f aca="false">IF(AP53&gt;AP$119,1,0)</f>
        <v>0</v>
      </c>
      <c r="AR53" s="0" t="str">
        <f aca="false">AQ53&amp;$C53</f>
        <v>00</v>
      </c>
      <c r="AT53" s="0" t="n">
        <v>0</v>
      </c>
      <c r="AU53" s="0" t="n">
        <f aca="false">IF(AT53&gt;AT$119,1,0)</f>
        <v>0</v>
      </c>
      <c r="AV53" s="0" t="str">
        <f aca="false">AU53&amp;$C53</f>
        <v>00</v>
      </c>
      <c r="AX53" s="0" t="n">
        <v>1998</v>
      </c>
      <c r="AY53" s="0" t="n">
        <f aca="false">IF(AX53&gt;AX$119,1,0)</f>
        <v>0</v>
      </c>
      <c r="AZ53" s="0" t="str">
        <f aca="false">AY53&amp;$C53</f>
        <v>00</v>
      </c>
      <c r="BB53" s="0" t="n">
        <v>0</v>
      </c>
      <c r="BC53" s="0" t="n">
        <f aca="false">IF(BB53&gt;BB$119,1,0)</f>
        <v>0</v>
      </c>
      <c r="BD53" s="0" t="str">
        <f aca="false">BC53&amp;$C53</f>
        <v>00</v>
      </c>
      <c r="BF53" s="0" t="n">
        <v>98031</v>
      </c>
      <c r="BH53" s="0" t="s">
        <v>89</v>
      </c>
      <c r="BI53" s="0" t="n">
        <v>-122213</v>
      </c>
      <c r="BK53" s="0" t="n">
        <v>2641</v>
      </c>
      <c r="BL53" s="0" t="n">
        <f aca="false">IF(BK53&gt;BK$119,1,0)</f>
        <v>0</v>
      </c>
      <c r="BM53" s="0" t="str">
        <f aca="false">BL53&amp;$C53</f>
        <v>00</v>
      </c>
      <c r="BO53" s="0" t="n">
        <v>8535</v>
      </c>
      <c r="BP53" s="0" t="n">
        <f aca="false">IF(BO53&gt;BO$119,1,0)</f>
        <v>1</v>
      </c>
      <c r="BQ53" s="0" t="str">
        <f aca="false">BP53&amp;$C53</f>
        <v>10</v>
      </c>
      <c r="BS53" s="0" t="n">
        <f aca="false">CI53/N53</f>
        <v>136.363636363636</v>
      </c>
      <c r="BT53" s="0" t="n">
        <f aca="false">IF(BS53&gt;BS$119,1,0)</f>
        <v>1</v>
      </c>
      <c r="BU53" s="0" t="str">
        <f aca="false">BT53&amp;$C53</f>
        <v>10</v>
      </c>
      <c r="BW53" s="0" t="n">
        <f aca="false">D53/BK53</f>
        <v>113.59333585763</v>
      </c>
      <c r="BX53" s="0" t="n">
        <f aca="false">IF(BW53&gt;BW$119,1,0)</f>
        <v>1</v>
      </c>
      <c r="BY53" s="0" t="str">
        <f aca="false">BX53&amp;$C53</f>
        <v>10</v>
      </c>
      <c r="CA53" s="0" t="n">
        <f aca="false">D53/R53</f>
        <v>37.197768133912</v>
      </c>
      <c r="CB53" s="0" t="n">
        <f aca="false">IF(CA53&gt;CA$119,1,0)</f>
        <v>0</v>
      </c>
      <c r="CC53" s="0" t="str">
        <f aca="false">CB53&amp;$C53</f>
        <v>00</v>
      </c>
      <c r="CE53" s="0" t="n">
        <f aca="false">D53/BO53</f>
        <v>35.1493848857645</v>
      </c>
      <c r="CF53" s="0" t="n">
        <f aca="false">IF(CE53&gt;CE$119,1,0)</f>
        <v>0</v>
      </c>
      <c r="CG53" s="0" t="str">
        <f aca="false">CF53&amp;$C53</f>
        <v>00</v>
      </c>
      <c r="CI53" s="0" t="n">
        <f aca="false">D53</f>
        <v>300000</v>
      </c>
      <c r="CJ53" s="2" t="n">
        <f aca="false">CI53&gt;$CI$277</f>
        <v>0</v>
      </c>
      <c r="CK53" s="0" t="n">
        <v>0</v>
      </c>
    </row>
    <row r="54" customFormat="false" ht="13.8" hidden="true" customHeight="false" outlineLevel="0" collapsed="false">
      <c r="A54" s="0" t="n">
        <v>8944290090</v>
      </c>
      <c r="B54" s="0" t="s">
        <v>129</v>
      </c>
      <c r="C54" s="0" t="n">
        <v>0</v>
      </c>
      <c r="D54" s="0" t="n">
        <v>233500</v>
      </c>
      <c r="F54" s="0" t="n">
        <v>3</v>
      </c>
      <c r="G54" s="0" t="n">
        <f aca="false">IF(F54&gt;F$119,1,0)</f>
        <v>0</v>
      </c>
      <c r="H54" s="0" t="str">
        <f aca="false">G54&amp;$C54</f>
        <v>00</v>
      </c>
      <c r="J54" s="0" t="s">
        <v>43</v>
      </c>
      <c r="K54" s="0" t="n">
        <f aca="false">IF(J54&gt;J$119,1,0)</f>
        <v>0</v>
      </c>
      <c r="L54" s="0" t="str">
        <f aca="false">K54&amp;$C54</f>
        <v>00</v>
      </c>
      <c r="N54" s="0" t="n">
        <v>1650</v>
      </c>
      <c r="O54" s="0" t="n">
        <f aca="false">IF(N54&gt;N$119,1,0)</f>
        <v>0</v>
      </c>
      <c r="P54" s="0" t="str">
        <f aca="false">O54&amp;$C54</f>
        <v>00</v>
      </c>
      <c r="R54" s="0" t="n">
        <v>2958</v>
      </c>
      <c r="S54" s="0" t="n">
        <f aca="false">IF(R54&gt;R$119,1,0)</f>
        <v>0</v>
      </c>
      <c r="T54" s="0" t="str">
        <f aca="false">S54&amp;$C54</f>
        <v>00</v>
      </c>
      <c r="V54" s="0" t="n">
        <v>2</v>
      </c>
      <c r="W54" s="0" t="n">
        <f aca="false">IF(V54&gt;V$119,1,0)</f>
        <v>0</v>
      </c>
      <c r="X54" s="0" t="str">
        <f aca="false">W54&amp;$C54</f>
        <v>00</v>
      </c>
      <c r="Z54" s="0" t="n">
        <v>0</v>
      </c>
      <c r="AA54" s="0" t="n">
        <f aca="false">IF(Z54&gt;Z$119,1,0)</f>
        <v>0</v>
      </c>
      <c r="AB54" s="0" t="str">
        <f aca="false">AA54&amp;$C54</f>
        <v>00</v>
      </c>
      <c r="AD54" s="0" t="n">
        <v>0</v>
      </c>
      <c r="AE54" s="0" t="n">
        <f aca="false">IF(AD54&gt;AD$119,1,0)</f>
        <v>0</v>
      </c>
      <c r="AF54" s="0" t="str">
        <f aca="false">AE54&amp;$C54</f>
        <v>00</v>
      </c>
      <c r="AH54" s="0" t="n">
        <v>3</v>
      </c>
      <c r="AI54" s="0" t="n">
        <f aca="false">IF(AH54&gt;AH$119,1,0)</f>
        <v>0</v>
      </c>
      <c r="AJ54" s="0" t="str">
        <f aca="false">AI54&amp;$C54</f>
        <v>00</v>
      </c>
      <c r="AL54" s="0" t="n">
        <v>7</v>
      </c>
      <c r="AM54" s="0" t="n">
        <f aca="false">IF(AL54&gt;AL$119,1,0)</f>
        <v>0</v>
      </c>
      <c r="AN54" s="0" t="str">
        <f aca="false">AM54&amp;$C54</f>
        <v>00</v>
      </c>
      <c r="AP54" s="0" t="n">
        <v>1650</v>
      </c>
      <c r="AQ54" s="0" t="n">
        <f aca="false">IF(AP54&gt;AP$119,1,0)</f>
        <v>0</v>
      </c>
      <c r="AR54" s="0" t="str">
        <f aca="false">AQ54&amp;$C54</f>
        <v>00</v>
      </c>
      <c r="AT54" s="0" t="n">
        <v>0</v>
      </c>
      <c r="AU54" s="0" t="n">
        <f aca="false">IF(AT54&gt;AT$119,1,0)</f>
        <v>0</v>
      </c>
      <c r="AV54" s="0" t="str">
        <f aca="false">AU54&amp;$C54</f>
        <v>00</v>
      </c>
      <c r="AX54" s="0" t="n">
        <v>1985</v>
      </c>
      <c r="AY54" s="0" t="n">
        <f aca="false">IF(AX54&gt;AX$119,1,0)</f>
        <v>0</v>
      </c>
      <c r="AZ54" s="0" t="str">
        <f aca="false">AY54&amp;$C54</f>
        <v>00</v>
      </c>
      <c r="BB54" s="0" t="n">
        <v>0</v>
      </c>
      <c r="BC54" s="0" t="n">
        <f aca="false">IF(BB54&gt;BB$119,1,0)</f>
        <v>0</v>
      </c>
      <c r="BD54" s="0" t="str">
        <f aca="false">BC54&amp;$C54</f>
        <v>00</v>
      </c>
      <c r="BF54" s="0" t="n">
        <v>98031</v>
      </c>
      <c r="BH54" s="0" t="s">
        <v>130</v>
      </c>
      <c r="BI54" s="0" t="n">
        <v>-122167</v>
      </c>
      <c r="BK54" s="0" t="n">
        <v>1510</v>
      </c>
      <c r="BL54" s="0" t="n">
        <f aca="false">IF(BK54&gt;BK$119,1,0)</f>
        <v>0</v>
      </c>
      <c r="BM54" s="0" t="str">
        <f aca="false">BL54&amp;$C54</f>
        <v>00</v>
      </c>
      <c r="BO54" s="0" t="n">
        <v>3788</v>
      </c>
      <c r="BP54" s="0" t="n">
        <f aca="false">IF(BO54&gt;BO$119,1,0)</f>
        <v>0</v>
      </c>
      <c r="BQ54" s="0" t="str">
        <f aca="false">BP54&amp;$C54</f>
        <v>00</v>
      </c>
      <c r="BS54" s="0" t="n">
        <f aca="false">CI54/N54</f>
        <v>141.515151515152</v>
      </c>
      <c r="BT54" s="0" t="n">
        <f aca="false">IF(BS54&gt;BS$119,1,0)</f>
        <v>1</v>
      </c>
      <c r="BU54" s="0" t="str">
        <f aca="false">BT54&amp;$C54</f>
        <v>10</v>
      </c>
      <c r="BW54" s="0" t="n">
        <f aca="false">D54/BK54</f>
        <v>154.635761589404</v>
      </c>
      <c r="BX54" s="0" t="n">
        <f aca="false">IF(BW54&gt;BW$119,1,0)</f>
        <v>1</v>
      </c>
      <c r="BY54" s="0" t="str">
        <f aca="false">BX54&amp;$C54</f>
        <v>10</v>
      </c>
      <c r="CA54" s="0" t="n">
        <f aca="false">D54/R54</f>
        <v>78.9384719405003</v>
      </c>
      <c r="CB54" s="0" t="n">
        <f aca="false">IF(CA54&gt;CA$119,1,0)</f>
        <v>1</v>
      </c>
      <c r="CC54" s="0" t="str">
        <f aca="false">CB54&amp;$C54</f>
        <v>10</v>
      </c>
      <c r="CE54" s="0" t="n">
        <f aca="false">D54/BO54</f>
        <v>61.6420274551214</v>
      </c>
      <c r="CF54" s="0" t="n">
        <f aca="false">IF(CE54&gt;CE$119,1,0)</f>
        <v>1</v>
      </c>
      <c r="CG54" s="0" t="str">
        <f aca="false">CF54&amp;$C54</f>
        <v>10</v>
      </c>
      <c r="CI54" s="0" t="n">
        <f aca="false">D54</f>
        <v>233500</v>
      </c>
      <c r="CJ54" s="2" t="n">
        <f aca="false">CI54&gt;$CI$277</f>
        <v>0</v>
      </c>
      <c r="CK54" s="0" t="n">
        <v>0</v>
      </c>
    </row>
    <row r="55" customFormat="false" ht="13.8" hidden="false" customHeight="false" outlineLevel="0" collapsed="false">
      <c r="A55" s="0" t="n">
        <v>5104650020</v>
      </c>
      <c r="B55" s="0" t="s">
        <v>131</v>
      </c>
      <c r="C55" s="0" t="n">
        <v>1</v>
      </c>
      <c r="D55" s="0" t="n">
        <v>429000</v>
      </c>
      <c r="F55" s="0" t="n">
        <v>3</v>
      </c>
      <c r="G55" s="0" t="n">
        <f aca="false">IF(F55&gt;F$119,1,0)</f>
        <v>0</v>
      </c>
      <c r="H55" s="0" t="str">
        <f aca="false">G55&amp;$C55</f>
        <v>01</v>
      </c>
      <c r="J55" s="0" t="s">
        <v>32</v>
      </c>
      <c r="K55" s="0" t="n">
        <f aca="false">IF(J55&gt;J$119,1,0)</f>
        <v>0</v>
      </c>
      <c r="L55" s="0" t="str">
        <f aca="false">K55&amp;$C55</f>
        <v>01</v>
      </c>
      <c r="N55" s="0" t="n">
        <v>2530</v>
      </c>
      <c r="O55" s="0" t="n">
        <f aca="false">IF(N55&gt;N$119,1,0)</f>
        <v>0</v>
      </c>
      <c r="P55" s="0" t="str">
        <f aca="false">O55&amp;$C55</f>
        <v>01</v>
      </c>
      <c r="R55" s="0" t="n">
        <v>8820</v>
      </c>
      <c r="S55" s="0" t="n">
        <f aca="false">IF(R55&gt;R$119,1,0)</f>
        <v>1</v>
      </c>
      <c r="T55" s="0" t="str">
        <f aca="false">S55&amp;$C55</f>
        <v>11</v>
      </c>
      <c r="V55" s="0" t="n">
        <v>2</v>
      </c>
      <c r="W55" s="0" t="n">
        <f aca="false">IF(V55&gt;V$119,1,0)</f>
        <v>0</v>
      </c>
      <c r="X55" s="0" t="str">
        <f aca="false">W55&amp;$C55</f>
        <v>01</v>
      </c>
      <c r="Z55" s="0" t="n">
        <v>0</v>
      </c>
      <c r="AA55" s="0" t="n">
        <f aca="false">IF(Z55&gt;Z$119,1,0)</f>
        <v>0</v>
      </c>
      <c r="AB55" s="0" t="str">
        <f aca="false">AA55&amp;$C55</f>
        <v>01</v>
      </c>
      <c r="AD55" s="0" t="n">
        <v>0</v>
      </c>
      <c r="AE55" s="0" t="n">
        <f aca="false">IF(AD55&gt;AD$119,1,0)</f>
        <v>0</v>
      </c>
      <c r="AF55" s="0" t="str">
        <f aca="false">AE55&amp;$C55</f>
        <v>01</v>
      </c>
      <c r="AH55" s="0" t="n">
        <v>3</v>
      </c>
      <c r="AI55" s="0" t="n">
        <f aca="false">IF(AH55&gt;AH$119,1,0)</f>
        <v>0</v>
      </c>
      <c r="AJ55" s="0" t="str">
        <f aca="false">AI55&amp;$C55</f>
        <v>01</v>
      </c>
      <c r="AL55" s="0" t="n">
        <v>8</v>
      </c>
      <c r="AM55" s="0" t="n">
        <f aca="false">IF(AL55&gt;AL$119,1,0)</f>
        <v>0</v>
      </c>
      <c r="AN55" s="0" t="str">
        <f aca="false">AM55&amp;$C55</f>
        <v>01</v>
      </c>
      <c r="AP55" s="0" t="n">
        <v>2530</v>
      </c>
      <c r="AQ55" s="0" t="n">
        <f aca="false">IF(AP55&gt;AP$119,1,0)</f>
        <v>0</v>
      </c>
      <c r="AR55" s="0" t="str">
        <f aca="false">AQ55&amp;$C55</f>
        <v>01</v>
      </c>
      <c r="AT55" s="0" t="n">
        <v>0</v>
      </c>
      <c r="AU55" s="0" t="n">
        <f aca="false">IF(AT55&gt;AT$119,1,0)</f>
        <v>0</v>
      </c>
      <c r="AV55" s="0" t="str">
        <f aca="false">AU55&amp;$C55</f>
        <v>01</v>
      </c>
      <c r="AX55" s="0" t="n">
        <v>1997</v>
      </c>
      <c r="AY55" s="0" t="n">
        <f aca="false">IF(AX55&gt;AX$119,1,0)</f>
        <v>0</v>
      </c>
      <c r="AZ55" s="0" t="str">
        <f aca="false">AY55&amp;$C55</f>
        <v>01</v>
      </c>
      <c r="BB55" s="0" t="n">
        <v>0</v>
      </c>
      <c r="BC55" s="0" t="n">
        <f aca="false">IF(BB55&gt;BB$119,1,0)</f>
        <v>0</v>
      </c>
      <c r="BD55" s="0" t="str">
        <f aca="false">BC55&amp;$C55</f>
        <v>01</v>
      </c>
      <c r="BF55" s="0" t="n">
        <v>98031</v>
      </c>
      <c r="BH55" s="0" t="s">
        <v>132</v>
      </c>
      <c r="BI55" s="0" t="n">
        <v>-122205</v>
      </c>
      <c r="BK55" s="0" t="n">
        <v>2340</v>
      </c>
      <c r="BL55" s="0" t="n">
        <f aca="false">IF(BK55&gt;BK$119,1,0)</f>
        <v>0</v>
      </c>
      <c r="BM55" s="0" t="str">
        <f aca="false">BL55&amp;$C55</f>
        <v>01</v>
      </c>
      <c r="BO55" s="0" t="n">
        <v>9472</v>
      </c>
      <c r="BP55" s="0" t="n">
        <f aca="false">IF(BO55&gt;BO$119,1,0)</f>
        <v>1</v>
      </c>
      <c r="BQ55" s="0" t="str">
        <f aca="false">BP55&amp;$C55</f>
        <v>11</v>
      </c>
      <c r="BS55" s="0" t="n">
        <f aca="false">CI55/N55</f>
        <v>169.565217391304</v>
      </c>
      <c r="BT55" s="0" t="n">
        <f aca="false">IF(BS55&gt;BS$119,1,0)</f>
        <v>1</v>
      </c>
      <c r="BU55" s="0" t="str">
        <f aca="false">BT55&amp;$C55</f>
        <v>11</v>
      </c>
      <c r="BW55" s="0" t="n">
        <f aca="false">D55/BK55</f>
        <v>183.333333333333</v>
      </c>
      <c r="BX55" s="0" t="n">
        <f aca="false">IF(BW55&gt;BW$119,1,0)</f>
        <v>1</v>
      </c>
      <c r="BY55" s="0" t="str">
        <f aca="false">BX55&amp;$C55</f>
        <v>11</v>
      </c>
      <c r="CA55" s="0" t="n">
        <f aca="false">D55/R55</f>
        <v>48.6394557823129</v>
      </c>
      <c r="CB55" s="0" t="n">
        <f aca="false">IF(CA55&gt;CA$119,1,0)</f>
        <v>0</v>
      </c>
      <c r="CC55" s="0" t="str">
        <f aca="false">CB55&amp;$C55</f>
        <v>01</v>
      </c>
      <c r="CE55" s="0" t="n">
        <f aca="false">D55/BO55</f>
        <v>45.2913851351351</v>
      </c>
      <c r="CF55" s="0" t="n">
        <f aca="false">IF(CE55&gt;CE$119,1,0)</f>
        <v>0</v>
      </c>
      <c r="CG55" s="0" t="str">
        <f aca="false">CF55&amp;$C55</f>
        <v>01</v>
      </c>
      <c r="CI55" s="0" t="n">
        <f aca="false">D55</f>
        <v>429000</v>
      </c>
      <c r="CJ55" s="2" t="n">
        <f aca="false">CI55&gt;$CI$277</f>
        <v>1</v>
      </c>
      <c r="CK55" s="0" t="n">
        <v>1</v>
      </c>
    </row>
    <row r="56" customFormat="false" ht="13.8" hidden="true" customHeight="false" outlineLevel="0" collapsed="false">
      <c r="A56" s="0" t="n">
        <v>3216900080</v>
      </c>
      <c r="B56" s="0" t="s">
        <v>133</v>
      </c>
      <c r="C56" s="0" t="n">
        <v>1</v>
      </c>
      <c r="D56" s="0" t="n">
        <v>325000</v>
      </c>
      <c r="F56" s="0" t="n">
        <v>3</v>
      </c>
      <c r="G56" s="0" t="n">
        <f aca="false">IF(F56&gt;F$119,1,0)</f>
        <v>0</v>
      </c>
      <c r="H56" s="0" t="str">
        <f aca="false">G56&amp;$C56</f>
        <v>01</v>
      </c>
      <c r="J56" s="0" t="s">
        <v>32</v>
      </c>
      <c r="K56" s="0" t="n">
        <f aca="false">IF(J56&gt;J$119,1,0)</f>
        <v>0</v>
      </c>
      <c r="L56" s="0" t="str">
        <f aca="false">K56&amp;$C56</f>
        <v>01</v>
      </c>
      <c r="N56" s="0" t="n">
        <v>1880</v>
      </c>
      <c r="O56" s="0" t="n">
        <f aca="false">IF(N56&gt;N$119,1,0)</f>
        <v>0</v>
      </c>
      <c r="P56" s="0" t="str">
        <f aca="false">O56&amp;$C56</f>
        <v>01</v>
      </c>
      <c r="R56" s="0" t="n">
        <v>6818</v>
      </c>
      <c r="S56" s="0" t="n">
        <f aca="false">IF(R56&gt;R$119,1,0)</f>
        <v>1</v>
      </c>
      <c r="T56" s="0" t="str">
        <f aca="false">S56&amp;$C56</f>
        <v>11</v>
      </c>
      <c r="V56" s="0" t="n">
        <v>2</v>
      </c>
      <c r="W56" s="0" t="n">
        <f aca="false">IF(V56&gt;V$119,1,0)</f>
        <v>0</v>
      </c>
      <c r="X56" s="0" t="str">
        <f aca="false">W56&amp;$C56</f>
        <v>01</v>
      </c>
      <c r="Z56" s="0" t="n">
        <v>0</v>
      </c>
      <c r="AA56" s="0" t="n">
        <f aca="false">IF(Z56&gt;Z$119,1,0)</f>
        <v>0</v>
      </c>
      <c r="AB56" s="0" t="str">
        <f aca="false">AA56&amp;$C56</f>
        <v>01</v>
      </c>
      <c r="AD56" s="0" t="n">
        <v>0</v>
      </c>
      <c r="AE56" s="0" t="n">
        <f aca="false">IF(AD56&gt;AD$119,1,0)</f>
        <v>0</v>
      </c>
      <c r="AF56" s="0" t="str">
        <f aca="false">AE56&amp;$C56</f>
        <v>01</v>
      </c>
      <c r="AH56" s="0" t="n">
        <v>3</v>
      </c>
      <c r="AI56" s="0" t="n">
        <f aca="false">IF(AH56&gt;AH$119,1,0)</f>
        <v>0</v>
      </c>
      <c r="AJ56" s="0" t="str">
        <f aca="false">AI56&amp;$C56</f>
        <v>01</v>
      </c>
      <c r="AL56" s="0" t="n">
        <v>8</v>
      </c>
      <c r="AM56" s="0" t="n">
        <f aca="false">IF(AL56&gt;AL$119,1,0)</f>
        <v>0</v>
      </c>
      <c r="AN56" s="0" t="str">
        <f aca="false">AM56&amp;$C56</f>
        <v>01</v>
      </c>
      <c r="AP56" s="0" t="n">
        <v>1880</v>
      </c>
      <c r="AQ56" s="0" t="n">
        <f aca="false">IF(AP56&gt;AP$119,1,0)</f>
        <v>0</v>
      </c>
      <c r="AR56" s="0" t="str">
        <f aca="false">AQ56&amp;$C56</f>
        <v>01</v>
      </c>
      <c r="AT56" s="0" t="n">
        <v>0</v>
      </c>
      <c r="AU56" s="0" t="n">
        <f aca="false">IF(AT56&gt;AT$119,1,0)</f>
        <v>0</v>
      </c>
      <c r="AV56" s="0" t="str">
        <f aca="false">AU56&amp;$C56</f>
        <v>01</v>
      </c>
      <c r="AX56" s="0" t="n">
        <v>1993</v>
      </c>
      <c r="AY56" s="0" t="n">
        <f aca="false">IF(AX56&gt;AX$119,1,0)</f>
        <v>0</v>
      </c>
      <c r="AZ56" s="0" t="str">
        <f aca="false">AY56&amp;$C56</f>
        <v>01</v>
      </c>
      <c r="BB56" s="0" t="n">
        <v>0</v>
      </c>
      <c r="BC56" s="0" t="n">
        <f aca="false">IF(BB56&gt;BB$119,1,0)</f>
        <v>0</v>
      </c>
      <c r="BD56" s="0" t="str">
        <f aca="false">BC56&amp;$C56</f>
        <v>01</v>
      </c>
      <c r="BF56" s="0" t="n">
        <v>98031</v>
      </c>
      <c r="BH56" s="0" t="s">
        <v>53</v>
      </c>
      <c r="BI56" s="0" t="n">
        <v>-122183</v>
      </c>
      <c r="BK56" s="0" t="n">
        <v>1970</v>
      </c>
      <c r="BL56" s="0" t="n">
        <f aca="false">IF(BK56&gt;BK$119,1,0)</f>
        <v>0</v>
      </c>
      <c r="BM56" s="0" t="str">
        <f aca="false">BL56&amp;$C56</f>
        <v>01</v>
      </c>
      <c r="BO56" s="0" t="n">
        <v>7000</v>
      </c>
      <c r="BP56" s="0" t="n">
        <f aca="false">IF(BO56&gt;BO$119,1,0)</f>
        <v>1</v>
      </c>
      <c r="BQ56" s="0" t="str">
        <f aca="false">BP56&amp;$C56</f>
        <v>11</v>
      </c>
      <c r="BS56" s="0" t="n">
        <f aca="false">CI56/N56</f>
        <v>172.872340425532</v>
      </c>
      <c r="BT56" s="0" t="n">
        <f aca="false">IF(BS56&gt;BS$119,1,0)</f>
        <v>1</v>
      </c>
      <c r="BU56" s="0" t="str">
        <f aca="false">BT56&amp;$C56</f>
        <v>11</v>
      </c>
      <c r="BW56" s="0" t="n">
        <f aca="false">D56/BK56</f>
        <v>164.97461928934</v>
      </c>
      <c r="BX56" s="0" t="n">
        <f aca="false">IF(BW56&gt;BW$119,1,0)</f>
        <v>1</v>
      </c>
      <c r="BY56" s="0" t="str">
        <f aca="false">BX56&amp;$C56</f>
        <v>11</v>
      </c>
      <c r="CA56" s="0" t="n">
        <f aca="false">D56/R56</f>
        <v>47.667937811675</v>
      </c>
      <c r="CB56" s="0" t="n">
        <f aca="false">IF(CA56&gt;CA$119,1,0)</f>
        <v>0</v>
      </c>
      <c r="CC56" s="0" t="str">
        <f aca="false">CB56&amp;$C56</f>
        <v>01</v>
      </c>
      <c r="CE56" s="0" t="n">
        <f aca="false">D56/BO56</f>
        <v>46.4285714285714</v>
      </c>
      <c r="CF56" s="0" t="n">
        <f aca="false">IF(CE56&gt;CE$119,1,0)</f>
        <v>0</v>
      </c>
      <c r="CG56" s="0" t="str">
        <f aca="false">CF56&amp;$C56</f>
        <v>01</v>
      </c>
      <c r="CI56" s="0" t="n">
        <f aca="false">D56</f>
        <v>325000</v>
      </c>
      <c r="CJ56" s="2" t="n">
        <f aca="false">CI56&gt;$CI$277</f>
        <v>1</v>
      </c>
      <c r="CK56" s="0" t="n">
        <v>1</v>
      </c>
    </row>
    <row r="57" customFormat="false" ht="13.8" hidden="false" customHeight="false" outlineLevel="0" collapsed="false">
      <c r="A57" s="0" t="n">
        <v>1561930020</v>
      </c>
      <c r="B57" s="0" t="s">
        <v>134</v>
      </c>
      <c r="C57" s="0" t="n">
        <v>1</v>
      </c>
      <c r="D57" s="0" t="n">
        <v>430000</v>
      </c>
      <c r="F57" s="0" t="n">
        <v>4</v>
      </c>
      <c r="G57" s="0" t="n">
        <f aca="false">IF(F57&gt;F$119,1,0)</f>
        <v>0</v>
      </c>
      <c r="H57" s="0" t="str">
        <f aca="false">G57&amp;$C57</f>
        <v>01</v>
      </c>
      <c r="J57" s="0" t="n">
        <v>3</v>
      </c>
      <c r="K57" s="0" t="n">
        <f aca="false">IF(J57&gt;J$119,1,0)</f>
        <v>0</v>
      </c>
      <c r="L57" s="0" t="str">
        <f aca="false">K57&amp;$C57</f>
        <v>01</v>
      </c>
      <c r="N57" s="0" t="n">
        <v>3220</v>
      </c>
      <c r="O57" s="0" t="n">
        <f aca="false">IF(N57&gt;N$119,1,0)</f>
        <v>1</v>
      </c>
      <c r="P57" s="0" t="str">
        <f aca="false">O57&amp;$C57</f>
        <v>11</v>
      </c>
      <c r="R57" s="0" t="n">
        <v>8936</v>
      </c>
      <c r="S57" s="0" t="n">
        <f aca="false">IF(R57&gt;R$119,1,0)</f>
        <v>1</v>
      </c>
      <c r="T57" s="0" t="str">
        <f aca="false">S57&amp;$C57</f>
        <v>11</v>
      </c>
      <c r="V57" s="0" t="n">
        <v>2</v>
      </c>
      <c r="W57" s="0" t="n">
        <f aca="false">IF(V57&gt;V$119,1,0)</f>
        <v>0</v>
      </c>
      <c r="X57" s="0" t="str">
        <f aca="false">W57&amp;$C57</f>
        <v>01</v>
      </c>
      <c r="Z57" s="0" t="n">
        <v>0</v>
      </c>
      <c r="AA57" s="0" t="n">
        <f aca="false">IF(Z57&gt;Z$119,1,0)</f>
        <v>0</v>
      </c>
      <c r="AB57" s="0" t="str">
        <f aca="false">AA57&amp;$C57</f>
        <v>01</v>
      </c>
      <c r="AD57" s="0" t="n">
        <v>0</v>
      </c>
      <c r="AE57" s="0" t="n">
        <f aca="false">IF(AD57&gt;AD$119,1,0)</f>
        <v>0</v>
      </c>
      <c r="AF57" s="0" t="str">
        <f aca="false">AE57&amp;$C57</f>
        <v>01</v>
      </c>
      <c r="AH57" s="0" t="n">
        <v>3</v>
      </c>
      <c r="AI57" s="0" t="n">
        <f aca="false">IF(AH57&gt;AH$119,1,0)</f>
        <v>0</v>
      </c>
      <c r="AJ57" s="0" t="str">
        <f aca="false">AI57&amp;$C57</f>
        <v>01</v>
      </c>
      <c r="AL57" s="0" t="n">
        <v>9</v>
      </c>
      <c r="AM57" s="0" t="n">
        <f aca="false">IF(AL57&gt;AL$119,1,0)</f>
        <v>0</v>
      </c>
      <c r="AN57" s="0" t="str">
        <f aca="false">AM57&amp;$C57</f>
        <v>01</v>
      </c>
      <c r="AP57" s="0" t="n">
        <v>2450</v>
      </c>
      <c r="AQ57" s="0" t="n">
        <f aca="false">IF(AP57&gt;AP$119,1,0)</f>
        <v>0</v>
      </c>
      <c r="AR57" s="0" t="str">
        <f aca="false">AQ57&amp;$C57</f>
        <v>01</v>
      </c>
      <c r="AT57" s="0" t="n">
        <v>770</v>
      </c>
      <c r="AU57" s="0" t="n">
        <f aca="false">IF(AT57&gt;AT$119,1,0)</f>
        <v>1</v>
      </c>
      <c r="AV57" s="0" t="str">
        <f aca="false">AU57&amp;$C57</f>
        <v>11</v>
      </c>
      <c r="AX57" s="0" t="n">
        <v>1990</v>
      </c>
      <c r="AY57" s="0" t="n">
        <f aca="false">IF(AX57&gt;AX$119,1,0)</f>
        <v>0</v>
      </c>
      <c r="AZ57" s="0" t="str">
        <f aca="false">AY57&amp;$C57</f>
        <v>01</v>
      </c>
      <c r="BB57" s="0" t="n">
        <v>0</v>
      </c>
      <c r="BC57" s="0" t="n">
        <f aca="false">IF(BB57&gt;BB$119,1,0)</f>
        <v>0</v>
      </c>
      <c r="BD57" s="0" t="str">
        <f aca="false">BC57&amp;$C57</f>
        <v>01</v>
      </c>
      <c r="BF57" s="0" t="n">
        <v>98031</v>
      </c>
      <c r="BH57" s="0" t="s">
        <v>135</v>
      </c>
      <c r="BI57" s="0" t="n">
        <v>-122213</v>
      </c>
      <c r="BK57" s="0" t="n">
        <v>2810</v>
      </c>
      <c r="BL57" s="0" t="n">
        <f aca="false">IF(BK57&gt;BK$119,1,0)</f>
        <v>0</v>
      </c>
      <c r="BM57" s="0" t="str">
        <f aca="false">BL57&amp;$C57</f>
        <v>01</v>
      </c>
      <c r="BO57" s="0" t="n">
        <v>10500</v>
      </c>
      <c r="BP57" s="0" t="n">
        <f aca="false">IF(BO57&gt;BO$119,1,0)</f>
        <v>1</v>
      </c>
      <c r="BQ57" s="0" t="str">
        <f aca="false">BP57&amp;$C57</f>
        <v>11</v>
      </c>
      <c r="BS57" s="0" t="n">
        <f aca="false">CI57/N57</f>
        <v>133.540372670807</v>
      </c>
      <c r="BT57" s="0" t="n">
        <f aca="false">IF(BS57&gt;BS$119,1,0)</f>
        <v>1</v>
      </c>
      <c r="BU57" s="0" t="str">
        <f aca="false">BT57&amp;$C57</f>
        <v>11</v>
      </c>
      <c r="BW57" s="0" t="n">
        <f aca="false">D57/BK57</f>
        <v>153.024911032028</v>
      </c>
      <c r="BX57" s="0" t="n">
        <f aca="false">IF(BW57&gt;BW$119,1,0)</f>
        <v>1</v>
      </c>
      <c r="BY57" s="0" t="str">
        <f aca="false">BX57&amp;$C57</f>
        <v>11</v>
      </c>
      <c r="CA57" s="0" t="n">
        <f aca="false">D57/R57</f>
        <v>48.1199641897941</v>
      </c>
      <c r="CB57" s="0" t="n">
        <f aca="false">IF(CA57&gt;CA$119,1,0)</f>
        <v>0</v>
      </c>
      <c r="CC57" s="0" t="str">
        <f aca="false">CB57&amp;$C57</f>
        <v>01</v>
      </c>
      <c r="CE57" s="0" t="n">
        <f aca="false">D57/BO57</f>
        <v>40.952380952381</v>
      </c>
      <c r="CF57" s="0" t="n">
        <f aca="false">IF(CE57&gt;CE$119,1,0)</f>
        <v>0</v>
      </c>
      <c r="CG57" s="0" t="str">
        <f aca="false">CF57&amp;$C57</f>
        <v>01</v>
      </c>
      <c r="CI57" s="0" t="n">
        <f aca="false">D57</f>
        <v>430000</v>
      </c>
      <c r="CJ57" s="2" t="n">
        <f aca="false">CI57&gt;$CI$277</f>
        <v>1</v>
      </c>
      <c r="CK57" s="0" t="n">
        <v>1</v>
      </c>
    </row>
    <row r="58" customFormat="false" ht="13.8" hidden="false" customHeight="false" outlineLevel="0" collapsed="false">
      <c r="A58" s="0" t="n">
        <v>1332200130</v>
      </c>
      <c r="B58" s="0" t="s">
        <v>136</v>
      </c>
      <c r="C58" s="0" t="n">
        <v>1</v>
      </c>
      <c r="D58" s="0" t="n">
        <v>324950</v>
      </c>
      <c r="F58" s="0" t="n">
        <v>4</v>
      </c>
      <c r="G58" s="0" t="n">
        <f aca="false">IF(F58&gt;F$119,1,0)</f>
        <v>0</v>
      </c>
      <c r="H58" s="0" t="str">
        <f aca="false">G58&amp;$C58</f>
        <v>01</v>
      </c>
      <c r="J58" s="0" t="s">
        <v>32</v>
      </c>
      <c r="K58" s="0" t="n">
        <f aca="false">IF(J58&gt;J$119,1,0)</f>
        <v>0</v>
      </c>
      <c r="L58" s="0" t="str">
        <f aca="false">K58&amp;$C58</f>
        <v>01</v>
      </c>
      <c r="N58" s="0" t="n">
        <v>2641</v>
      </c>
      <c r="O58" s="0" t="n">
        <f aca="false">IF(N58&gt;N$119,1,0)</f>
        <v>0</v>
      </c>
      <c r="P58" s="0" t="str">
        <f aca="false">O58&amp;$C58</f>
        <v>01</v>
      </c>
      <c r="R58" s="0" t="n">
        <v>8615</v>
      </c>
      <c r="S58" s="0" t="n">
        <f aca="false">IF(R58&gt;R$119,1,0)</f>
        <v>1</v>
      </c>
      <c r="T58" s="0" t="str">
        <f aca="false">S58&amp;$C58</f>
        <v>11</v>
      </c>
      <c r="V58" s="0" t="n">
        <v>2</v>
      </c>
      <c r="W58" s="0" t="n">
        <f aca="false">IF(V58&gt;V$119,1,0)</f>
        <v>0</v>
      </c>
      <c r="X58" s="0" t="str">
        <f aca="false">W58&amp;$C58</f>
        <v>01</v>
      </c>
      <c r="Z58" s="0" t="n">
        <v>0</v>
      </c>
      <c r="AA58" s="0" t="n">
        <f aca="false">IF(Z58&gt;Z$119,1,0)</f>
        <v>0</v>
      </c>
      <c r="AB58" s="0" t="str">
        <f aca="false">AA58&amp;$C58</f>
        <v>01</v>
      </c>
      <c r="AD58" s="0" t="n">
        <v>0</v>
      </c>
      <c r="AE58" s="0" t="n">
        <f aca="false">IF(AD58&gt;AD$119,1,0)</f>
        <v>0</v>
      </c>
      <c r="AF58" s="0" t="str">
        <f aca="false">AE58&amp;$C58</f>
        <v>01</v>
      </c>
      <c r="AH58" s="0" t="n">
        <v>3</v>
      </c>
      <c r="AI58" s="0" t="n">
        <f aca="false">IF(AH58&gt;AH$119,1,0)</f>
        <v>0</v>
      </c>
      <c r="AJ58" s="0" t="str">
        <f aca="false">AI58&amp;$C58</f>
        <v>01</v>
      </c>
      <c r="AL58" s="0" t="n">
        <v>7</v>
      </c>
      <c r="AM58" s="0" t="n">
        <f aca="false">IF(AL58&gt;AL$119,1,0)</f>
        <v>0</v>
      </c>
      <c r="AN58" s="0" t="str">
        <f aca="false">AM58&amp;$C58</f>
        <v>01</v>
      </c>
      <c r="AP58" s="0" t="n">
        <v>2641</v>
      </c>
      <c r="AQ58" s="0" t="n">
        <f aca="false">IF(AP58&gt;AP$119,1,0)</f>
        <v>0</v>
      </c>
      <c r="AR58" s="0" t="str">
        <f aca="false">AQ58&amp;$C58</f>
        <v>01</v>
      </c>
      <c r="AT58" s="0" t="n">
        <v>0</v>
      </c>
      <c r="AU58" s="0" t="n">
        <f aca="false">IF(AT58&gt;AT$119,1,0)</f>
        <v>0</v>
      </c>
      <c r="AV58" s="0" t="str">
        <f aca="false">AU58&amp;$C58</f>
        <v>01</v>
      </c>
      <c r="AX58" s="0" t="n">
        <v>1998</v>
      </c>
      <c r="AY58" s="0" t="n">
        <f aca="false">IF(AX58&gt;AX$119,1,0)</f>
        <v>0</v>
      </c>
      <c r="AZ58" s="0" t="str">
        <f aca="false">AY58&amp;$C58</f>
        <v>01</v>
      </c>
      <c r="BB58" s="0" t="n">
        <v>0</v>
      </c>
      <c r="BC58" s="0" t="n">
        <f aca="false">IF(BB58&gt;BB$119,1,0)</f>
        <v>0</v>
      </c>
      <c r="BD58" s="0" t="str">
        <f aca="false">BC58&amp;$C58</f>
        <v>01</v>
      </c>
      <c r="BF58" s="0" t="n">
        <v>98031</v>
      </c>
      <c r="BH58" s="0" t="s">
        <v>137</v>
      </c>
      <c r="BI58" s="0" t="n">
        <v>-122213</v>
      </c>
      <c r="BK58" s="0" t="n">
        <v>2641</v>
      </c>
      <c r="BL58" s="0" t="n">
        <f aca="false">IF(BK58&gt;BK$119,1,0)</f>
        <v>0</v>
      </c>
      <c r="BM58" s="0" t="str">
        <f aca="false">BL58&amp;$C58</f>
        <v>01</v>
      </c>
      <c r="BO58" s="0" t="n">
        <v>8091</v>
      </c>
      <c r="BP58" s="0" t="n">
        <f aca="false">IF(BO58&gt;BO$119,1,0)</f>
        <v>1</v>
      </c>
      <c r="BQ58" s="0" t="str">
        <f aca="false">BP58&amp;$C58</f>
        <v>11</v>
      </c>
      <c r="BS58" s="0" t="n">
        <f aca="false">CI58/N58</f>
        <v>123.040514956456</v>
      </c>
      <c r="BT58" s="0" t="n">
        <f aca="false">IF(BS58&gt;BS$119,1,0)</f>
        <v>1</v>
      </c>
      <c r="BU58" s="0" t="str">
        <f aca="false">BT58&amp;$C58</f>
        <v>11</v>
      </c>
      <c r="BW58" s="0" t="n">
        <f aca="false">D58/BK58</f>
        <v>123.040514956456</v>
      </c>
      <c r="BX58" s="0" t="n">
        <f aca="false">IF(BW58&gt;BW$119,1,0)</f>
        <v>1</v>
      </c>
      <c r="BY58" s="0" t="str">
        <f aca="false">BX58&amp;$C58</f>
        <v>11</v>
      </c>
      <c r="CA58" s="0" t="n">
        <f aca="false">D58/R58</f>
        <v>37.7190946024376</v>
      </c>
      <c r="CB58" s="0" t="n">
        <f aca="false">IF(CA58&gt;CA$119,1,0)</f>
        <v>0</v>
      </c>
      <c r="CC58" s="0" t="str">
        <f aca="false">CB58&amp;$C58</f>
        <v>01</v>
      </c>
      <c r="CE58" s="0" t="n">
        <f aca="false">D58/BO58</f>
        <v>40.1619082931653</v>
      </c>
      <c r="CF58" s="0" t="n">
        <f aca="false">IF(CE58&gt;CE$119,1,0)</f>
        <v>0</v>
      </c>
      <c r="CG58" s="0" t="str">
        <f aca="false">CF58&amp;$C58</f>
        <v>01</v>
      </c>
      <c r="CI58" s="0" t="n">
        <f aca="false">D58</f>
        <v>324950</v>
      </c>
      <c r="CJ58" s="2" t="n">
        <f aca="false">CI58&gt;$CI$277</f>
        <v>1</v>
      </c>
      <c r="CK58" s="0" t="n">
        <v>1</v>
      </c>
    </row>
    <row r="59" customFormat="false" ht="13.8" hidden="true" customHeight="false" outlineLevel="0" collapsed="false">
      <c r="A59" s="0" t="n">
        <v>9485300190</v>
      </c>
      <c r="B59" s="0" t="s">
        <v>138</v>
      </c>
      <c r="C59" s="0" t="n">
        <v>0</v>
      </c>
      <c r="D59" s="0" t="n">
        <v>300000</v>
      </c>
      <c r="F59" s="0" t="n">
        <v>4</v>
      </c>
      <c r="G59" s="0" t="n">
        <f aca="false">IF(F59&gt;F$119,1,0)</f>
        <v>0</v>
      </c>
      <c r="H59" s="0" t="str">
        <f aca="false">G59&amp;$C59</f>
        <v>00</v>
      </c>
      <c r="J59" s="0" t="s">
        <v>32</v>
      </c>
      <c r="K59" s="0" t="n">
        <f aca="false">IF(J59&gt;J$119,1,0)</f>
        <v>0</v>
      </c>
      <c r="L59" s="0" t="str">
        <f aca="false">K59&amp;$C59</f>
        <v>00</v>
      </c>
      <c r="N59" s="0" t="n">
        <v>1910</v>
      </c>
      <c r="O59" s="0" t="n">
        <f aca="false">IF(N59&gt;N$119,1,0)</f>
        <v>0</v>
      </c>
      <c r="P59" s="0" t="str">
        <f aca="false">O59&amp;$C59</f>
        <v>00</v>
      </c>
      <c r="R59" s="0" t="n">
        <v>8058</v>
      </c>
      <c r="S59" s="0" t="n">
        <f aca="false">IF(R59&gt;R$119,1,0)</f>
        <v>1</v>
      </c>
      <c r="T59" s="0" t="str">
        <f aca="false">S59&amp;$C59</f>
        <v>10</v>
      </c>
      <c r="V59" s="0" t="n">
        <v>2</v>
      </c>
      <c r="W59" s="0" t="n">
        <f aca="false">IF(V59&gt;V$119,1,0)</f>
        <v>0</v>
      </c>
      <c r="X59" s="0" t="str">
        <f aca="false">W59&amp;$C59</f>
        <v>00</v>
      </c>
      <c r="Z59" s="0" t="n">
        <v>0</v>
      </c>
      <c r="AA59" s="0" t="n">
        <f aca="false">IF(Z59&gt;Z$119,1,0)</f>
        <v>0</v>
      </c>
      <c r="AB59" s="0" t="str">
        <f aca="false">AA59&amp;$C59</f>
        <v>00</v>
      </c>
      <c r="AD59" s="0" t="n">
        <v>0</v>
      </c>
      <c r="AE59" s="0" t="n">
        <f aca="false">IF(AD59&gt;AD$119,1,0)</f>
        <v>0</v>
      </c>
      <c r="AF59" s="0" t="str">
        <f aca="false">AE59&amp;$C59</f>
        <v>00</v>
      </c>
      <c r="AH59" s="0" t="n">
        <v>3</v>
      </c>
      <c r="AI59" s="0" t="n">
        <f aca="false">IF(AH59&gt;AH$119,1,0)</f>
        <v>0</v>
      </c>
      <c r="AJ59" s="0" t="str">
        <f aca="false">AI59&amp;$C59</f>
        <v>00</v>
      </c>
      <c r="AL59" s="0" t="n">
        <v>8</v>
      </c>
      <c r="AM59" s="0" t="n">
        <f aca="false">IF(AL59&gt;AL$119,1,0)</f>
        <v>0</v>
      </c>
      <c r="AN59" s="0" t="str">
        <f aca="false">AM59&amp;$C59</f>
        <v>00</v>
      </c>
      <c r="AP59" s="0" t="n">
        <v>1910</v>
      </c>
      <c r="AQ59" s="0" t="n">
        <f aca="false">IF(AP59&gt;AP$119,1,0)</f>
        <v>0</v>
      </c>
      <c r="AR59" s="0" t="str">
        <f aca="false">AQ59&amp;$C59</f>
        <v>00</v>
      </c>
      <c r="AT59" s="0" t="n">
        <v>0</v>
      </c>
      <c r="AU59" s="0" t="n">
        <f aca="false">IF(AT59&gt;AT$119,1,0)</f>
        <v>0</v>
      </c>
      <c r="AV59" s="0" t="str">
        <f aca="false">AU59&amp;$C59</f>
        <v>00</v>
      </c>
      <c r="AX59" s="0" t="n">
        <v>1992</v>
      </c>
      <c r="AY59" s="0" t="n">
        <f aca="false">IF(AX59&gt;AX$119,1,0)</f>
        <v>0</v>
      </c>
      <c r="AZ59" s="0" t="str">
        <f aca="false">AY59&amp;$C59</f>
        <v>00</v>
      </c>
      <c r="BB59" s="0" t="n">
        <v>0</v>
      </c>
      <c r="BC59" s="0" t="n">
        <f aca="false">IF(BB59&gt;BB$119,1,0)</f>
        <v>0</v>
      </c>
      <c r="BD59" s="0" t="str">
        <f aca="false">BC59&amp;$C59</f>
        <v>00</v>
      </c>
      <c r="BF59" s="0" t="n">
        <v>98031</v>
      </c>
      <c r="BH59" s="0" t="s">
        <v>139</v>
      </c>
      <c r="BI59" s="0" t="n">
        <v>-122172</v>
      </c>
      <c r="BK59" s="0" t="n">
        <v>1910</v>
      </c>
      <c r="BL59" s="0" t="n">
        <f aca="false">IF(BK59&gt;BK$119,1,0)</f>
        <v>0</v>
      </c>
      <c r="BM59" s="0" t="str">
        <f aca="false">BL59&amp;$C59</f>
        <v>00</v>
      </c>
      <c r="BO59" s="0" t="n">
        <v>6500</v>
      </c>
      <c r="BP59" s="0" t="n">
        <f aca="false">IF(BO59&gt;BO$119,1,0)</f>
        <v>1</v>
      </c>
      <c r="BQ59" s="0" t="str">
        <f aca="false">BP59&amp;$C59</f>
        <v>10</v>
      </c>
      <c r="BS59" s="0" t="n">
        <f aca="false">CI59/N59</f>
        <v>157.068062827225</v>
      </c>
      <c r="BT59" s="0" t="n">
        <f aca="false">IF(BS59&gt;BS$119,1,0)</f>
        <v>1</v>
      </c>
      <c r="BU59" s="0" t="str">
        <f aca="false">BT59&amp;$C59</f>
        <v>10</v>
      </c>
      <c r="BW59" s="0" t="n">
        <f aca="false">D59/BK59</f>
        <v>157.068062827225</v>
      </c>
      <c r="BX59" s="0" t="n">
        <f aca="false">IF(BW59&gt;BW$119,1,0)</f>
        <v>1</v>
      </c>
      <c r="BY59" s="0" t="str">
        <f aca="false">BX59&amp;$C59</f>
        <v>10</v>
      </c>
      <c r="CA59" s="0" t="n">
        <f aca="false">D59/R59</f>
        <v>37.2300819061802</v>
      </c>
      <c r="CB59" s="0" t="n">
        <f aca="false">IF(CA59&gt;CA$119,1,0)</f>
        <v>0</v>
      </c>
      <c r="CC59" s="0" t="str">
        <f aca="false">CB59&amp;$C59</f>
        <v>00</v>
      </c>
      <c r="CE59" s="0" t="n">
        <f aca="false">D59/BO59</f>
        <v>46.1538461538462</v>
      </c>
      <c r="CF59" s="0" t="n">
        <f aca="false">IF(CE59&gt;CE$119,1,0)</f>
        <v>0</v>
      </c>
      <c r="CG59" s="0" t="str">
        <f aca="false">CF59&amp;$C59</f>
        <v>00</v>
      </c>
      <c r="CI59" s="0" t="n">
        <f aca="false">D59</f>
        <v>300000</v>
      </c>
      <c r="CJ59" s="2" t="n">
        <f aca="false">CI59&gt;$CI$277</f>
        <v>0</v>
      </c>
      <c r="CK59" s="0" t="n">
        <v>0</v>
      </c>
    </row>
    <row r="60" customFormat="false" ht="13.8" hidden="true" customHeight="false" outlineLevel="0" collapsed="false">
      <c r="A60" s="0" t="n">
        <v>2873000780</v>
      </c>
      <c r="B60" s="0" t="s">
        <v>140</v>
      </c>
      <c r="C60" s="0" t="n">
        <v>0</v>
      </c>
      <c r="D60" s="0" t="n">
        <v>255000</v>
      </c>
      <c r="F60" s="0" t="n">
        <v>3</v>
      </c>
      <c r="G60" s="0" t="n">
        <f aca="false">IF(F60&gt;F$119,1,0)</f>
        <v>0</v>
      </c>
      <c r="H60" s="0" t="str">
        <f aca="false">G60&amp;$C60</f>
        <v>00</v>
      </c>
      <c r="J60" s="0" t="s">
        <v>37</v>
      </c>
      <c r="K60" s="0" t="n">
        <f aca="false">IF(J60&gt;J$119,1,0)</f>
        <v>0</v>
      </c>
      <c r="L60" s="0" t="str">
        <f aca="false">K60&amp;$C60</f>
        <v>00</v>
      </c>
      <c r="N60" s="0" t="n">
        <v>1340</v>
      </c>
      <c r="O60" s="0" t="n">
        <f aca="false">IF(N60&gt;N$119,1,0)</f>
        <v>0</v>
      </c>
      <c r="P60" s="0" t="str">
        <f aca="false">O60&amp;$C60</f>
        <v>00</v>
      </c>
      <c r="R60" s="0" t="n">
        <v>7210</v>
      </c>
      <c r="S60" s="0" t="n">
        <f aca="false">IF(R60&gt;R$119,1,0)</f>
        <v>1</v>
      </c>
      <c r="T60" s="0" t="str">
        <f aca="false">S60&amp;$C60</f>
        <v>10</v>
      </c>
      <c r="V60" s="0" t="n">
        <v>1</v>
      </c>
      <c r="W60" s="0" t="n">
        <f aca="false">IF(V60&gt;V$119,1,0)</f>
        <v>0</v>
      </c>
      <c r="X60" s="0" t="str">
        <f aca="false">W60&amp;$C60</f>
        <v>00</v>
      </c>
      <c r="Z60" s="0" t="n">
        <v>0</v>
      </c>
      <c r="AA60" s="0" t="n">
        <f aca="false">IF(Z60&gt;Z$119,1,0)</f>
        <v>0</v>
      </c>
      <c r="AB60" s="0" t="str">
        <f aca="false">AA60&amp;$C60</f>
        <v>00</v>
      </c>
      <c r="AD60" s="0" t="n">
        <v>0</v>
      </c>
      <c r="AE60" s="0" t="n">
        <f aca="false">IF(AD60&gt;AD$119,1,0)</f>
        <v>0</v>
      </c>
      <c r="AF60" s="0" t="str">
        <f aca="false">AE60&amp;$C60</f>
        <v>00</v>
      </c>
      <c r="AH60" s="0" t="n">
        <v>4</v>
      </c>
      <c r="AI60" s="0" t="n">
        <f aca="false">IF(AH60&gt;AH$119,1,0)</f>
        <v>1</v>
      </c>
      <c r="AJ60" s="0" t="str">
        <f aca="false">AI60&amp;$C60</f>
        <v>10</v>
      </c>
      <c r="AL60" s="0" t="n">
        <v>7</v>
      </c>
      <c r="AM60" s="0" t="n">
        <f aca="false">IF(AL60&gt;AL$119,1,0)</f>
        <v>0</v>
      </c>
      <c r="AN60" s="0" t="str">
        <f aca="false">AM60&amp;$C60</f>
        <v>00</v>
      </c>
      <c r="AP60" s="0" t="n">
        <v>1340</v>
      </c>
      <c r="AQ60" s="0" t="n">
        <f aca="false">IF(AP60&gt;AP$119,1,0)</f>
        <v>0</v>
      </c>
      <c r="AR60" s="0" t="str">
        <f aca="false">AQ60&amp;$C60</f>
        <v>00</v>
      </c>
      <c r="AT60" s="0" t="n">
        <v>0</v>
      </c>
      <c r="AU60" s="0" t="n">
        <f aca="false">IF(AT60&gt;AT$119,1,0)</f>
        <v>0</v>
      </c>
      <c r="AV60" s="0" t="str">
        <f aca="false">AU60&amp;$C60</f>
        <v>00</v>
      </c>
      <c r="AX60" s="0" t="n">
        <v>1975</v>
      </c>
      <c r="AY60" s="0" t="n">
        <f aca="false">IF(AX60&gt;AX$119,1,0)</f>
        <v>0</v>
      </c>
      <c r="AZ60" s="0" t="str">
        <f aca="false">AY60&amp;$C60</f>
        <v>00</v>
      </c>
      <c r="BB60" s="0" t="n">
        <v>0</v>
      </c>
      <c r="BC60" s="0" t="n">
        <f aca="false">IF(BB60&gt;BB$119,1,0)</f>
        <v>0</v>
      </c>
      <c r="BD60" s="0" t="str">
        <f aca="false">BC60&amp;$C60</f>
        <v>00</v>
      </c>
      <c r="BF60" s="0" t="n">
        <v>98031</v>
      </c>
      <c r="BH60" s="0" t="s">
        <v>141</v>
      </c>
      <c r="BI60" s="0" t="n">
        <v>-122167</v>
      </c>
      <c r="BK60" s="0" t="n">
        <v>1370</v>
      </c>
      <c r="BL60" s="0" t="n">
        <f aca="false">IF(BK60&gt;BK$119,1,0)</f>
        <v>0</v>
      </c>
      <c r="BM60" s="0" t="str">
        <f aca="false">BL60&amp;$C60</f>
        <v>00</v>
      </c>
      <c r="BO60" s="0" t="n">
        <v>7210</v>
      </c>
      <c r="BP60" s="0" t="n">
        <f aca="false">IF(BO60&gt;BO$119,1,0)</f>
        <v>1</v>
      </c>
      <c r="BQ60" s="0" t="str">
        <f aca="false">BP60&amp;$C60</f>
        <v>10</v>
      </c>
      <c r="BS60" s="0" t="n">
        <f aca="false">CI60/N60</f>
        <v>190.298507462687</v>
      </c>
      <c r="BT60" s="0" t="n">
        <f aca="false">IF(BS60&gt;BS$119,1,0)</f>
        <v>1</v>
      </c>
      <c r="BU60" s="0" t="str">
        <f aca="false">BT60&amp;$C60</f>
        <v>10</v>
      </c>
      <c r="BW60" s="0" t="n">
        <f aca="false">D60/BK60</f>
        <v>186.131386861314</v>
      </c>
      <c r="BX60" s="0" t="n">
        <f aca="false">IF(BW60&gt;BW$119,1,0)</f>
        <v>1</v>
      </c>
      <c r="BY60" s="0" t="str">
        <f aca="false">BX60&amp;$C60</f>
        <v>10</v>
      </c>
      <c r="CA60" s="0" t="n">
        <f aca="false">D60/R60</f>
        <v>35.3675450762829</v>
      </c>
      <c r="CB60" s="0" t="n">
        <f aca="false">IF(CA60&gt;CA$119,1,0)</f>
        <v>0</v>
      </c>
      <c r="CC60" s="0" t="str">
        <f aca="false">CB60&amp;$C60</f>
        <v>00</v>
      </c>
      <c r="CE60" s="0" t="n">
        <f aca="false">D60/BO60</f>
        <v>35.3675450762829</v>
      </c>
      <c r="CF60" s="0" t="n">
        <f aca="false">IF(CE60&gt;CE$119,1,0)</f>
        <v>0</v>
      </c>
      <c r="CG60" s="0" t="str">
        <f aca="false">CF60&amp;$C60</f>
        <v>00</v>
      </c>
      <c r="CI60" s="0" t="n">
        <f aca="false">D60</f>
        <v>255000</v>
      </c>
      <c r="CJ60" s="2" t="n">
        <f aca="false">CI60&gt;$CI$277</f>
        <v>0</v>
      </c>
      <c r="CK60" s="0" t="n">
        <v>0</v>
      </c>
    </row>
    <row r="61" customFormat="false" ht="13.8" hidden="false" customHeight="false" outlineLevel="0" collapsed="false">
      <c r="A61" s="0" t="n">
        <v>3791400250</v>
      </c>
      <c r="B61" s="0" t="s">
        <v>142</v>
      </c>
      <c r="C61" s="0" t="n">
        <v>1</v>
      </c>
      <c r="D61" s="0" t="n">
        <v>420000</v>
      </c>
      <c r="F61" s="0" t="n">
        <v>3</v>
      </c>
      <c r="G61" s="0" t="n">
        <f aca="false">IF(F61&gt;F$119,1,0)</f>
        <v>0</v>
      </c>
      <c r="H61" s="0" t="str">
        <f aca="false">G61&amp;$C61</f>
        <v>01</v>
      </c>
      <c r="J61" s="0" t="s">
        <v>32</v>
      </c>
      <c r="K61" s="0" t="n">
        <f aca="false">IF(J61&gt;J$119,1,0)</f>
        <v>0</v>
      </c>
      <c r="L61" s="0" t="str">
        <f aca="false">K61&amp;$C61</f>
        <v>01</v>
      </c>
      <c r="N61" s="0" t="n">
        <v>2480</v>
      </c>
      <c r="O61" s="0" t="n">
        <f aca="false">IF(N61&gt;N$119,1,0)</f>
        <v>0</v>
      </c>
      <c r="P61" s="0" t="str">
        <f aca="false">O61&amp;$C61</f>
        <v>01</v>
      </c>
      <c r="R61" s="0" t="n">
        <v>6180</v>
      </c>
      <c r="S61" s="0" t="n">
        <f aca="false">IF(R61&gt;R$119,1,0)</f>
        <v>1</v>
      </c>
      <c r="T61" s="0" t="str">
        <f aca="false">S61&amp;$C61</f>
        <v>11</v>
      </c>
      <c r="V61" s="0" t="n">
        <v>2</v>
      </c>
      <c r="W61" s="0" t="n">
        <f aca="false">IF(V61&gt;V$119,1,0)</f>
        <v>0</v>
      </c>
      <c r="X61" s="0" t="str">
        <f aca="false">W61&amp;$C61</f>
        <v>01</v>
      </c>
      <c r="Z61" s="0" t="n">
        <v>0</v>
      </c>
      <c r="AA61" s="0" t="n">
        <f aca="false">IF(Z61&gt;Z$119,1,0)</f>
        <v>0</v>
      </c>
      <c r="AB61" s="0" t="str">
        <f aca="false">AA61&amp;$C61</f>
        <v>01</v>
      </c>
      <c r="AD61" s="0" t="n">
        <v>0</v>
      </c>
      <c r="AE61" s="0" t="n">
        <f aca="false">IF(AD61&gt;AD$119,1,0)</f>
        <v>0</v>
      </c>
      <c r="AF61" s="0" t="str">
        <f aca="false">AE61&amp;$C61</f>
        <v>01</v>
      </c>
      <c r="AH61" s="0" t="n">
        <v>3</v>
      </c>
      <c r="AI61" s="0" t="n">
        <f aca="false">IF(AH61&gt;AH$119,1,0)</f>
        <v>0</v>
      </c>
      <c r="AJ61" s="0" t="str">
        <f aca="false">AI61&amp;$C61</f>
        <v>01</v>
      </c>
      <c r="AL61" s="0" t="n">
        <v>9</v>
      </c>
      <c r="AM61" s="0" t="n">
        <f aca="false">IF(AL61&gt;AL$119,1,0)</f>
        <v>0</v>
      </c>
      <c r="AN61" s="0" t="str">
        <f aca="false">AM61&amp;$C61</f>
        <v>01</v>
      </c>
      <c r="AP61" s="0" t="n">
        <v>2480</v>
      </c>
      <c r="AQ61" s="0" t="n">
        <f aca="false">IF(AP61&gt;AP$119,1,0)</f>
        <v>0</v>
      </c>
      <c r="AR61" s="0" t="str">
        <f aca="false">AQ61&amp;$C61</f>
        <v>01</v>
      </c>
      <c r="AT61" s="0" t="n">
        <v>0</v>
      </c>
      <c r="AU61" s="0" t="n">
        <f aca="false">IF(AT61&gt;AT$119,1,0)</f>
        <v>0</v>
      </c>
      <c r="AV61" s="0" t="str">
        <f aca="false">AU61&amp;$C61</f>
        <v>01</v>
      </c>
      <c r="AX61" s="0" t="n">
        <v>1999</v>
      </c>
      <c r="AY61" s="0" t="n">
        <f aca="false">IF(AX61&gt;AX$119,1,0)</f>
        <v>1</v>
      </c>
      <c r="AZ61" s="0" t="str">
        <f aca="false">AY61&amp;$C61</f>
        <v>11</v>
      </c>
      <c r="BB61" s="0" t="n">
        <v>0</v>
      </c>
      <c r="BC61" s="0" t="n">
        <f aca="false">IF(BB61&gt;BB$119,1,0)</f>
        <v>0</v>
      </c>
      <c r="BD61" s="0" t="str">
        <f aca="false">BC61&amp;$C61</f>
        <v>01</v>
      </c>
      <c r="BF61" s="0" t="n">
        <v>98031</v>
      </c>
      <c r="BH61" s="0" t="s">
        <v>143</v>
      </c>
      <c r="BI61" s="0" t="n">
        <v>-122208</v>
      </c>
      <c r="BK61" s="0" t="n">
        <v>2870</v>
      </c>
      <c r="BL61" s="0" t="n">
        <f aca="false">IF(BK61&gt;BK$119,1,0)</f>
        <v>1</v>
      </c>
      <c r="BM61" s="0" t="str">
        <f aca="false">BL61&amp;$C61</f>
        <v>11</v>
      </c>
      <c r="BO61" s="0" t="n">
        <v>6180</v>
      </c>
      <c r="BP61" s="0" t="n">
        <f aca="false">IF(BO61&gt;BO$119,1,0)</f>
        <v>0</v>
      </c>
      <c r="BQ61" s="0" t="str">
        <f aca="false">BP61&amp;$C61</f>
        <v>01</v>
      </c>
      <c r="BS61" s="0" t="n">
        <f aca="false">CI61/N61</f>
        <v>169.354838709677</v>
      </c>
      <c r="BT61" s="0" t="n">
        <f aca="false">IF(BS61&gt;BS$119,1,0)</f>
        <v>1</v>
      </c>
      <c r="BU61" s="0" t="str">
        <f aca="false">BT61&amp;$C61</f>
        <v>11</v>
      </c>
      <c r="BW61" s="0" t="n">
        <f aca="false">D61/BK61</f>
        <v>146.341463414634</v>
      </c>
      <c r="BX61" s="0" t="n">
        <f aca="false">IF(BW61&gt;BW$119,1,0)</f>
        <v>1</v>
      </c>
      <c r="BY61" s="0" t="str">
        <f aca="false">BX61&amp;$C61</f>
        <v>11</v>
      </c>
      <c r="CA61" s="0" t="n">
        <f aca="false">D61/R61</f>
        <v>67.9611650485437</v>
      </c>
      <c r="CB61" s="0" t="n">
        <f aca="false">IF(CA61&gt;CA$119,1,0)</f>
        <v>1</v>
      </c>
      <c r="CC61" s="0" t="str">
        <f aca="false">CB61&amp;$C61</f>
        <v>11</v>
      </c>
      <c r="CE61" s="0" t="n">
        <f aca="false">D61/BO61</f>
        <v>67.9611650485437</v>
      </c>
      <c r="CF61" s="0" t="n">
        <f aca="false">IF(CE61&gt;CE$119,1,0)</f>
        <v>1</v>
      </c>
      <c r="CG61" s="0" t="str">
        <f aca="false">CF61&amp;$C61</f>
        <v>11</v>
      </c>
      <c r="CI61" s="0" t="n">
        <f aca="false">D61</f>
        <v>420000</v>
      </c>
      <c r="CJ61" s="2" t="n">
        <f aca="false">CI61&gt;$CI$277</f>
        <v>1</v>
      </c>
      <c r="CK61" s="0" t="n">
        <v>1</v>
      </c>
    </row>
    <row r="62" customFormat="false" ht="13.8" hidden="true" customHeight="false" outlineLevel="0" collapsed="false">
      <c r="A62" s="0" t="n">
        <v>9320600170</v>
      </c>
      <c r="B62" s="0" t="s">
        <v>144</v>
      </c>
      <c r="C62" s="0" t="n">
        <v>0</v>
      </c>
      <c r="D62" s="0" t="n">
        <v>200500</v>
      </c>
      <c r="F62" s="0" t="n">
        <v>3</v>
      </c>
      <c r="G62" s="0" t="n">
        <f aca="false">IF(F62&gt;F$119,1,0)</f>
        <v>0</v>
      </c>
      <c r="H62" s="0" t="str">
        <f aca="false">G62&amp;$C62</f>
        <v>00</v>
      </c>
      <c r="J62" s="0" t="n">
        <v>2</v>
      </c>
      <c r="K62" s="0" t="n">
        <f aca="false">IF(J62&gt;J$119,1,0)</f>
        <v>0</v>
      </c>
      <c r="L62" s="0" t="str">
        <f aca="false">K62&amp;$C62</f>
        <v>00</v>
      </c>
      <c r="N62" s="0" t="n">
        <v>1280</v>
      </c>
      <c r="O62" s="0" t="n">
        <f aca="false">IF(N62&gt;N$119,1,0)</f>
        <v>0</v>
      </c>
      <c r="P62" s="0" t="str">
        <f aca="false">O62&amp;$C62</f>
        <v>00</v>
      </c>
      <c r="R62" s="0" t="n">
        <v>14972</v>
      </c>
      <c r="S62" s="0" t="n">
        <f aca="false">IF(R62&gt;R$119,1,0)</f>
        <v>1</v>
      </c>
      <c r="T62" s="0" t="str">
        <f aca="false">S62&amp;$C62</f>
        <v>10</v>
      </c>
      <c r="V62" s="0" t="n">
        <v>1</v>
      </c>
      <c r="W62" s="0" t="n">
        <f aca="false">IF(V62&gt;V$119,1,0)</f>
        <v>0</v>
      </c>
      <c r="X62" s="0" t="str">
        <f aca="false">W62&amp;$C62</f>
        <v>00</v>
      </c>
      <c r="Z62" s="0" t="n">
        <v>0</v>
      </c>
      <c r="AA62" s="0" t="n">
        <f aca="false">IF(Z62&gt;Z$119,1,0)</f>
        <v>0</v>
      </c>
      <c r="AB62" s="0" t="str">
        <f aca="false">AA62&amp;$C62</f>
        <v>00</v>
      </c>
      <c r="AD62" s="0" t="n">
        <v>0</v>
      </c>
      <c r="AE62" s="0" t="n">
        <f aca="false">IF(AD62&gt;AD$119,1,0)</f>
        <v>0</v>
      </c>
      <c r="AF62" s="0" t="str">
        <f aca="false">AE62&amp;$C62</f>
        <v>00</v>
      </c>
      <c r="AH62" s="0" t="n">
        <v>3</v>
      </c>
      <c r="AI62" s="0" t="n">
        <f aca="false">IF(AH62&gt;AH$119,1,0)</f>
        <v>0</v>
      </c>
      <c r="AJ62" s="0" t="str">
        <f aca="false">AI62&amp;$C62</f>
        <v>00</v>
      </c>
      <c r="AL62" s="0" t="n">
        <v>7</v>
      </c>
      <c r="AM62" s="0" t="n">
        <f aca="false">IF(AL62&gt;AL$119,1,0)</f>
        <v>0</v>
      </c>
      <c r="AN62" s="0" t="str">
        <f aca="false">AM62&amp;$C62</f>
        <v>00</v>
      </c>
      <c r="AP62" s="0" t="n">
        <v>1280</v>
      </c>
      <c r="AQ62" s="0" t="n">
        <f aca="false">IF(AP62&gt;AP$119,1,0)</f>
        <v>0</v>
      </c>
      <c r="AR62" s="0" t="str">
        <f aca="false">AQ62&amp;$C62</f>
        <v>00</v>
      </c>
      <c r="AT62" s="0" t="n">
        <v>0</v>
      </c>
      <c r="AU62" s="0" t="n">
        <f aca="false">IF(AT62&gt;AT$119,1,0)</f>
        <v>0</v>
      </c>
      <c r="AV62" s="0" t="str">
        <f aca="false">AU62&amp;$C62</f>
        <v>00</v>
      </c>
      <c r="AX62" s="0" t="n">
        <v>1963</v>
      </c>
      <c r="AY62" s="0" t="n">
        <f aca="false">IF(AX62&gt;AX$119,1,0)</f>
        <v>0</v>
      </c>
      <c r="AZ62" s="0" t="str">
        <f aca="false">AY62&amp;$C62</f>
        <v>00</v>
      </c>
      <c r="BB62" s="0" t="n">
        <v>0</v>
      </c>
      <c r="BC62" s="0" t="n">
        <f aca="false">IF(BB62&gt;BB$119,1,0)</f>
        <v>0</v>
      </c>
      <c r="BD62" s="0" t="str">
        <f aca="false">BC62&amp;$C62</f>
        <v>00</v>
      </c>
      <c r="BF62" s="0" t="n">
        <v>98031</v>
      </c>
      <c r="BH62" s="0" t="s">
        <v>145</v>
      </c>
      <c r="BI62" s="0" t="n">
        <v>-122209</v>
      </c>
      <c r="BK62" s="0" t="n">
        <v>1800</v>
      </c>
      <c r="BL62" s="0" t="n">
        <f aca="false">IF(BK62&gt;BK$119,1,0)</f>
        <v>0</v>
      </c>
      <c r="BM62" s="0" t="str">
        <f aca="false">BL62&amp;$C62</f>
        <v>00</v>
      </c>
      <c r="BO62" s="0" t="n">
        <v>9698</v>
      </c>
      <c r="BP62" s="0" t="n">
        <f aca="false">IF(BO62&gt;BO$119,1,0)</f>
        <v>1</v>
      </c>
      <c r="BQ62" s="0" t="str">
        <f aca="false">BP62&amp;$C62</f>
        <v>10</v>
      </c>
      <c r="BS62" s="0" t="n">
        <f aca="false">CI62/N62</f>
        <v>156.640625</v>
      </c>
      <c r="BT62" s="0" t="n">
        <f aca="false">IF(BS62&gt;BS$119,1,0)</f>
        <v>1</v>
      </c>
      <c r="BU62" s="0" t="str">
        <f aca="false">BT62&amp;$C62</f>
        <v>10</v>
      </c>
      <c r="BW62" s="0" t="n">
        <f aca="false">D62/BK62</f>
        <v>111.388888888889</v>
      </c>
      <c r="BX62" s="0" t="n">
        <f aca="false">IF(BW62&gt;BW$119,1,0)</f>
        <v>1</v>
      </c>
      <c r="BY62" s="0" t="str">
        <f aca="false">BX62&amp;$C62</f>
        <v>10</v>
      </c>
      <c r="CA62" s="0" t="n">
        <f aca="false">D62/R62</f>
        <v>13.3916644402885</v>
      </c>
      <c r="CB62" s="0" t="n">
        <f aca="false">IF(CA62&gt;CA$119,1,0)</f>
        <v>0</v>
      </c>
      <c r="CC62" s="0" t="str">
        <f aca="false">CB62&amp;$C62</f>
        <v>00</v>
      </c>
      <c r="CE62" s="0" t="n">
        <f aca="false">D62/BO62</f>
        <v>20.6743658486286</v>
      </c>
      <c r="CF62" s="0" t="n">
        <f aca="false">IF(CE62&gt;CE$119,1,0)</f>
        <v>0</v>
      </c>
      <c r="CG62" s="0" t="str">
        <f aca="false">CF62&amp;$C62</f>
        <v>00</v>
      </c>
      <c r="CI62" s="0" t="n">
        <f aca="false">D62</f>
        <v>200500</v>
      </c>
      <c r="CJ62" s="2" t="n">
        <f aca="false">CI62&gt;$CI$277</f>
        <v>0</v>
      </c>
      <c r="CK62" s="0" t="n">
        <v>0</v>
      </c>
    </row>
    <row r="63" customFormat="false" ht="13.8" hidden="true" customHeight="false" outlineLevel="0" collapsed="false">
      <c r="A63" s="0" t="n">
        <v>3797710010</v>
      </c>
      <c r="B63" s="0" t="s">
        <v>146</v>
      </c>
      <c r="C63" s="0" t="n">
        <v>1</v>
      </c>
      <c r="D63" s="0" t="n">
        <v>350000</v>
      </c>
      <c r="F63" s="0" t="n">
        <v>4</v>
      </c>
      <c r="G63" s="0" t="n">
        <f aca="false">IF(F63&gt;F$119,1,0)</f>
        <v>0</v>
      </c>
      <c r="H63" s="0" t="str">
        <f aca="false">G63&amp;$C63</f>
        <v>01</v>
      </c>
      <c r="J63" s="0" t="s">
        <v>43</v>
      </c>
      <c r="K63" s="0" t="n">
        <f aca="false">IF(J63&gt;J$119,1,0)</f>
        <v>0</v>
      </c>
      <c r="L63" s="0" t="str">
        <f aca="false">K63&amp;$C63</f>
        <v>01</v>
      </c>
      <c r="N63" s="0" t="n">
        <v>1770</v>
      </c>
      <c r="O63" s="0" t="n">
        <f aca="false">IF(N63&gt;N$119,1,0)</f>
        <v>0</v>
      </c>
      <c r="P63" s="0" t="str">
        <f aca="false">O63&amp;$C63</f>
        <v>01</v>
      </c>
      <c r="R63" s="0" t="n">
        <v>7778</v>
      </c>
      <c r="S63" s="0" t="n">
        <f aca="false">IF(R63&gt;R$119,1,0)</f>
        <v>1</v>
      </c>
      <c r="T63" s="0" t="str">
        <f aca="false">S63&amp;$C63</f>
        <v>11</v>
      </c>
      <c r="V63" s="0" t="n">
        <v>2</v>
      </c>
      <c r="W63" s="0" t="n">
        <f aca="false">IF(V63&gt;V$119,1,0)</f>
        <v>0</v>
      </c>
      <c r="X63" s="0" t="str">
        <f aca="false">W63&amp;$C63</f>
        <v>01</v>
      </c>
      <c r="Z63" s="0" t="n">
        <v>0</v>
      </c>
      <c r="AA63" s="0" t="n">
        <f aca="false">IF(Z63&gt;Z$119,1,0)</f>
        <v>0</v>
      </c>
      <c r="AB63" s="0" t="str">
        <f aca="false">AA63&amp;$C63</f>
        <v>01</v>
      </c>
      <c r="AD63" s="0" t="n">
        <v>0</v>
      </c>
      <c r="AE63" s="0" t="n">
        <f aca="false">IF(AD63&gt;AD$119,1,0)</f>
        <v>0</v>
      </c>
      <c r="AF63" s="0" t="str">
        <f aca="false">AE63&amp;$C63</f>
        <v>01</v>
      </c>
      <c r="AH63" s="0" t="n">
        <v>3</v>
      </c>
      <c r="AI63" s="0" t="n">
        <f aca="false">IF(AH63&gt;AH$119,1,0)</f>
        <v>0</v>
      </c>
      <c r="AJ63" s="0" t="str">
        <f aca="false">AI63&amp;$C63</f>
        <v>01</v>
      </c>
      <c r="AL63" s="0" t="n">
        <v>7</v>
      </c>
      <c r="AM63" s="0" t="n">
        <f aca="false">IF(AL63&gt;AL$119,1,0)</f>
        <v>0</v>
      </c>
      <c r="AN63" s="0" t="str">
        <f aca="false">AM63&amp;$C63</f>
        <v>01</v>
      </c>
      <c r="AP63" s="0" t="n">
        <v>1770</v>
      </c>
      <c r="AQ63" s="0" t="n">
        <f aca="false">IF(AP63&gt;AP$119,1,0)</f>
        <v>0</v>
      </c>
      <c r="AR63" s="0" t="str">
        <f aca="false">AQ63&amp;$C63</f>
        <v>01</v>
      </c>
      <c r="AT63" s="0" t="n">
        <v>0</v>
      </c>
      <c r="AU63" s="0" t="n">
        <f aca="false">IF(AT63&gt;AT$119,1,0)</f>
        <v>0</v>
      </c>
      <c r="AV63" s="0" t="str">
        <f aca="false">AU63&amp;$C63</f>
        <v>01</v>
      </c>
      <c r="AX63" s="0" t="n">
        <v>1998</v>
      </c>
      <c r="AY63" s="0" t="n">
        <f aca="false">IF(AX63&gt;AX$119,1,0)</f>
        <v>0</v>
      </c>
      <c r="AZ63" s="0" t="str">
        <f aca="false">AY63&amp;$C63</f>
        <v>01</v>
      </c>
      <c r="BB63" s="0" t="n">
        <v>0</v>
      </c>
      <c r="BC63" s="0" t="n">
        <f aca="false">IF(BB63&gt;BB$119,1,0)</f>
        <v>0</v>
      </c>
      <c r="BD63" s="0" t="str">
        <f aca="false">BC63&amp;$C63</f>
        <v>01</v>
      </c>
      <c r="BF63" s="0" t="n">
        <v>98031</v>
      </c>
      <c r="BH63" s="0" t="s">
        <v>147</v>
      </c>
      <c r="BI63" s="0" t="n">
        <v>-122201</v>
      </c>
      <c r="BK63" s="0" t="n">
        <v>1770</v>
      </c>
      <c r="BL63" s="0" t="n">
        <f aca="false">IF(BK63&gt;BK$119,1,0)</f>
        <v>0</v>
      </c>
      <c r="BM63" s="0" t="str">
        <f aca="false">BL63&amp;$C63</f>
        <v>01</v>
      </c>
      <c r="BO63" s="0" t="n">
        <v>7591</v>
      </c>
      <c r="BP63" s="0" t="n">
        <f aca="false">IF(BO63&gt;BO$119,1,0)</f>
        <v>1</v>
      </c>
      <c r="BQ63" s="0" t="str">
        <f aca="false">BP63&amp;$C63</f>
        <v>11</v>
      </c>
      <c r="BS63" s="0" t="n">
        <f aca="false">CI63/N63</f>
        <v>197.74011299435</v>
      </c>
      <c r="BT63" s="0" t="n">
        <f aca="false">IF(BS63&gt;BS$119,1,0)</f>
        <v>1</v>
      </c>
      <c r="BU63" s="0" t="str">
        <f aca="false">BT63&amp;$C63</f>
        <v>11</v>
      </c>
      <c r="BW63" s="0" t="n">
        <f aca="false">D63/BK63</f>
        <v>197.74011299435</v>
      </c>
      <c r="BX63" s="0" t="n">
        <f aca="false">IF(BW63&gt;BW$119,1,0)</f>
        <v>1</v>
      </c>
      <c r="BY63" s="0" t="str">
        <f aca="false">BX63&amp;$C63</f>
        <v>11</v>
      </c>
      <c r="CA63" s="0" t="n">
        <f aca="false">D63/R63</f>
        <v>44.9987143224479</v>
      </c>
      <c r="CB63" s="0" t="n">
        <f aca="false">IF(CA63&gt;CA$119,1,0)</f>
        <v>0</v>
      </c>
      <c r="CC63" s="0" t="str">
        <f aca="false">CB63&amp;$C63</f>
        <v>01</v>
      </c>
      <c r="CE63" s="0" t="n">
        <f aca="false">D63/BO63</f>
        <v>46.1072322487156</v>
      </c>
      <c r="CF63" s="0" t="n">
        <f aca="false">IF(CE63&gt;CE$119,1,0)</f>
        <v>0</v>
      </c>
      <c r="CG63" s="0" t="str">
        <f aca="false">CF63&amp;$C63</f>
        <v>01</v>
      </c>
      <c r="CI63" s="0" t="n">
        <f aca="false">D63</f>
        <v>350000</v>
      </c>
      <c r="CJ63" s="2" t="n">
        <f aca="false">CI63&gt;$CI$277</f>
        <v>1</v>
      </c>
      <c r="CK63" s="0" t="n">
        <v>1</v>
      </c>
    </row>
    <row r="64" customFormat="false" ht="13.8" hidden="true" customHeight="false" outlineLevel="0" collapsed="false">
      <c r="A64" s="0" t="n">
        <v>8802400415</v>
      </c>
      <c r="B64" s="0" t="s">
        <v>52</v>
      </c>
      <c r="C64" s="0" t="n">
        <v>0</v>
      </c>
      <c r="D64" s="0" t="n">
        <v>205000</v>
      </c>
      <c r="F64" s="0" t="n">
        <v>3</v>
      </c>
      <c r="G64" s="0" t="n">
        <f aca="false">IF(F64&gt;F$119,1,0)</f>
        <v>0</v>
      </c>
      <c r="H64" s="0" t="str">
        <f aca="false">G64&amp;$C64</f>
        <v>00</v>
      </c>
      <c r="J64" s="0" t="n">
        <v>1</v>
      </c>
      <c r="K64" s="0" t="n">
        <f aca="false">IF(J64&gt;J$119,1,0)</f>
        <v>0</v>
      </c>
      <c r="L64" s="0" t="str">
        <f aca="false">K64&amp;$C64</f>
        <v>00</v>
      </c>
      <c r="N64" s="0" t="n">
        <v>1050</v>
      </c>
      <c r="O64" s="0" t="n">
        <f aca="false">IF(N64&gt;N$119,1,0)</f>
        <v>0</v>
      </c>
      <c r="P64" s="0" t="str">
        <f aca="false">O64&amp;$C64</f>
        <v>00</v>
      </c>
      <c r="R64" s="0" t="n">
        <v>8498</v>
      </c>
      <c r="S64" s="0" t="n">
        <f aca="false">IF(R64&gt;R$119,1,0)</f>
        <v>1</v>
      </c>
      <c r="T64" s="0" t="str">
        <f aca="false">S64&amp;$C64</f>
        <v>10</v>
      </c>
      <c r="V64" s="0" t="n">
        <v>1</v>
      </c>
      <c r="W64" s="0" t="n">
        <f aca="false">IF(V64&gt;V$119,1,0)</f>
        <v>0</v>
      </c>
      <c r="X64" s="0" t="str">
        <f aca="false">W64&amp;$C64</f>
        <v>00</v>
      </c>
      <c r="Z64" s="0" t="n">
        <v>0</v>
      </c>
      <c r="AA64" s="0" t="n">
        <f aca="false">IF(Z64&gt;Z$119,1,0)</f>
        <v>0</v>
      </c>
      <c r="AB64" s="0" t="str">
        <f aca="false">AA64&amp;$C64</f>
        <v>00</v>
      </c>
      <c r="AD64" s="0" t="n">
        <v>0</v>
      </c>
      <c r="AE64" s="0" t="n">
        <f aca="false">IF(AD64&gt;AD$119,1,0)</f>
        <v>0</v>
      </c>
      <c r="AF64" s="0" t="str">
        <f aca="false">AE64&amp;$C64</f>
        <v>00</v>
      </c>
      <c r="AH64" s="0" t="n">
        <v>3</v>
      </c>
      <c r="AI64" s="0" t="n">
        <f aca="false">IF(AH64&gt;AH$119,1,0)</f>
        <v>0</v>
      </c>
      <c r="AJ64" s="0" t="str">
        <f aca="false">AI64&amp;$C64</f>
        <v>00</v>
      </c>
      <c r="AL64" s="0" t="n">
        <v>7</v>
      </c>
      <c r="AM64" s="0" t="n">
        <f aca="false">IF(AL64&gt;AL$119,1,0)</f>
        <v>0</v>
      </c>
      <c r="AN64" s="0" t="str">
        <f aca="false">AM64&amp;$C64</f>
        <v>00</v>
      </c>
      <c r="AP64" s="0" t="n">
        <v>1050</v>
      </c>
      <c r="AQ64" s="0" t="n">
        <f aca="false">IF(AP64&gt;AP$119,1,0)</f>
        <v>0</v>
      </c>
      <c r="AR64" s="0" t="str">
        <f aca="false">AQ64&amp;$C64</f>
        <v>00</v>
      </c>
      <c r="AT64" s="0" t="n">
        <v>0</v>
      </c>
      <c r="AU64" s="0" t="n">
        <f aca="false">IF(AT64&gt;AT$119,1,0)</f>
        <v>0</v>
      </c>
      <c r="AV64" s="0" t="str">
        <f aca="false">AU64&amp;$C64</f>
        <v>00</v>
      </c>
      <c r="AX64" s="0" t="n">
        <v>1958</v>
      </c>
      <c r="AY64" s="0" t="n">
        <f aca="false">IF(AX64&gt;AX$119,1,0)</f>
        <v>0</v>
      </c>
      <c r="AZ64" s="0" t="str">
        <f aca="false">AY64&amp;$C64</f>
        <v>00</v>
      </c>
      <c r="BB64" s="0" t="n">
        <v>0</v>
      </c>
      <c r="BC64" s="0" t="n">
        <f aca="false">IF(BB64&gt;BB$119,1,0)</f>
        <v>0</v>
      </c>
      <c r="BD64" s="0" t="str">
        <f aca="false">BC64&amp;$C64</f>
        <v>00</v>
      </c>
      <c r="BF64" s="0" t="n">
        <v>98031</v>
      </c>
      <c r="BH64" s="0" t="s">
        <v>137</v>
      </c>
      <c r="BI64" s="0" t="n">
        <v>-122203</v>
      </c>
      <c r="BK64" s="0" t="n">
        <v>1340</v>
      </c>
      <c r="BL64" s="0" t="n">
        <f aca="false">IF(BK64&gt;BK$119,1,0)</f>
        <v>0</v>
      </c>
      <c r="BM64" s="0" t="str">
        <f aca="false">BL64&amp;$C64</f>
        <v>00</v>
      </c>
      <c r="BO64" s="0" t="n">
        <v>8498</v>
      </c>
      <c r="BP64" s="0" t="n">
        <f aca="false">IF(BO64&gt;BO$119,1,0)</f>
        <v>1</v>
      </c>
      <c r="BQ64" s="0" t="str">
        <f aca="false">BP64&amp;$C64</f>
        <v>10</v>
      </c>
      <c r="BS64" s="0" t="n">
        <f aca="false">CI64/N64</f>
        <v>195.238095238095</v>
      </c>
      <c r="BT64" s="0" t="n">
        <f aca="false">IF(BS64&gt;BS$119,1,0)</f>
        <v>1</v>
      </c>
      <c r="BU64" s="0" t="str">
        <f aca="false">BT64&amp;$C64</f>
        <v>10</v>
      </c>
      <c r="BW64" s="0" t="n">
        <f aca="false">D64/BK64</f>
        <v>152.985074626866</v>
      </c>
      <c r="BX64" s="0" t="n">
        <f aca="false">IF(BW64&gt;BW$119,1,0)</f>
        <v>1</v>
      </c>
      <c r="BY64" s="0" t="str">
        <f aca="false">BX64&amp;$C64</f>
        <v>10</v>
      </c>
      <c r="CA64" s="0" t="n">
        <f aca="false">D64/R64</f>
        <v>24.1233231348553</v>
      </c>
      <c r="CB64" s="0" t="n">
        <f aca="false">IF(CA64&gt;CA$119,1,0)</f>
        <v>0</v>
      </c>
      <c r="CC64" s="0" t="str">
        <f aca="false">CB64&amp;$C64</f>
        <v>00</v>
      </c>
      <c r="CE64" s="0" t="n">
        <f aca="false">D64/BO64</f>
        <v>24.1233231348553</v>
      </c>
      <c r="CF64" s="0" t="n">
        <f aca="false">IF(CE64&gt;CE$119,1,0)</f>
        <v>0</v>
      </c>
      <c r="CG64" s="0" t="str">
        <f aca="false">CF64&amp;$C64</f>
        <v>00</v>
      </c>
      <c r="CI64" s="0" t="n">
        <f aca="false">D64</f>
        <v>205000</v>
      </c>
      <c r="CJ64" s="2" t="n">
        <f aca="false">CI64&gt;$CI$277</f>
        <v>0</v>
      </c>
      <c r="CK64" s="0" t="n">
        <v>0</v>
      </c>
    </row>
    <row r="65" customFormat="false" ht="13.8" hidden="false" customHeight="false" outlineLevel="0" collapsed="false">
      <c r="A65" s="0" t="n">
        <v>8078550250</v>
      </c>
      <c r="B65" s="0" t="s">
        <v>148</v>
      </c>
      <c r="C65" s="0" t="n">
        <v>1</v>
      </c>
      <c r="D65" s="0" t="n">
        <v>307000</v>
      </c>
      <c r="F65" s="0" t="n">
        <v>4</v>
      </c>
      <c r="G65" s="0" t="n">
        <f aca="false">IF(F65&gt;F$119,1,0)</f>
        <v>0</v>
      </c>
      <c r="H65" s="0" t="str">
        <f aca="false">G65&amp;$C65</f>
        <v>01</v>
      </c>
      <c r="J65" s="0" t="s">
        <v>117</v>
      </c>
      <c r="K65" s="0" t="n">
        <f aca="false">IF(J65&gt;J$119,1,0)</f>
        <v>1</v>
      </c>
      <c r="L65" s="0" t="str">
        <f aca="false">K65&amp;$C65</f>
        <v>11</v>
      </c>
      <c r="N65" s="0" t="n">
        <v>2520</v>
      </c>
      <c r="O65" s="0" t="n">
        <f aca="false">IF(N65&gt;N$119,1,0)</f>
        <v>0</v>
      </c>
      <c r="P65" s="0" t="str">
        <f aca="false">O65&amp;$C65</f>
        <v>01</v>
      </c>
      <c r="R65" s="0" t="n">
        <v>6964</v>
      </c>
      <c r="S65" s="0" t="n">
        <f aca="false">IF(R65&gt;R$119,1,0)</f>
        <v>1</v>
      </c>
      <c r="T65" s="0" t="str">
        <f aca="false">S65&amp;$C65</f>
        <v>11</v>
      </c>
      <c r="V65" s="0" t="n">
        <v>1</v>
      </c>
      <c r="W65" s="0" t="n">
        <f aca="false">IF(V65&gt;V$119,1,0)</f>
        <v>0</v>
      </c>
      <c r="X65" s="0" t="str">
        <f aca="false">W65&amp;$C65</f>
        <v>01</v>
      </c>
      <c r="Z65" s="0" t="n">
        <v>0</v>
      </c>
      <c r="AA65" s="0" t="n">
        <f aca="false">IF(Z65&gt;Z$119,1,0)</f>
        <v>0</v>
      </c>
      <c r="AB65" s="0" t="str">
        <f aca="false">AA65&amp;$C65</f>
        <v>01</v>
      </c>
      <c r="AD65" s="0" t="n">
        <v>0</v>
      </c>
      <c r="AE65" s="0" t="n">
        <f aca="false">IF(AD65&gt;AD$119,1,0)</f>
        <v>0</v>
      </c>
      <c r="AF65" s="0" t="str">
        <f aca="false">AE65&amp;$C65</f>
        <v>01</v>
      </c>
      <c r="AH65" s="0" t="n">
        <v>4</v>
      </c>
      <c r="AI65" s="0" t="n">
        <f aca="false">IF(AH65&gt;AH$119,1,0)</f>
        <v>1</v>
      </c>
      <c r="AJ65" s="0" t="str">
        <f aca="false">AI65&amp;$C65</f>
        <v>11</v>
      </c>
      <c r="AL65" s="0" t="n">
        <v>7</v>
      </c>
      <c r="AM65" s="0" t="n">
        <f aca="false">IF(AL65&gt;AL$119,1,0)</f>
        <v>0</v>
      </c>
      <c r="AN65" s="0" t="str">
        <f aca="false">AM65&amp;$C65</f>
        <v>01</v>
      </c>
      <c r="AP65" s="0" t="n">
        <v>1260</v>
      </c>
      <c r="AQ65" s="0" t="n">
        <f aca="false">IF(AP65&gt;AP$119,1,0)</f>
        <v>0</v>
      </c>
      <c r="AR65" s="0" t="str">
        <f aca="false">AQ65&amp;$C65</f>
        <v>01</v>
      </c>
      <c r="AT65" s="0" t="n">
        <v>1260</v>
      </c>
      <c r="AU65" s="0" t="n">
        <f aca="false">IF(AT65&gt;AT$119,1,0)</f>
        <v>1</v>
      </c>
      <c r="AV65" s="0" t="str">
        <f aca="false">AU65&amp;$C65</f>
        <v>11</v>
      </c>
      <c r="AX65" s="0" t="n">
        <v>1987</v>
      </c>
      <c r="AY65" s="0" t="n">
        <f aca="false">IF(AX65&gt;AX$119,1,0)</f>
        <v>0</v>
      </c>
      <c r="AZ65" s="0" t="str">
        <f aca="false">AY65&amp;$C65</f>
        <v>01</v>
      </c>
      <c r="BB65" s="0" t="n">
        <v>0</v>
      </c>
      <c r="BC65" s="0" t="n">
        <f aca="false">IF(BB65&gt;BB$119,1,0)</f>
        <v>0</v>
      </c>
      <c r="BD65" s="0" t="str">
        <f aca="false">BC65&amp;$C65</f>
        <v>01</v>
      </c>
      <c r="BF65" s="0" t="n">
        <v>98031</v>
      </c>
      <c r="BH65" s="0" t="s">
        <v>137</v>
      </c>
      <c r="BI65" s="0" t="n">
        <v>-122175</v>
      </c>
      <c r="BK65" s="0" t="n">
        <v>1930</v>
      </c>
      <c r="BL65" s="0" t="n">
        <f aca="false">IF(BK65&gt;BK$119,1,0)</f>
        <v>0</v>
      </c>
      <c r="BM65" s="0" t="str">
        <f aca="false">BL65&amp;$C65</f>
        <v>01</v>
      </c>
      <c r="BO65" s="0" t="n">
        <v>6949</v>
      </c>
      <c r="BP65" s="0" t="n">
        <f aca="false">IF(BO65&gt;BO$119,1,0)</f>
        <v>1</v>
      </c>
      <c r="BQ65" s="0" t="str">
        <f aca="false">BP65&amp;$C65</f>
        <v>11</v>
      </c>
      <c r="BS65" s="0" t="n">
        <f aca="false">CI65/N65</f>
        <v>121.825396825397</v>
      </c>
      <c r="BT65" s="0" t="n">
        <f aca="false">IF(BS65&gt;BS$119,1,0)</f>
        <v>1</v>
      </c>
      <c r="BU65" s="0" t="str">
        <f aca="false">BT65&amp;$C65</f>
        <v>11</v>
      </c>
      <c r="BW65" s="0" t="n">
        <f aca="false">D65/BK65</f>
        <v>159.067357512953</v>
      </c>
      <c r="BX65" s="0" t="n">
        <f aca="false">IF(BW65&gt;BW$119,1,0)</f>
        <v>1</v>
      </c>
      <c r="BY65" s="0" t="str">
        <f aca="false">BX65&amp;$C65</f>
        <v>11</v>
      </c>
      <c r="CA65" s="0" t="n">
        <f aca="false">D65/R65</f>
        <v>44.0838598506605</v>
      </c>
      <c r="CB65" s="0" t="n">
        <f aca="false">IF(CA65&gt;CA$119,1,0)</f>
        <v>0</v>
      </c>
      <c r="CC65" s="0" t="str">
        <f aca="false">CB65&amp;$C65</f>
        <v>01</v>
      </c>
      <c r="CE65" s="0" t="n">
        <f aca="false">D65/BO65</f>
        <v>44.1790185638221</v>
      </c>
      <c r="CF65" s="0" t="n">
        <f aca="false">IF(CE65&gt;CE$119,1,0)</f>
        <v>0</v>
      </c>
      <c r="CG65" s="0" t="str">
        <f aca="false">CF65&amp;$C65</f>
        <v>01</v>
      </c>
      <c r="CI65" s="0" t="n">
        <f aca="false">D65</f>
        <v>307000</v>
      </c>
      <c r="CJ65" s="2" t="n">
        <f aca="false">CI65&gt;$CI$277</f>
        <v>1</v>
      </c>
      <c r="CK65" s="0" t="n">
        <v>1</v>
      </c>
    </row>
    <row r="66" customFormat="false" ht="13.8" hidden="true" customHeight="false" outlineLevel="0" collapsed="false">
      <c r="A66" s="0" t="n">
        <v>2787320430</v>
      </c>
      <c r="B66" s="0" t="s">
        <v>149</v>
      </c>
      <c r="C66" s="0" t="n">
        <v>0</v>
      </c>
      <c r="D66" s="0" t="n">
        <v>264000</v>
      </c>
      <c r="F66" s="0" t="n">
        <v>4</v>
      </c>
      <c r="G66" s="0" t="n">
        <f aca="false">IF(F66&gt;F$119,1,0)</f>
        <v>0</v>
      </c>
      <c r="H66" s="0" t="str">
        <f aca="false">G66&amp;$C66</f>
        <v>00</v>
      </c>
      <c r="J66" s="0" t="s">
        <v>37</v>
      </c>
      <c r="K66" s="0" t="n">
        <f aca="false">IF(J66&gt;J$119,1,0)</f>
        <v>0</v>
      </c>
      <c r="L66" s="0" t="str">
        <f aca="false">K66&amp;$C66</f>
        <v>00</v>
      </c>
      <c r="N66" s="0" t="n">
        <v>1820</v>
      </c>
      <c r="O66" s="0" t="n">
        <f aca="false">IF(N66&gt;N$119,1,0)</f>
        <v>0</v>
      </c>
      <c r="P66" s="0" t="str">
        <f aca="false">O66&amp;$C66</f>
        <v>00</v>
      </c>
      <c r="R66" s="0" t="n">
        <v>8118</v>
      </c>
      <c r="S66" s="0" t="n">
        <f aca="false">IF(R66&gt;R$119,1,0)</f>
        <v>1</v>
      </c>
      <c r="T66" s="0" t="str">
        <f aca="false">S66&amp;$C66</f>
        <v>10</v>
      </c>
      <c r="V66" s="0" t="n">
        <v>1</v>
      </c>
      <c r="W66" s="0" t="n">
        <f aca="false">IF(V66&gt;V$119,1,0)</f>
        <v>0</v>
      </c>
      <c r="X66" s="0" t="str">
        <f aca="false">W66&amp;$C66</f>
        <v>00</v>
      </c>
      <c r="Z66" s="0" t="n">
        <v>0</v>
      </c>
      <c r="AA66" s="0" t="n">
        <f aca="false">IF(Z66&gt;Z$119,1,0)</f>
        <v>0</v>
      </c>
      <c r="AB66" s="0" t="str">
        <f aca="false">AA66&amp;$C66</f>
        <v>00</v>
      </c>
      <c r="AD66" s="0" t="n">
        <v>0</v>
      </c>
      <c r="AE66" s="0" t="n">
        <f aca="false">IF(AD66&gt;AD$119,1,0)</f>
        <v>0</v>
      </c>
      <c r="AF66" s="0" t="str">
        <f aca="false">AE66&amp;$C66</f>
        <v>00</v>
      </c>
      <c r="AH66" s="0" t="n">
        <v>4</v>
      </c>
      <c r="AI66" s="0" t="n">
        <f aca="false">IF(AH66&gt;AH$119,1,0)</f>
        <v>1</v>
      </c>
      <c r="AJ66" s="0" t="str">
        <f aca="false">AI66&amp;$C66</f>
        <v>10</v>
      </c>
      <c r="AL66" s="0" t="n">
        <v>7</v>
      </c>
      <c r="AM66" s="0" t="n">
        <f aca="false">IF(AL66&gt;AL$119,1,0)</f>
        <v>0</v>
      </c>
      <c r="AN66" s="0" t="str">
        <f aca="false">AM66&amp;$C66</f>
        <v>00</v>
      </c>
      <c r="AP66" s="0" t="n">
        <v>1080</v>
      </c>
      <c r="AQ66" s="0" t="n">
        <f aca="false">IF(AP66&gt;AP$119,1,0)</f>
        <v>0</v>
      </c>
      <c r="AR66" s="0" t="str">
        <f aca="false">AQ66&amp;$C66</f>
        <v>00</v>
      </c>
      <c r="AT66" s="0" t="n">
        <v>740</v>
      </c>
      <c r="AU66" s="0" t="n">
        <f aca="false">IF(AT66&gt;AT$119,1,0)</f>
        <v>1</v>
      </c>
      <c r="AV66" s="0" t="str">
        <f aca="false">AU66&amp;$C66</f>
        <v>10</v>
      </c>
      <c r="AX66" s="0" t="n">
        <v>1980</v>
      </c>
      <c r="AY66" s="0" t="n">
        <f aca="false">IF(AX66&gt;AX$119,1,0)</f>
        <v>0</v>
      </c>
      <c r="AZ66" s="0" t="str">
        <f aca="false">AY66&amp;$C66</f>
        <v>00</v>
      </c>
      <c r="BB66" s="0" t="n">
        <v>0</v>
      </c>
      <c r="BC66" s="0" t="n">
        <f aca="false">IF(BB66&gt;BB$119,1,0)</f>
        <v>0</v>
      </c>
      <c r="BD66" s="0" t="str">
        <f aca="false">BC66&amp;$C66</f>
        <v>00</v>
      </c>
      <c r="BF66" s="0" t="n">
        <v>98031</v>
      </c>
      <c r="BH66" s="0" t="s">
        <v>150</v>
      </c>
      <c r="BI66" s="0" t="n">
        <v>-122172</v>
      </c>
      <c r="BK66" s="0" t="n">
        <v>1810</v>
      </c>
      <c r="BL66" s="0" t="n">
        <f aca="false">IF(BK66&gt;BK$119,1,0)</f>
        <v>0</v>
      </c>
      <c r="BM66" s="0" t="str">
        <f aca="false">BL66&amp;$C66</f>
        <v>00</v>
      </c>
      <c r="BO66" s="0" t="n">
        <v>8050</v>
      </c>
      <c r="BP66" s="0" t="n">
        <f aca="false">IF(BO66&gt;BO$119,1,0)</f>
        <v>1</v>
      </c>
      <c r="BQ66" s="0" t="str">
        <f aca="false">BP66&amp;$C66</f>
        <v>10</v>
      </c>
      <c r="BS66" s="0" t="n">
        <f aca="false">CI66/N66</f>
        <v>145.054945054945</v>
      </c>
      <c r="BT66" s="0" t="n">
        <f aca="false">IF(BS66&gt;BS$119,1,0)</f>
        <v>1</v>
      </c>
      <c r="BU66" s="0" t="str">
        <f aca="false">BT66&amp;$C66</f>
        <v>10</v>
      </c>
      <c r="BW66" s="0" t="n">
        <f aca="false">D66/BK66</f>
        <v>145.85635359116</v>
      </c>
      <c r="BX66" s="0" t="n">
        <f aca="false">IF(BW66&gt;BW$119,1,0)</f>
        <v>1</v>
      </c>
      <c r="BY66" s="0" t="str">
        <f aca="false">BX66&amp;$C66</f>
        <v>10</v>
      </c>
      <c r="CA66" s="0" t="n">
        <f aca="false">D66/R66</f>
        <v>32.520325203252</v>
      </c>
      <c r="CB66" s="0" t="n">
        <f aca="false">IF(CA66&gt;CA$119,1,0)</f>
        <v>0</v>
      </c>
      <c r="CC66" s="0" t="str">
        <f aca="false">CB66&amp;$C66</f>
        <v>00</v>
      </c>
      <c r="CE66" s="0" t="n">
        <f aca="false">D66/BO66</f>
        <v>32.7950310559006</v>
      </c>
      <c r="CF66" s="0" t="n">
        <f aca="false">IF(CE66&gt;CE$119,1,0)</f>
        <v>0</v>
      </c>
      <c r="CG66" s="0" t="str">
        <f aca="false">CF66&amp;$C66</f>
        <v>00</v>
      </c>
      <c r="CI66" s="0" t="n">
        <f aca="false">D66</f>
        <v>264000</v>
      </c>
      <c r="CJ66" s="2" t="n">
        <f aca="false">CI66&gt;$CI$277</f>
        <v>0</v>
      </c>
      <c r="CK66" s="0" t="n">
        <v>0</v>
      </c>
    </row>
    <row r="67" customFormat="false" ht="13.8" hidden="true" customHeight="false" outlineLevel="0" collapsed="false">
      <c r="A67" s="0" t="n">
        <v>2154550020</v>
      </c>
      <c r="B67" s="0" t="s">
        <v>151</v>
      </c>
      <c r="C67" s="0" t="n">
        <v>0</v>
      </c>
      <c r="D67" s="0" t="n">
        <v>250000</v>
      </c>
      <c r="F67" s="0" t="n">
        <v>3</v>
      </c>
      <c r="G67" s="0" t="n">
        <f aca="false">IF(F67&gt;F$119,1,0)</f>
        <v>0</v>
      </c>
      <c r="H67" s="0" t="str">
        <f aca="false">G67&amp;$C67</f>
        <v>00</v>
      </c>
      <c r="J67" s="0" t="s">
        <v>32</v>
      </c>
      <c r="K67" s="0" t="n">
        <f aca="false">IF(J67&gt;J$119,1,0)</f>
        <v>0</v>
      </c>
      <c r="L67" s="0" t="str">
        <f aca="false">K67&amp;$C67</f>
        <v>00</v>
      </c>
      <c r="N67" s="0" t="n">
        <v>1790</v>
      </c>
      <c r="O67" s="0" t="n">
        <f aca="false">IF(N67&gt;N$119,1,0)</f>
        <v>0</v>
      </c>
      <c r="P67" s="0" t="str">
        <f aca="false">O67&amp;$C67</f>
        <v>00</v>
      </c>
      <c r="R67" s="0" t="n">
        <v>6191</v>
      </c>
      <c r="S67" s="0" t="n">
        <f aca="false">IF(R67&gt;R$119,1,0)</f>
        <v>1</v>
      </c>
      <c r="T67" s="0" t="str">
        <f aca="false">S67&amp;$C67</f>
        <v>10</v>
      </c>
      <c r="V67" s="0" t="n">
        <v>2</v>
      </c>
      <c r="W67" s="0" t="n">
        <f aca="false">IF(V67&gt;V$119,1,0)</f>
        <v>0</v>
      </c>
      <c r="X67" s="0" t="str">
        <f aca="false">W67&amp;$C67</f>
        <v>00</v>
      </c>
      <c r="Z67" s="0" t="n">
        <v>0</v>
      </c>
      <c r="AA67" s="0" t="n">
        <f aca="false">IF(Z67&gt;Z$119,1,0)</f>
        <v>0</v>
      </c>
      <c r="AB67" s="0" t="str">
        <f aca="false">AA67&amp;$C67</f>
        <v>00</v>
      </c>
      <c r="AD67" s="0" t="n">
        <v>0</v>
      </c>
      <c r="AE67" s="0" t="n">
        <f aca="false">IF(AD67&gt;AD$119,1,0)</f>
        <v>0</v>
      </c>
      <c r="AF67" s="0" t="str">
        <f aca="false">AE67&amp;$C67</f>
        <v>00</v>
      </c>
      <c r="AH67" s="0" t="n">
        <v>3</v>
      </c>
      <c r="AI67" s="0" t="n">
        <f aca="false">IF(AH67&gt;AH$119,1,0)</f>
        <v>0</v>
      </c>
      <c r="AJ67" s="0" t="str">
        <f aca="false">AI67&amp;$C67</f>
        <v>00</v>
      </c>
      <c r="AL67" s="0" t="n">
        <v>8</v>
      </c>
      <c r="AM67" s="0" t="n">
        <f aca="false">IF(AL67&gt;AL$119,1,0)</f>
        <v>0</v>
      </c>
      <c r="AN67" s="0" t="str">
        <f aca="false">AM67&amp;$C67</f>
        <v>00</v>
      </c>
      <c r="AP67" s="0" t="n">
        <v>1790</v>
      </c>
      <c r="AQ67" s="0" t="n">
        <f aca="false">IF(AP67&gt;AP$119,1,0)</f>
        <v>0</v>
      </c>
      <c r="AR67" s="0" t="str">
        <f aca="false">AQ67&amp;$C67</f>
        <v>00</v>
      </c>
      <c r="AT67" s="0" t="n">
        <v>0</v>
      </c>
      <c r="AU67" s="0" t="n">
        <f aca="false">IF(AT67&gt;AT$119,1,0)</f>
        <v>0</v>
      </c>
      <c r="AV67" s="0" t="str">
        <f aca="false">AU67&amp;$C67</f>
        <v>00</v>
      </c>
      <c r="AX67" s="0" t="n">
        <v>1992</v>
      </c>
      <c r="AY67" s="0" t="n">
        <f aca="false">IF(AX67&gt;AX$119,1,0)</f>
        <v>0</v>
      </c>
      <c r="AZ67" s="0" t="str">
        <f aca="false">AY67&amp;$C67</f>
        <v>00</v>
      </c>
      <c r="BB67" s="0" t="n">
        <v>0</v>
      </c>
      <c r="BC67" s="0" t="n">
        <f aca="false">IF(BB67&gt;BB$119,1,0)</f>
        <v>0</v>
      </c>
      <c r="BD67" s="0" t="str">
        <f aca="false">BC67&amp;$C67</f>
        <v>00</v>
      </c>
      <c r="BF67" s="0" t="n">
        <v>98031</v>
      </c>
      <c r="BH67" s="0" t="s">
        <v>152</v>
      </c>
      <c r="BI67" s="0" t="n">
        <v>-122195</v>
      </c>
      <c r="BK67" s="0" t="n">
        <v>1790</v>
      </c>
      <c r="BL67" s="0" t="n">
        <f aca="false">IF(BK67&gt;BK$119,1,0)</f>
        <v>0</v>
      </c>
      <c r="BM67" s="0" t="str">
        <f aca="false">BL67&amp;$C67</f>
        <v>00</v>
      </c>
      <c r="BO67" s="0" t="n">
        <v>6758</v>
      </c>
      <c r="BP67" s="0" t="n">
        <f aca="false">IF(BO67&gt;BO$119,1,0)</f>
        <v>1</v>
      </c>
      <c r="BQ67" s="0" t="str">
        <f aca="false">BP67&amp;$C67</f>
        <v>10</v>
      </c>
      <c r="BS67" s="0" t="n">
        <f aca="false">CI67/N67</f>
        <v>139.664804469274</v>
      </c>
      <c r="BT67" s="0" t="n">
        <f aca="false">IF(BS67&gt;BS$119,1,0)</f>
        <v>1</v>
      </c>
      <c r="BU67" s="0" t="str">
        <f aca="false">BT67&amp;$C67</f>
        <v>10</v>
      </c>
      <c r="BW67" s="0" t="n">
        <f aca="false">D67/BK67</f>
        <v>139.664804469274</v>
      </c>
      <c r="BX67" s="0" t="n">
        <f aca="false">IF(BW67&gt;BW$119,1,0)</f>
        <v>1</v>
      </c>
      <c r="BY67" s="0" t="str">
        <f aca="false">BX67&amp;$C67</f>
        <v>10</v>
      </c>
      <c r="CA67" s="0" t="n">
        <f aca="false">D67/R67</f>
        <v>40.3811985139719</v>
      </c>
      <c r="CB67" s="0" t="n">
        <f aca="false">IF(CA67&gt;CA$119,1,0)</f>
        <v>0</v>
      </c>
      <c r="CC67" s="0" t="str">
        <f aca="false">CB67&amp;$C67</f>
        <v>00</v>
      </c>
      <c r="CE67" s="0" t="n">
        <f aca="false">D67/BO67</f>
        <v>36.9931932524416</v>
      </c>
      <c r="CF67" s="0" t="n">
        <f aca="false">IF(CE67&gt;CE$119,1,0)</f>
        <v>0</v>
      </c>
      <c r="CG67" s="0" t="str">
        <f aca="false">CF67&amp;$C67</f>
        <v>00</v>
      </c>
      <c r="CI67" s="0" t="n">
        <f aca="false">D67</f>
        <v>250000</v>
      </c>
      <c r="CJ67" s="2" t="n">
        <f aca="false">CI67&gt;$CI$277</f>
        <v>0</v>
      </c>
      <c r="CK67" s="0" t="n">
        <v>0</v>
      </c>
    </row>
    <row r="68" customFormat="false" ht="13.8" hidden="false" customHeight="false" outlineLevel="0" collapsed="false">
      <c r="A68" s="0" t="n">
        <v>3529200190</v>
      </c>
      <c r="B68" s="0" t="s">
        <v>153</v>
      </c>
      <c r="C68" s="0" t="n">
        <v>1</v>
      </c>
      <c r="D68" s="0" t="n">
        <v>325000</v>
      </c>
      <c r="F68" s="0" t="n">
        <v>3</v>
      </c>
      <c r="G68" s="0" t="n">
        <f aca="false">IF(F68&gt;F$119,1,0)</f>
        <v>0</v>
      </c>
      <c r="H68" s="0" t="str">
        <f aca="false">G68&amp;$C68</f>
        <v>01</v>
      </c>
      <c r="J68" s="0" t="s">
        <v>32</v>
      </c>
      <c r="K68" s="0" t="n">
        <f aca="false">IF(J68&gt;J$119,1,0)</f>
        <v>0</v>
      </c>
      <c r="L68" s="0" t="str">
        <f aca="false">K68&amp;$C68</f>
        <v>01</v>
      </c>
      <c r="N68" s="0" t="n">
        <v>2220</v>
      </c>
      <c r="O68" s="0" t="n">
        <f aca="false">IF(N68&gt;N$119,1,0)</f>
        <v>0</v>
      </c>
      <c r="P68" s="0" t="str">
        <f aca="false">O68&amp;$C68</f>
        <v>01</v>
      </c>
      <c r="R68" s="0" t="n">
        <v>6049</v>
      </c>
      <c r="S68" s="0" t="n">
        <f aca="false">IF(R68&gt;R$119,1,0)</f>
        <v>0</v>
      </c>
      <c r="T68" s="0" t="str">
        <f aca="false">S68&amp;$C68</f>
        <v>01</v>
      </c>
      <c r="V68" s="0" t="n">
        <v>2</v>
      </c>
      <c r="W68" s="0" t="n">
        <f aca="false">IF(V68&gt;V$119,1,0)</f>
        <v>0</v>
      </c>
      <c r="X68" s="0" t="str">
        <f aca="false">W68&amp;$C68</f>
        <v>01</v>
      </c>
      <c r="Z68" s="0" t="n">
        <v>0</v>
      </c>
      <c r="AA68" s="0" t="n">
        <f aca="false">IF(Z68&gt;Z$119,1,0)</f>
        <v>0</v>
      </c>
      <c r="AB68" s="0" t="str">
        <f aca="false">AA68&amp;$C68</f>
        <v>01</v>
      </c>
      <c r="AD68" s="0" t="n">
        <v>0</v>
      </c>
      <c r="AE68" s="0" t="n">
        <f aca="false">IF(AD68&gt;AD$119,1,0)</f>
        <v>0</v>
      </c>
      <c r="AF68" s="0" t="str">
        <f aca="false">AE68&amp;$C68</f>
        <v>01</v>
      </c>
      <c r="AH68" s="0" t="n">
        <v>4</v>
      </c>
      <c r="AI68" s="0" t="n">
        <f aca="false">IF(AH68&gt;AH$119,1,0)</f>
        <v>1</v>
      </c>
      <c r="AJ68" s="0" t="str">
        <f aca="false">AI68&amp;$C68</f>
        <v>11</v>
      </c>
      <c r="AL68" s="0" t="n">
        <v>8</v>
      </c>
      <c r="AM68" s="0" t="n">
        <f aca="false">IF(AL68&gt;AL$119,1,0)</f>
        <v>0</v>
      </c>
      <c r="AN68" s="0" t="str">
        <f aca="false">AM68&amp;$C68</f>
        <v>01</v>
      </c>
      <c r="AP68" s="0" t="n">
        <v>2220</v>
      </c>
      <c r="AQ68" s="0" t="n">
        <f aca="false">IF(AP68&gt;AP$119,1,0)</f>
        <v>0</v>
      </c>
      <c r="AR68" s="0" t="str">
        <f aca="false">AQ68&amp;$C68</f>
        <v>01</v>
      </c>
      <c r="AT68" s="0" t="n">
        <v>0</v>
      </c>
      <c r="AU68" s="0" t="n">
        <f aca="false">IF(AT68&gt;AT$119,1,0)</f>
        <v>0</v>
      </c>
      <c r="AV68" s="0" t="str">
        <f aca="false">AU68&amp;$C68</f>
        <v>01</v>
      </c>
      <c r="AX68" s="0" t="n">
        <v>1990</v>
      </c>
      <c r="AY68" s="0" t="n">
        <f aca="false">IF(AX68&gt;AX$119,1,0)</f>
        <v>0</v>
      </c>
      <c r="AZ68" s="0" t="str">
        <f aca="false">AY68&amp;$C68</f>
        <v>01</v>
      </c>
      <c r="BB68" s="0" t="n">
        <v>0</v>
      </c>
      <c r="BC68" s="0" t="n">
        <f aca="false">IF(BB68&gt;BB$119,1,0)</f>
        <v>0</v>
      </c>
      <c r="BD68" s="0" t="str">
        <f aca="false">BC68&amp;$C68</f>
        <v>01</v>
      </c>
      <c r="BF68" s="0" t="n">
        <v>98031</v>
      </c>
      <c r="BH68" s="0" t="s">
        <v>154</v>
      </c>
      <c r="BI68" s="0" t="n">
        <v>-122182</v>
      </c>
      <c r="BK68" s="0" t="n">
        <v>1980</v>
      </c>
      <c r="BL68" s="0" t="n">
        <f aca="false">IF(BK68&gt;BK$119,1,0)</f>
        <v>0</v>
      </c>
      <c r="BM68" s="0" t="str">
        <f aca="false">BL68&amp;$C68</f>
        <v>01</v>
      </c>
      <c r="BO68" s="0" t="n">
        <v>7226</v>
      </c>
      <c r="BP68" s="0" t="n">
        <f aca="false">IF(BO68&gt;BO$119,1,0)</f>
        <v>1</v>
      </c>
      <c r="BQ68" s="0" t="str">
        <f aca="false">BP68&amp;$C68</f>
        <v>11</v>
      </c>
      <c r="BS68" s="0" t="n">
        <f aca="false">CI68/N68</f>
        <v>146.396396396396</v>
      </c>
      <c r="BT68" s="0" t="n">
        <f aca="false">IF(BS68&gt;BS$119,1,0)</f>
        <v>1</v>
      </c>
      <c r="BU68" s="0" t="str">
        <f aca="false">BT68&amp;$C68</f>
        <v>11</v>
      </c>
      <c r="BW68" s="0" t="n">
        <f aca="false">D68/BK68</f>
        <v>164.141414141414</v>
      </c>
      <c r="BX68" s="0" t="n">
        <f aca="false">IF(BW68&gt;BW$119,1,0)</f>
        <v>1</v>
      </c>
      <c r="BY68" s="0" t="str">
        <f aca="false">BX68&amp;$C68</f>
        <v>11</v>
      </c>
      <c r="CA68" s="0" t="n">
        <f aca="false">D68/R68</f>
        <v>53.7278889072574</v>
      </c>
      <c r="CB68" s="0" t="n">
        <f aca="false">IF(CA68&gt;CA$119,1,0)</f>
        <v>1</v>
      </c>
      <c r="CC68" s="0" t="str">
        <f aca="false">CB68&amp;$C68</f>
        <v>11</v>
      </c>
      <c r="CE68" s="0" t="n">
        <f aca="false">D68/BO68</f>
        <v>44.9764738444506</v>
      </c>
      <c r="CF68" s="0" t="n">
        <f aca="false">IF(CE68&gt;CE$119,1,0)</f>
        <v>0</v>
      </c>
      <c r="CG68" s="0" t="str">
        <f aca="false">CF68&amp;$C68</f>
        <v>01</v>
      </c>
      <c r="CI68" s="0" t="n">
        <f aca="false">D68</f>
        <v>325000</v>
      </c>
      <c r="CJ68" s="2" t="n">
        <f aca="false">CI68&gt;$CI$277</f>
        <v>1</v>
      </c>
      <c r="CK68" s="0" t="n">
        <v>1</v>
      </c>
    </row>
    <row r="69" customFormat="false" ht="13.8" hidden="false" customHeight="false" outlineLevel="0" collapsed="false">
      <c r="A69" s="0" t="n">
        <v>1622059088</v>
      </c>
      <c r="B69" s="0" t="s">
        <v>155</v>
      </c>
      <c r="C69" s="0" t="n">
        <v>1</v>
      </c>
      <c r="D69" s="0" t="n">
        <v>385000</v>
      </c>
      <c r="F69" s="0" t="n">
        <v>4</v>
      </c>
      <c r="G69" s="0" t="n">
        <f aca="false">IF(F69&gt;F$119,1,0)</f>
        <v>0</v>
      </c>
      <c r="H69" s="0" t="str">
        <f aca="false">G69&amp;$C69</f>
        <v>01</v>
      </c>
      <c r="J69" s="0" t="s">
        <v>32</v>
      </c>
      <c r="K69" s="0" t="n">
        <f aca="false">IF(J69&gt;J$119,1,0)</f>
        <v>0</v>
      </c>
      <c r="L69" s="0" t="str">
        <f aca="false">K69&amp;$C69</f>
        <v>01</v>
      </c>
      <c r="N69" s="0" t="n">
        <v>3200</v>
      </c>
      <c r="O69" s="0" t="n">
        <f aca="false">IF(N69&gt;N$119,1,0)</f>
        <v>1</v>
      </c>
      <c r="P69" s="0" t="str">
        <f aca="false">O69&amp;$C69</f>
        <v>11</v>
      </c>
      <c r="R69" s="0" t="n">
        <v>22651</v>
      </c>
      <c r="S69" s="0" t="n">
        <f aca="false">IF(R69&gt;R$119,1,0)</f>
        <v>1</v>
      </c>
      <c r="T69" s="0" t="str">
        <f aca="false">S69&amp;$C69</f>
        <v>11</v>
      </c>
      <c r="V69" s="0" t="n">
        <v>1</v>
      </c>
      <c r="W69" s="0" t="n">
        <f aca="false">IF(V69&gt;V$119,1,0)</f>
        <v>0</v>
      </c>
      <c r="X69" s="0" t="str">
        <f aca="false">W69&amp;$C69</f>
        <v>01</v>
      </c>
      <c r="Z69" s="0" t="n">
        <v>0</v>
      </c>
      <c r="AA69" s="0" t="n">
        <f aca="false">IF(Z69&gt;Z$119,1,0)</f>
        <v>0</v>
      </c>
      <c r="AB69" s="0" t="str">
        <f aca="false">AA69&amp;$C69</f>
        <v>01</v>
      </c>
      <c r="AD69" s="0" t="n">
        <v>0</v>
      </c>
      <c r="AE69" s="0" t="n">
        <f aca="false">IF(AD69&gt;AD$119,1,0)</f>
        <v>0</v>
      </c>
      <c r="AF69" s="0" t="str">
        <f aca="false">AE69&amp;$C69</f>
        <v>01</v>
      </c>
      <c r="AH69" s="0" t="n">
        <v>5</v>
      </c>
      <c r="AI69" s="0" t="n">
        <f aca="false">IF(AH69&gt;AH$119,1,0)</f>
        <v>1</v>
      </c>
      <c r="AJ69" s="0" t="str">
        <f aca="false">AI69&amp;$C69</f>
        <v>11</v>
      </c>
      <c r="AL69" s="0" t="n">
        <v>8</v>
      </c>
      <c r="AM69" s="0" t="n">
        <f aca="false">IF(AL69&gt;AL$119,1,0)</f>
        <v>0</v>
      </c>
      <c r="AN69" s="0" t="str">
        <f aca="false">AM69&amp;$C69</f>
        <v>01</v>
      </c>
      <c r="AP69" s="0" t="n">
        <v>1610</v>
      </c>
      <c r="AQ69" s="0" t="n">
        <f aca="false">IF(AP69&gt;AP$119,1,0)</f>
        <v>0</v>
      </c>
      <c r="AR69" s="0" t="str">
        <f aca="false">AQ69&amp;$C69</f>
        <v>01</v>
      </c>
      <c r="AT69" s="0" t="n">
        <v>1590</v>
      </c>
      <c r="AU69" s="0" t="n">
        <f aca="false">IF(AT69&gt;AT$119,1,0)</f>
        <v>1</v>
      </c>
      <c r="AV69" s="0" t="str">
        <f aca="false">AU69&amp;$C69</f>
        <v>11</v>
      </c>
      <c r="AX69" s="0" t="n">
        <v>1970</v>
      </c>
      <c r="AY69" s="0" t="n">
        <f aca="false">IF(AX69&gt;AX$119,1,0)</f>
        <v>0</v>
      </c>
      <c r="AZ69" s="0" t="str">
        <f aca="false">AY69&amp;$C69</f>
        <v>01</v>
      </c>
      <c r="BB69" s="0" t="n">
        <v>0</v>
      </c>
      <c r="BC69" s="0" t="n">
        <f aca="false">IF(BB69&gt;BB$119,1,0)</f>
        <v>0</v>
      </c>
      <c r="BD69" s="0" t="str">
        <f aca="false">BC69&amp;$C69</f>
        <v>01</v>
      </c>
      <c r="BF69" s="0" t="n">
        <v>98031</v>
      </c>
      <c r="BH69" s="0" t="s">
        <v>156</v>
      </c>
      <c r="BI69" s="0" t="n">
        <v>-122183</v>
      </c>
      <c r="BK69" s="0" t="n">
        <v>2030</v>
      </c>
      <c r="BL69" s="0" t="n">
        <f aca="false">IF(BK69&gt;BK$119,1,0)</f>
        <v>0</v>
      </c>
      <c r="BM69" s="0" t="str">
        <f aca="false">BL69&amp;$C69</f>
        <v>01</v>
      </c>
      <c r="BO69" s="0" t="n">
        <v>5500</v>
      </c>
      <c r="BP69" s="0" t="n">
        <f aca="false">IF(BO69&gt;BO$119,1,0)</f>
        <v>0</v>
      </c>
      <c r="BQ69" s="0" t="str">
        <f aca="false">BP69&amp;$C69</f>
        <v>01</v>
      </c>
      <c r="BS69" s="0" t="n">
        <f aca="false">CI69/N69</f>
        <v>120.3125</v>
      </c>
      <c r="BT69" s="0" t="n">
        <f aca="false">IF(BS69&gt;BS$119,1,0)</f>
        <v>1</v>
      </c>
      <c r="BU69" s="0" t="str">
        <f aca="false">BT69&amp;$C69</f>
        <v>11</v>
      </c>
      <c r="BW69" s="0" t="n">
        <f aca="false">D69/BK69</f>
        <v>189.655172413793</v>
      </c>
      <c r="BX69" s="0" t="n">
        <f aca="false">IF(BW69&gt;BW$119,1,0)</f>
        <v>1</v>
      </c>
      <c r="BY69" s="0" t="str">
        <f aca="false">BX69&amp;$C69</f>
        <v>11</v>
      </c>
      <c r="CA69" s="0" t="n">
        <f aca="false">D69/R69</f>
        <v>16.9970420731977</v>
      </c>
      <c r="CB69" s="0" t="n">
        <f aca="false">IF(CA69&gt;CA$119,1,0)</f>
        <v>0</v>
      </c>
      <c r="CC69" s="0" t="str">
        <f aca="false">CB69&amp;$C69</f>
        <v>01</v>
      </c>
      <c r="CE69" s="0" t="n">
        <f aca="false">D69/BO69</f>
        <v>70</v>
      </c>
      <c r="CF69" s="0" t="n">
        <f aca="false">IF(CE69&gt;CE$119,1,0)</f>
        <v>1</v>
      </c>
      <c r="CG69" s="0" t="str">
        <f aca="false">CF69&amp;$C69</f>
        <v>11</v>
      </c>
      <c r="CI69" s="0" t="n">
        <f aca="false">D69</f>
        <v>385000</v>
      </c>
      <c r="CJ69" s="2" t="n">
        <f aca="false">CI69&gt;$CI$277</f>
        <v>1</v>
      </c>
      <c r="CK69" s="0" t="n">
        <v>1</v>
      </c>
    </row>
    <row r="70" customFormat="false" ht="13.8" hidden="false" customHeight="false" outlineLevel="0" collapsed="false">
      <c r="A70" s="0" t="n">
        <v>9378500050</v>
      </c>
      <c r="B70" s="0" t="s">
        <v>157</v>
      </c>
      <c r="C70" s="0" t="n">
        <v>0</v>
      </c>
      <c r="D70" s="0" t="n">
        <v>295000</v>
      </c>
      <c r="F70" s="0" t="n">
        <v>4</v>
      </c>
      <c r="G70" s="0" t="n">
        <f aca="false">IF(F70&gt;F$119,1,0)</f>
        <v>0</v>
      </c>
      <c r="H70" s="0" t="str">
        <f aca="false">G70&amp;$C70</f>
        <v>00</v>
      </c>
      <c r="J70" s="0" t="s">
        <v>32</v>
      </c>
      <c r="K70" s="0" t="n">
        <f aca="false">IF(J70&gt;J$119,1,0)</f>
        <v>0</v>
      </c>
      <c r="L70" s="0" t="str">
        <f aca="false">K70&amp;$C70</f>
        <v>00</v>
      </c>
      <c r="N70" s="0" t="n">
        <v>2350</v>
      </c>
      <c r="O70" s="0" t="n">
        <f aca="false">IF(N70&gt;N$119,1,0)</f>
        <v>0</v>
      </c>
      <c r="P70" s="0" t="str">
        <f aca="false">O70&amp;$C70</f>
        <v>00</v>
      </c>
      <c r="R70" s="0" t="n">
        <v>8906</v>
      </c>
      <c r="S70" s="0" t="n">
        <f aca="false">IF(R70&gt;R$119,1,0)</f>
        <v>1</v>
      </c>
      <c r="T70" s="0" t="str">
        <f aca="false">S70&amp;$C70</f>
        <v>10</v>
      </c>
      <c r="V70" s="0" t="n">
        <v>2</v>
      </c>
      <c r="W70" s="0" t="n">
        <f aca="false">IF(V70&gt;V$119,1,0)</f>
        <v>0</v>
      </c>
      <c r="X70" s="0" t="str">
        <f aca="false">W70&amp;$C70</f>
        <v>00</v>
      </c>
      <c r="Z70" s="0" t="n">
        <v>0</v>
      </c>
      <c r="AA70" s="0" t="n">
        <f aca="false">IF(Z70&gt;Z$119,1,0)</f>
        <v>0</v>
      </c>
      <c r="AB70" s="0" t="str">
        <f aca="false">AA70&amp;$C70</f>
        <v>00</v>
      </c>
      <c r="AD70" s="0" t="n">
        <v>0</v>
      </c>
      <c r="AE70" s="0" t="n">
        <f aca="false">IF(AD70&gt;AD$119,1,0)</f>
        <v>0</v>
      </c>
      <c r="AF70" s="0" t="str">
        <f aca="false">AE70&amp;$C70</f>
        <v>00</v>
      </c>
      <c r="AH70" s="0" t="n">
        <v>3</v>
      </c>
      <c r="AI70" s="0" t="n">
        <f aca="false">IF(AH70&gt;AH$119,1,0)</f>
        <v>0</v>
      </c>
      <c r="AJ70" s="0" t="str">
        <f aca="false">AI70&amp;$C70</f>
        <v>00</v>
      </c>
      <c r="AL70" s="0" t="n">
        <v>7</v>
      </c>
      <c r="AM70" s="0" t="n">
        <f aca="false">IF(AL70&gt;AL$119,1,0)</f>
        <v>0</v>
      </c>
      <c r="AN70" s="0" t="str">
        <f aca="false">AM70&amp;$C70</f>
        <v>00</v>
      </c>
      <c r="AP70" s="0" t="n">
        <v>2350</v>
      </c>
      <c r="AQ70" s="0" t="n">
        <f aca="false">IF(AP70&gt;AP$119,1,0)</f>
        <v>0</v>
      </c>
      <c r="AR70" s="0" t="str">
        <f aca="false">AQ70&amp;$C70</f>
        <v>00</v>
      </c>
      <c r="AT70" s="0" t="n">
        <v>0</v>
      </c>
      <c r="AU70" s="0" t="n">
        <f aca="false">IF(AT70&gt;AT$119,1,0)</f>
        <v>0</v>
      </c>
      <c r="AV70" s="0" t="str">
        <f aca="false">AU70&amp;$C70</f>
        <v>00</v>
      </c>
      <c r="AX70" s="0" t="n">
        <v>1993</v>
      </c>
      <c r="AY70" s="0" t="n">
        <f aca="false">IF(AX70&gt;AX$119,1,0)</f>
        <v>0</v>
      </c>
      <c r="AZ70" s="0" t="str">
        <f aca="false">AY70&amp;$C70</f>
        <v>00</v>
      </c>
      <c r="BB70" s="0" t="n">
        <v>0</v>
      </c>
      <c r="BC70" s="0" t="n">
        <f aca="false">IF(BB70&gt;BB$119,1,0)</f>
        <v>0</v>
      </c>
      <c r="BD70" s="0" t="str">
        <f aca="false">BC70&amp;$C70</f>
        <v>00</v>
      </c>
      <c r="BF70" s="0" t="n">
        <v>98031</v>
      </c>
      <c r="BH70" s="0" t="s">
        <v>158</v>
      </c>
      <c r="BI70" s="0" t="n">
        <v>-122215</v>
      </c>
      <c r="BK70" s="0" t="n">
        <v>2000</v>
      </c>
      <c r="BL70" s="0" t="n">
        <f aca="false">IF(BK70&gt;BK$119,1,0)</f>
        <v>0</v>
      </c>
      <c r="BM70" s="0" t="str">
        <f aca="false">BL70&amp;$C70</f>
        <v>00</v>
      </c>
      <c r="BO70" s="0" t="n">
        <v>8165</v>
      </c>
      <c r="BP70" s="0" t="n">
        <f aca="false">IF(BO70&gt;BO$119,1,0)</f>
        <v>1</v>
      </c>
      <c r="BQ70" s="0" t="str">
        <f aca="false">BP70&amp;$C70</f>
        <v>10</v>
      </c>
      <c r="BS70" s="0" t="n">
        <f aca="false">CI70/N70</f>
        <v>125.531914893617</v>
      </c>
      <c r="BT70" s="0" t="n">
        <f aca="false">IF(BS70&gt;BS$119,1,0)</f>
        <v>1</v>
      </c>
      <c r="BU70" s="0" t="str">
        <f aca="false">BT70&amp;$C70</f>
        <v>10</v>
      </c>
      <c r="BW70" s="0" t="n">
        <f aca="false">D70/BK70</f>
        <v>147.5</v>
      </c>
      <c r="BX70" s="0" t="n">
        <f aca="false">IF(BW70&gt;BW$119,1,0)</f>
        <v>1</v>
      </c>
      <c r="BY70" s="0" t="str">
        <f aca="false">BX70&amp;$C70</f>
        <v>10</v>
      </c>
      <c r="CA70" s="0" t="n">
        <f aca="false">D70/R70</f>
        <v>33.1237368066472</v>
      </c>
      <c r="CB70" s="0" t="n">
        <f aca="false">IF(CA70&gt;CA$119,1,0)</f>
        <v>0</v>
      </c>
      <c r="CC70" s="0" t="str">
        <f aca="false">CB70&amp;$C70</f>
        <v>00</v>
      </c>
      <c r="CE70" s="0" t="n">
        <f aca="false">D70/BO70</f>
        <v>36.1298224127373</v>
      </c>
      <c r="CF70" s="0" t="n">
        <f aca="false">IF(CE70&gt;CE$119,1,0)</f>
        <v>0</v>
      </c>
      <c r="CG70" s="0" t="str">
        <f aca="false">CF70&amp;$C70</f>
        <v>00</v>
      </c>
      <c r="CI70" s="0" t="n">
        <f aca="false">D70</f>
        <v>295000</v>
      </c>
      <c r="CJ70" s="2" t="n">
        <f aca="false">CI70&gt;$CI$277</f>
        <v>0</v>
      </c>
      <c r="CK70" s="0" t="n">
        <v>0</v>
      </c>
    </row>
    <row r="71" customFormat="false" ht="13.8" hidden="true" customHeight="false" outlineLevel="0" collapsed="false">
      <c r="A71" s="0" t="n">
        <v>8802400896</v>
      </c>
      <c r="B71" s="0" t="s">
        <v>159</v>
      </c>
      <c r="C71" s="0" t="n">
        <v>0</v>
      </c>
      <c r="D71" s="0" t="n">
        <v>204995</v>
      </c>
      <c r="F71" s="0" t="n">
        <v>2</v>
      </c>
      <c r="G71" s="0" t="n">
        <f aca="false">IF(F71&gt;F$119,1,0)</f>
        <v>0</v>
      </c>
      <c r="H71" s="0" t="str">
        <f aca="false">G71&amp;$C71</f>
        <v>00</v>
      </c>
      <c r="J71" s="0" t="n">
        <v>1</v>
      </c>
      <c r="K71" s="0" t="n">
        <f aca="false">IF(J71&gt;J$119,1,0)</f>
        <v>0</v>
      </c>
      <c r="L71" s="0" t="str">
        <f aca="false">K71&amp;$C71</f>
        <v>00</v>
      </c>
      <c r="N71" s="0" t="n">
        <v>970</v>
      </c>
      <c r="O71" s="0" t="n">
        <f aca="false">IF(N71&gt;N$119,1,0)</f>
        <v>0</v>
      </c>
      <c r="P71" s="0" t="str">
        <f aca="false">O71&amp;$C71</f>
        <v>00</v>
      </c>
      <c r="R71" s="0" t="n">
        <v>8185</v>
      </c>
      <c r="S71" s="0" t="n">
        <f aca="false">IF(R71&gt;R$119,1,0)</f>
        <v>1</v>
      </c>
      <c r="T71" s="0" t="str">
        <f aca="false">S71&amp;$C71</f>
        <v>10</v>
      </c>
      <c r="V71" s="0" t="n">
        <v>1</v>
      </c>
      <c r="W71" s="0" t="n">
        <f aca="false">IF(V71&gt;V$119,1,0)</f>
        <v>0</v>
      </c>
      <c r="X71" s="0" t="str">
        <f aca="false">W71&amp;$C71</f>
        <v>00</v>
      </c>
      <c r="Z71" s="0" t="n">
        <v>0</v>
      </c>
      <c r="AA71" s="0" t="n">
        <f aca="false">IF(Z71&gt;Z$119,1,0)</f>
        <v>0</v>
      </c>
      <c r="AB71" s="0" t="str">
        <f aca="false">AA71&amp;$C71</f>
        <v>00</v>
      </c>
      <c r="AD71" s="0" t="n">
        <v>0</v>
      </c>
      <c r="AE71" s="0" t="n">
        <f aca="false">IF(AD71&gt;AD$119,1,0)</f>
        <v>0</v>
      </c>
      <c r="AF71" s="0" t="str">
        <f aca="false">AE71&amp;$C71</f>
        <v>00</v>
      </c>
      <c r="AH71" s="0" t="n">
        <v>5</v>
      </c>
      <c r="AI71" s="0" t="n">
        <f aca="false">IF(AH71&gt;AH$119,1,0)</f>
        <v>1</v>
      </c>
      <c r="AJ71" s="0" t="str">
        <f aca="false">AI71&amp;$C71</f>
        <v>10</v>
      </c>
      <c r="AL71" s="0" t="n">
        <v>6</v>
      </c>
      <c r="AM71" s="0" t="n">
        <f aca="false">IF(AL71&gt;AL$119,1,0)</f>
        <v>0</v>
      </c>
      <c r="AN71" s="0" t="str">
        <f aca="false">AM71&amp;$C71</f>
        <v>00</v>
      </c>
      <c r="AP71" s="0" t="n">
        <v>970</v>
      </c>
      <c r="AQ71" s="0" t="n">
        <f aca="false">IF(AP71&gt;AP$119,1,0)</f>
        <v>0</v>
      </c>
      <c r="AR71" s="0" t="str">
        <f aca="false">AQ71&amp;$C71</f>
        <v>00</v>
      </c>
      <c r="AT71" s="0" t="n">
        <v>0</v>
      </c>
      <c r="AU71" s="0" t="n">
        <f aca="false">IF(AT71&gt;AT$119,1,0)</f>
        <v>0</v>
      </c>
      <c r="AV71" s="0" t="str">
        <f aca="false">AU71&amp;$C71</f>
        <v>00</v>
      </c>
      <c r="AX71" s="0" t="n">
        <v>1904</v>
      </c>
      <c r="AY71" s="0" t="n">
        <f aca="false">IF(AX71&gt;AX$119,1,0)</f>
        <v>0</v>
      </c>
      <c r="AZ71" s="0" t="str">
        <f aca="false">AY71&amp;$C71</f>
        <v>00</v>
      </c>
      <c r="BB71" s="0" t="n">
        <v>0</v>
      </c>
      <c r="BC71" s="0" t="n">
        <f aca="false">IF(BB71&gt;BB$119,1,0)</f>
        <v>0</v>
      </c>
      <c r="BD71" s="0" t="str">
        <f aca="false">BC71&amp;$C71</f>
        <v>00</v>
      </c>
      <c r="BF71" s="0" t="n">
        <v>98031</v>
      </c>
      <c r="BH71" s="0" t="s">
        <v>46</v>
      </c>
      <c r="BI71" s="0" t="n">
        <v>-122201</v>
      </c>
      <c r="BK71" s="0" t="n">
        <v>1500</v>
      </c>
      <c r="BL71" s="0" t="n">
        <f aca="false">IF(BK71&gt;BK$119,1,0)</f>
        <v>0</v>
      </c>
      <c r="BM71" s="0" t="str">
        <f aca="false">BL71&amp;$C71</f>
        <v>00</v>
      </c>
      <c r="BO71" s="0" t="n">
        <v>12541</v>
      </c>
      <c r="BP71" s="0" t="n">
        <f aca="false">IF(BO71&gt;BO$119,1,0)</f>
        <v>1</v>
      </c>
      <c r="BQ71" s="0" t="str">
        <f aca="false">BP71&amp;$C71</f>
        <v>10</v>
      </c>
      <c r="BS71" s="0" t="n">
        <f aca="false">CI71/N71</f>
        <v>211.335051546392</v>
      </c>
      <c r="BT71" s="0" t="n">
        <f aca="false">IF(BS71&gt;BS$119,1,0)</f>
        <v>1</v>
      </c>
      <c r="BU71" s="0" t="str">
        <f aca="false">BT71&amp;$C71</f>
        <v>10</v>
      </c>
      <c r="BW71" s="0" t="n">
        <f aca="false">D71/BK71</f>
        <v>136.663333333333</v>
      </c>
      <c r="BX71" s="0" t="n">
        <f aca="false">IF(BW71&gt;BW$119,1,0)</f>
        <v>1</v>
      </c>
      <c r="BY71" s="0" t="str">
        <f aca="false">BX71&amp;$C71</f>
        <v>10</v>
      </c>
      <c r="CA71" s="0" t="n">
        <f aca="false">D71/R71</f>
        <v>25.045204642639</v>
      </c>
      <c r="CB71" s="0" t="n">
        <f aca="false">IF(CA71&gt;CA$119,1,0)</f>
        <v>0</v>
      </c>
      <c r="CC71" s="0" t="str">
        <f aca="false">CB71&amp;$C71</f>
        <v>00</v>
      </c>
      <c r="CE71" s="0" t="n">
        <f aca="false">D71/BO71</f>
        <v>16.3459851686468</v>
      </c>
      <c r="CF71" s="0" t="n">
        <f aca="false">IF(CE71&gt;CE$119,1,0)</f>
        <v>0</v>
      </c>
      <c r="CG71" s="0" t="str">
        <f aca="false">CF71&amp;$C71</f>
        <v>00</v>
      </c>
      <c r="CI71" s="0" t="n">
        <f aca="false">D71</f>
        <v>204995</v>
      </c>
      <c r="CJ71" s="2" t="n">
        <f aca="false">CI71&gt;$CI$277</f>
        <v>0</v>
      </c>
      <c r="CK71" s="0" t="n">
        <v>0</v>
      </c>
    </row>
    <row r="72" customFormat="false" ht="13.8" hidden="true" customHeight="false" outlineLevel="0" collapsed="false">
      <c r="A72" s="0" t="n">
        <v>2953000250</v>
      </c>
      <c r="B72" s="0" t="s">
        <v>160</v>
      </c>
      <c r="C72" s="0" t="n">
        <v>0</v>
      </c>
      <c r="D72" s="0" t="n">
        <v>275000</v>
      </c>
      <c r="F72" s="0" t="n">
        <v>3</v>
      </c>
      <c r="G72" s="0" t="n">
        <f aca="false">IF(F72&gt;F$119,1,0)</f>
        <v>0</v>
      </c>
      <c r="H72" s="0" t="str">
        <f aca="false">G72&amp;$C72</f>
        <v>00</v>
      </c>
      <c r="J72" s="0" t="s">
        <v>48</v>
      </c>
      <c r="K72" s="0" t="n">
        <f aca="false">IF(J72&gt;J$119,1,0)</f>
        <v>0</v>
      </c>
      <c r="L72" s="0" t="str">
        <f aca="false">K72&amp;$C72</f>
        <v>00</v>
      </c>
      <c r="N72" s="0" t="n">
        <v>1900</v>
      </c>
      <c r="O72" s="0" t="n">
        <f aca="false">IF(N72&gt;N$119,1,0)</f>
        <v>0</v>
      </c>
      <c r="P72" s="0" t="str">
        <f aca="false">O72&amp;$C72</f>
        <v>00</v>
      </c>
      <c r="R72" s="0" t="n">
        <v>9737</v>
      </c>
      <c r="S72" s="0" t="n">
        <f aca="false">IF(R72&gt;R$119,1,0)</f>
        <v>1</v>
      </c>
      <c r="T72" s="0" t="str">
        <f aca="false">S72&amp;$C72</f>
        <v>10</v>
      </c>
      <c r="V72" s="0" t="n">
        <v>1</v>
      </c>
      <c r="W72" s="0" t="n">
        <f aca="false">IF(V72&gt;V$119,1,0)</f>
        <v>0</v>
      </c>
      <c r="X72" s="0" t="str">
        <f aca="false">W72&amp;$C72</f>
        <v>00</v>
      </c>
      <c r="Z72" s="0" t="n">
        <v>0</v>
      </c>
      <c r="AA72" s="0" t="n">
        <f aca="false">IF(Z72&gt;Z$119,1,0)</f>
        <v>0</v>
      </c>
      <c r="AB72" s="0" t="str">
        <f aca="false">AA72&amp;$C72</f>
        <v>00</v>
      </c>
      <c r="AD72" s="0" t="n">
        <v>0</v>
      </c>
      <c r="AE72" s="0" t="n">
        <f aca="false">IF(AD72&gt;AD$119,1,0)</f>
        <v>0</v>
      </c>
      <c r="AF72" s="0" t="str">
        <f aca="false">AE72&amp;$C72</f>
        <v>00</v>
      </c>
      <c r="AH72" s="0" t="n">
        <v>4</v>
      </c>
      <c r="AI72" s="0" t="n">
        <f aca="false">IF(AH72&gt;AH$119,1,0)</f>
        <v>1</v>
      </c>
      <c r="AJ72" s="0" t="str">
        <f aca="false">AI72&amp;$C72</f>
        <v>10</v>
      </c>
      <c r="AL72" s="0" t="n">
        <v>7</v>
      </c>
      <c r="AM72" s="0" t="n">
        <f aca="false">IF(AL72&gt;AL$119,1,0)</f>
        <v>0</v>
      </c>
      <c r="AN72" s="0" t="str">
        <f aca="false">AM72&amp;$C72</f>
        <v>00</v>
      </c>
      <c r="AP72" s="0" t="n">
        <v>1200</v>
      </c>
      <c r="AQ72" s="0" t="n">
        <f aca="false">IF(AP72&gt;AP$119,1,0)</f>
        <v>0</v>
      </c>
      <c r="AR72" s="0" t="str">
        <f aca="false">AQ72&amp;$C72</f>
        <v>00</v>
      </c>
      <c r="AT72" s="0" t="n">
        <v>700</v>
      </c>
      <c r="AU72" s="0" t="n">
        <f aca="false">IF(AT72&gt;AT$119,1,0)</f>
        <v>1</v>
      </c>
      <c r="AV72" s="0" t="str">
        <f aca="false">AU72&amp;$C72</f>
        <v>10</v>
      </c>
      <c r="AX72" s="0" t="n">
        <v>1968</v>
      </c>
      <c r="AY72" s="0" t="n">
        <f aca="false">IF(AX72&gt;AX$119,1,0)</f>
        <v>0</v>
      </c>
      <c r="AZ72" s="0" t="str">
        <f aca="false">AY72&amp;$C72</f>
        <v>00</v>
      </c>
      <c r="BB72" s="0" t="n">
        <v>0</v>
      </c>
      <c r="BC72" s="0" t="n">
        <f aca="false">IF(BB72&gt;BB$119,1,0)</f>
        <v>0</v>
      </c>
      <c r="BD72" s="0" t="str">
        <f aca="false">BC72&amp;$C72</f>
        <v>00</v>
      </c>
      <c r="BF72" s="0" t="n">
        <v>98031</v>
      </c>
      <c r="BH72" s="0" t="s">
        <v>161</v>
      </c>
      <c r="BI72" s="0" t="n">
        <v>-122207</v>
      </c>
      <c r="BK72" s="0" t="n">
        <v>1670</v>
      </c>
      <c r="BL72" s="0" t="n">
        <f aca="false">IF(BK72&gt;BK$119,1,0)</f>
        <v>0</v>
      </c>
      <c r="BM72" s="0" t="str">
        <f aca="false">BL72&amp;$C72</f>
        <v>00</v>
      </c>
      <c r="BO72" s="0" t="n">
        <v>9737</v>
      </c>
      <c r="BP72" s="0" t="n">
        <f aca="false">IF(BO72&gt;BO$119,1,0)</f>
        <v>1</v>
      </c>
      <c r="BQ72" s="0" t="str">
        <f aca="false">BP72&amp;$C72</f>
        <v>10</v>
      </c>
      <c r="BS72" s="0" t="n">
        <f aca="false">CI72/N72</f>
        <v>144.736842105263</v>
      </c>
      <c r="BT72" s="0" t="n">
        <f aca="false">IF(BS72&gt;BS$119,1,0)</f>
        <v>1</v>
      </c>
      <c r="BU72" s="0" t="str">
        <f aca="false">BT72&amp;$C72</f>
        <v>10</v>
      </c>
      <c r="BW72" s="0" t="n">
        <f aca="false">D72/BK72</f>
        <v>164.670658682635</v>
      </c>
      <c r="BX72" s="0" t="n">
        <f aca="false">IF(BW72&gt;BW$119,1,0)</f>
        <v>1</v>
      </c>
      <c r="BY72" s="0" t="str">
        <f aca="false">BX72&amp;$C72</f>
        <v>10</v>
      </c>
      <c r="CA72" s="0" t="n">
        <f aca="false">D72/R72</f>
        <v>28.242785252131</v>
      </c>
      <c r="CB72" s="0" t="n">
        <f aca="false">IF(CA72&gt;CA$119,1,0)</f>
        <v>0</v>
      </c>
      <c r="CC72" s="0" t="str">
        <f aca="false">CB72&amp;$C72</f>
        <v>00</v>
      </c>
      <c r="CE72" s="0" t="n">
        <f aca="false">D72/BO72</f>
        <v>28.242785252131</v>
      </c>
      <c r="CF72" s="0" t="n">
        <f aca="false">IF(CE72&gt;CE$119,1,0)</f>
        <v>0</v>
      </c>
      <c r="CG72" s="0" t="str">
        <f aca="false">CF72&amp;$C72</f>
        <v>00</v>
      </c>
      <c r="CI72" s="0" t="n">
        <f aca="false">D72</f>
        <v>275000</v>
      </c>
      <c r="CJ72" s="2" t="n">
        <f aca="false">CI72&gt;$CI$277</f>
        <v>0</v>
      </c>
      <c r="CK72" s="0" t="n">
        <v>0</v>
      </c>
    </row>
    <row r="73" customFormat="false" ht="13.8" hidden="false" customHeight="false" outlineLevel="0" collapsed="false">
      <c r="A73" s="0" t="n">
        <v>5591700290</v>
      </c>
      <c r="B73" s="0" t="s">
        <v>162</v>
      </c>
      <c r="C73" s="0" t="n">
        <v>1</v>
      </c>
      <c r="D73" s="0" t="n">
        <v>316500</v>
      </c>
      <c r="F73" s="0" t="n">
        <v>4</v>
      </c>
      <c r="G73" s="0" t="n">
        <f aca="false">IF(F73&gt;F$119,1,0)</f>
        <v>0</v>
      </c>
      <c r="H73" s="0" t="str">
        <f aca="false">G73&amp;$C73</f>
        <v>01</v>
      </c>
      <c r="J73" s="0" t="s">
        <v>32</v>
      </c>
      <c r="K73" s="0" t="n">
        <f aca="false">IF(J73&gt;J$119,1,0)</f>
        <v>0</v>
      </c>
      <c r="L73" s="0" t="str">
        <f aca="false">K73&amp;$C73</f>
        <v>01</v>
      </c>
      <c r="N73" s="0" t="n">
        <v>2150</v>
      </c>
      <c r="O73" s="0" t="n">
        <f aca="false">IF(N73&gt;N$119,1,0)</f>
        <v>0</v>
      </c>
      <c r="P73" s="0" t="str">
        <f aca="false">O73&amp;$C73</f>
        <v>01</v>
      </c>
      <c r="R73" s="0" t="n">
        <v>6807</v>
      </c>
      <c r="S73" s="0" t="n">
        <f aca="false">IF(R73&gt;R$119,1,0)</f>
        <v>1</v>
      </c>
      <c r="T73" s="0" t="str">
        <f aca="false">S73&amp;$C73</f>
        <v>11</v>
      </c>
      <c r="V73" s="0" t="n">
        <v>2</v>
      </c>
      <c r="W73" s="0" t="n">
        <f aca="false">IF(V73&gt;V$119,1,0)</f>
        <v>0</v>
      </c>
      <c r="X73" s="0" t="str">
        <f aca="false">W73&amp;$C73</f>
        <v>01</v>
      </c>
      <c r="Z73" s="0" t="n">
        <v>0</v>
      </c>
      <c r="AA73" s="0" t="n">
        <f aca="false">IF(Z73&gt;Z$119,1,0)</f>
        <v>0</v>
      </c>
      <c r="AB73" s="0" t="str">
        <f aca="false">AA73&amp;$C73</f>
        <v>01</v>
      </c>
      <c r="AD73" s="0" t="n">
        <v>0</v>
      </c>
      <c r="AE73" s="0" t="n">
        <f aca="false">IF(AD73&gt;AD$119,1,0)</f>
        <v>0</v>
      </c>
      <c r="AF73" s="0" t="str">
        <f aca="false">AE73&amp;$C73</f>
        <v>01</v>
      </c>
      <c r="AH73" s="0" t="n">
        <v>4</v>
      </c>
      <c r="AI73" s="0" t="n">
        <f aca="false">IF(AH73&gt;AH$119,1,0)</f>
        <v>1</v>
      </c>
      <c r="AJ73" s="0" t="str">
        <f aca="false">AI73&amp;$C73</f>
        <v>11</v>
      </c>
      <c r="AL73" s="0" t="n">
        <v>8</v>
      </c>
      <c r="AM73" s="0" t="n">
        <f aca="false">IF(AL73&gt;AL$119,1,0)</f>
        <v>0</v>
      </c>
      <c r="AN73" s="0" t="str">
        <f aca="false">AM73&amp;$C73</f>
        <v>01</v>
      </c>
      <c r="AP73" s="0" t="n">
        <v>2150</v>
      </c>
      <c r="AQ73" s="0" t="n">
        <f aca="false">IF(AP73&gt;AP$119,1,0)</f>
        <v>0</v>
      </c>
      <c r="AR73" s="0" t="str">
        <f aca="false">AQ73&amp;$C73</f>
        <v>01</v>
      </c>
      <c r="AT73" s="0" t="n">
        <v>0</v>
      </c>
      <c r="AU73" s="0" t="n">
        <f aca="false">IF(AT73&gt;AT$119,1,0)</f>
        <v>0</v>
      </c>
      <c r="AV73" s="0" t="str">
        <f aca="false">AU73&amp;$C73</f>
        <v>01</v>
      </c>
      <c r="AX73" s="0" t="n">
        <v>1991</v>
      </c>
      <c r="AY73" s="0" t="n">
        <f aca="false">IF(AX73&gt;AX$119,1,0)</f>
        <v>0</v>
      </c>
      <c r="AZ73" s="0" t="str">
        <f aca="false">AY73&amp;$C73</f>
        <v>01</v>
      </c>
      <c r="BB73" s="0" t="n">
        <v>0</v>
      </c>
      <c r="BC73" s="0" t="n">
        <f aca="false">IF(BB73&gt;BB$119,1,0)</f>
        <v>0</v>
      </c>
      <c r="BD73" s="0" t="str">
        <f aca="false">BC73&amp;$C73</f>
        <v>01</v>
      </c>
      <c r="BF73" s="0" t="n">
        <v>98031</v>
      </c>
      <c r="BH73" s="0" t="s">
        <v>75</v>
      </c>
      <c r="BI73" s="0" t="n">
        <v>-122189</v>
      </c>
      <c r="BK73" s="0" t="n">
        <v>1910</v>
      </c>
      <c r="BL73" s="0" t="n">
        <f aca="false">IF(BK73&gt;BK$119,1,0)</f>
        <v>0</v>
      </c>
      <c r="BM73" s="0" t="str">
        <f aca="false">BL73&amp;$C73</f>
        <v>01</v>
      </c>
      <c r="BO73" s="0" t="n">
        <v>7240</v>
      </c>
      <c r="BP73" s="0" t="n">
        <f aca="false">IF(BO73&gt;BO$119,1,0)</f>
        <v>1</v>
      </c>
      <c r="BQ73" s="0" t="str">
        <f aca="false">BP73&amp;$C73</f>
        <v>11</v>
      </c>
      <c r="BS73" s="0" t="n">
        <f aca="false">CI73/N73</f>
        <v>147.209302325581</v>
      </c>
      <c r="BT73" s="0" t="n">
        <f aca="false">IF(BS73&gt;BS$119,1,0)</f>
        <v>1</v>
      </c>
      <c r="BU73" s="0" t="str">
        <f aca="false">BT73&amp;$C73</f>
        <v>11</v>
      </c>
      <c r="BW73" s="0" t="n">
        <f aca="false">D73/BK73</f>
        <v>165.706806282723</v>
      </c>
      <c r="BX73" s="0" t="n">
        <f aca="false">IF(BW73&gt;BW$119,1,0)</f>
        <v>1</v>
      </c>
      <c r="BY73" s="0" t="str">
        <f aca="false">BX73&amp;$C73</f>
        <v>11</v>
      </c>
      <c r="CA73" s="0" t="n">
        <f aca="false">D73/R73</f>
        <v>46.4962538563244</v>
      </c>
      <c r="CB73" s="0" t="n">
        <f aca="false">IF(CA73&gt;CA$119,1,0)</f>
        <v>0</v>
      </c>
      <c r="CC73" s="0" t="str">
        <f aca="false">CB73&amp;$C73</f>
        <v>01</v>
      </c>
      <c r="CE73" s="0" t="n">
        <f aca="false">D73/BO73</f>
        <v>43.7154696132597</v>
      </c>
      <c r="CF73" s="0" t="n">
        <f aca="false">IF(CE73&gt;CE$119,1,0)</f>
        <v>0</v>
      </c>
      <c r="CG73" s="0" t="str">
        <f aca="false">CF73&amp;$C73</f>
        <v>01</v>
      </c>
      <c r="CI73" s="0" t="n">
        <f aca="false">D73</f>
        <v>316500</v>
      </c>
      <c r="CJ73" s="2" t="n">
        <f aca="false">CI73&gt;$CI$277</f>
        <v>1</v>
      </c>
      <c r="CK73" s="0" t="n">
        <v>1</v>
      </c>
    </row>
    <row r="74" customFormat="false" ht="13.8" hidden="false" customHeight="false" outlineLevel="0" collapsed="false">
      <c r="A74" s="0" t="n">
        <v>2893000280</v>
      </c>
      <c r="B74" s="0" t="s">
        <v>163</v>
      </c>
      <c r="C74" s="0" t="n">
        <v>0</v>
      </c>
      <c r="D74" s="0" t="n">
        <v>216600</v>
      </c>
      <c r="F74" s="0" t="n">
        <v>3</v>
      </c>
      <c r="G74" s="0" t="n">
        <f aca="false">IF(F74&gt;F$119,1,0)</f>
        <v>0</v>
      </c>
      <c r="H74" s="0" t="str">
        <f aca="false">G74&amp;$C74</f>
        <v>00</v>
      </c>
      <c r="J74" s="0" t="s">
        <v>37</v>
      </c>
      <c r="K74" s="0" t="n">
        <f aca="false">IF(J74&gt;J$119,1,0)</f>
        <v>0</v>
      </c>
      <c r="L74" s="0" t="str">
        <f aca="false">K74&amp;$C74</f>
        <v>00</v>
      </c>
      <c r="N74" s="0" t="n">
        <v>2200</v>
      </c>
      <c r="O74" s="0" t="n">
        <f aca="false">IF(N74&gt;N$119,1,0)</f>
        <v>0</v>
      </c>
      <c r="P74" s="0" t="str">
        <f aca="false">O74&amp;$C74</f>
        <v>00</v>
      </c>
      <c r="R74" s="0" t="n">
        <v>7700</v>
      </c>
      <c r="S74" s="0" t="n">
        <f aca="false">IF(R74&gt;R$119,1,0)</f>
        <v>1</v>
      </c>
      <c r="T74" s="0" t="str">
        <f aca="false">S74&amp;$C74</f>
        <v>10</v>
      </c>
      <c r="V74" s="0" t="n">
        <v>1</v>
      </c>
      <c r="W74" s="0" t="n">
        <f aca="false">IF(V74&gt;V$119,1,0)</f>
        <v>0</v>
      </c>
      <c r="X74" s="0" t="str">
        <f aca="false">W74&amp;$C74</f>
        <v>00</v>
      </c>
      <c r="Z74" s="0" t="n">
        <v>0</v>
      </c>
      <c r="AA74" s="0" t="n">
        <f aca="false">IF(Z74&gt;Z$119,1,0)</f>
        <v>0</v>
      </c>
      <c r="AB74" s="0" t="str">
        <f aca="false">AA74&amp;$C74</f>
        <v>00</v>
      </c>
      <c r="AD74" s="0" t="n">
        <v>0</v>
      </c>
      <c r="AE74" s="0" t="n">
        <f aca="false">IF(AD74&gt;AD$119,1,0)</f>
        <v>0</v>
      </c>
      <c r="AF74" s="0" t="str">
        <f aca="false">AE74&amp;$C74</f>
        <v>00</v>
      </c>
      <c r="AH74" s="0" t="n">
        <v>3</v>
      </c>
      <c r="AI74" s="0" t="n">
        <f aca="false">IF(AH74&gt;AH$119,1,0)</f>
        <v>0</v>
      </c>
      <c r="AJ74" s="0" t="str">
        <f aca="false">AI74&amp;$C74</f>
        <v>00</v>
      </c>
      <c r="AL74" s="0" t="n">
        <v>7</v>
      </c>
      <c r="AM74" s="0" t="n">
        <f aca="false">IF(AL74&gt;AL$119,1,0)</f>
        <v>0</v>
      </c>
      <c r="AN74" s="0" t="str">
        <f aca="false">AM74&amp;$C74</f>
        <v>00</v>
      </c>
      <c r="AP74" s="0" t="n">
        <v>1240</v>
      </c>
      <c r="AQ74" s="0" t="n">
        <f aca="false">IF(AP74&gt;AP$119,1,0)</f>
        <v>0</v>
      </c>
      <c r="AR74" s="0" t="str">
        <f aca="false">AQ74&amp;$C74</f>
        <v>00</v>
      </c>
      <c r="AT74" s="0" t="n">
        <v>960</v>
      </c>
      <c r="AU74" s="0" t="n">
        <f aca="false">IF(AT74&gt;AT$119,1,0)</f>
        <v>1</v>
      </c>
      <c r="AV74" s="0" t="str">
        <f aca="false">AU74&amp;$C74</f>
        <v>10</v>
      </c>
      <c r="AX74" s="0" t="n">
        <v>1975</v>
      </c>
      <c r="AY74" s="0" t="n">
        <f aca="false">IF(AX74&gt;AX$119,1,0)</f>
        <v>0</v>
      </c>
      <c r="AZ74" s="0" t="str">
        <f aca="false">AY74&amp;$C74</f>
        <v>00</v>
      </c>
      <c r="BB74" s="0" t="n">
        <v>0</v>
      </c>
      <c r="BC74" s="0" t="n">
        <f aca="false">IF(BB74&gt;BB$119,1,0)</f>
        <v>0</v>
      </c>
      <c r="BD74" s="0" t="str">
        <f aca="false">BC74&amp;$C74</f>
        <v>00</v>
      </c>
      <c r="BF74" s="0" t="n">
        <v>98031</v>
      </c>
      <c r="BH74" s="0" t="s">
        <v>101</v>
      </c>
      <c r="BI74" s="0" t="n">
        <v>-122181</v>
      </c>
      <c r="BK74" s="0" t="n">
        <v>1770</v>
      </c>
      <c r="BL74" s="0" t="n">
        <f aca="false">IF(BK74&gt;BK$119,1,0)</f>
        <v>0</v>
      </c>
      <c r="BM74" s="0" t="str">
        <f aca="false">BL74&amp;$C74</f>
        <v>00</v>
      </c>
      <c r="BO74" s="0" t="n">
        <v>7360</v>
      </c>
      <c r="BP74" s="0" t="n">
        <f aca="false">IF(BO74&gt;BO$119,1,0)</f>
        <v>1</v>
      </c>
      <c r="BQ74" s="0" t="str">
        <f aca="false">BP74&amp;$C74</f>
        <v>10</v>
      </c>
      <c r="BS74" s="0" t="n">
        <f aca="false">CI74/N74</f>
        <v>98.4545454545455</v>
      </c>
      <c r="BT74" s="0" t="n">
        <f aca="false">IF(BS74&gt;BS$119,1,0)</f>
        <v>0</v>
      </c>
      <c r="BU74" s="0" t="str">
        <f aca="false">BT74&amp;$C74</f>
        <v>00</v>
      </c>
      <c r="BW74" s="0" t="n">
        <f aca="false">D74/BK74</f>
        <v>122.372881355932</v>
      </c>
      <c r="BX74" s="0" t="n">
        <f aca="false">IF(BW74&gt;BW$119,1,0)</f>
        <v>1</v>
      </c>
      <c r="BY74" s="0" t="str">
        <f aca="false">BX74&amp;$C74</f>
        <v>10</v>
      </c>
      <c r="CA74" s="0" t="n">
        <f aca="false">D74/R74</f>
        <v>28.1298701298701</v>
      </c>
      <c r="CB74" s="0" t="n">
        <f aca="false">IF(CA74&gt;CA$119,1,0)</f>
        <v>0</v>
      </c>
      <c r="CC74" s="0" t="str">
        <f aca="false">CB74&amp;$C74</f>
        <v>00</v>
      </c>
      <c r="CE74" s="0" t="n">
        <f aca="false">D74/BO74</f>
        <v>29.429347826087</v>
      </c>
      <c r="CF74" s="0" t="n">
        <f aca="false">IF(CE74&gt;CE$119,1,0)</f>
        <v>0</v>
      </c>
      <c r="CG74" s="0" t="str">
        <f aca="false">CF74&amp;$C74</f>
        <v>00</v>
      </c>
      <c r="CI74" s="0" t="n">
        <f aca="false">D74</f>
        <v>216600</v>
      </c>
      <c r="CJ74" s="2" t="n">
        <f aca="false">CI74&gt;$CI$277</f>
        <v>0</v>
      </c>
      <c r="CK74" s="0" t="n">
        <v>0</v>
      </c>
    </row>
    <row r="75" customFormat="false" ht="13.8" hidden="false" customHeight="false" outlineLevel="0" collapsed="false">
      <c r="A75" s="0" t="n">
        <v>2787310130</v>
      </c>
      <c r="B75" s="0" t="s">
        <v>164</v>
      </c>
      <c r="C75" s="0" t="n">
        <v>0</v>
      </c>
      <c r="D75" s="0" t="n">
        <v>289950</v>
      </c>
      <c r="F75" s="0" t="n">
        <v>4</v>
      </c>
      <c r="G75" s="0" t="n">
        <f aca="false">IF(F75&gt;F$119,1,0)</f>
        <v>0</v>
      </c>
      <c r="H75" s="0" t="str">
        <f aca="false">G75&amp;$C75</f>
        <v>00</v>
      </c>
      <c r="J75" s="0" t="s">
        <v>37</v>
      </c>
      <c r="K75" s="0" t="n">
        <f aca="false">IF(J75&gt;J$119,1,0)</f>
        <v>0</v>
      </c>
      <c r="L75" s="0" t="str">
        <f aca="false">K75&amp;$C75</f>
        <v>00</v>
      </c>
      <c r="N75" s="0" t="n">
        <v>2090</v>
      </c>
      <c r="O75" s="0" t="n">
        <f aca="false">IF(N75&gt;N$119,1,0)</f>
        <v>0</v>
      </c>
      <c r="P75" s="0" t="str">
        <f aca="false">O75&amp;$C75</f>
        <v>00</v>
      </c>
      <c r="R75" s="0" t="n">
        <v>7416</v>
      </c>
      <c r="S75" s="0" t="n">
        <f aca="false">IF(R75&gt;R$119,1,0)</f>
        <v>1</v>
      </c>
      <c r="T75" s="0" t="str">
        <f aca="false">S75&amp;$C75</f>
        <v>10</v>
      </c>
      <c r="V75" s="0" t="n">
        <v>1</v>
      </c>
      <c r="W75" s="0" t="n">
        <f aca="false">IF(V75&gt;V$119,1,0)</f>
        <v>0</v>
      </c>
      <c r="X75" s="0" t="str">
        <f aca="false">W75&amp;$C75</f>
        <v>00</v>
      </c>
      <c r="Z75" s="0" t="n">
        <v>0</v>
      </c>
      <c r="AA75" s="0" t="n">
        <f aca="false">IF(Z75&gt;Z$119,1,0)</f>
        <v>0</v>
      </c>
      <c r="AB75" s="0" t="str">
        <f aca="false">AA75&amp;$C75</f>
        <v>00</v>
      </c>
      <c r="AD75" s="0" t="n">
        <v>0</v>
      </c>
      <c r="AE75" s="0" t="n">
        <f aca="false">IF(AD75&gt;AD$119,1,0)</f>
        <v>0</v>
      </c>
      <c r="AF75" s="0" t="str">
        <f aca="false">AE75&amp;$C75</f>
        <v>00</v>
      </c>
      <c r="AH75" s="0" t="n">
        <v>4</v>
      </c>
      <c r="AI75" s="0" t="n">
        <f aca="false">IF(AH75&gt;AH$119,1,0)</f>
        <v>1</v>
      </c>
      <c r="AJ75" s="0" t="str">
        <f aca="false">AI75&amp;$C75</f>
        <v>10</v>
      </c>
      <c r="AL75" s="0" t="n">
        <v>7</v>
      </c>
      <c r="AM75" s="0" t="n">
        <f aca="false">IF(AL75&gt;AL$119,1,0)</f>
        <v>0</v>
      </c>
      <c r="AN75" s="0" t="str">
        <f aca="false">AM75&amp;$C75</f>
        <v>00</v>
      </c>
      <c r="AP75" s="0" t="n">
        <v>1050</v>
      </c>
      <c r="AQ75" s="0" t="n">
        <f aca="false">IF(AP75&gt;AP$119,1,0)</f>
        <v>0</v>
      </c>
      <c r="AR75" s="0" t="str">
        <f aca="false">AQ75&amp;$C75</f>
        <v>00</v>
      </c>
      <c r="AT75" s="0" t="n">
        <v>1040</v>
      </c>
      <c r="AU75" s="0" t="n">
        <f aca="false">IF(AT75&gt;AT$119,1,0)</f>
        <v>1</v>
      </c>
      <c r="AV75" s="0" t="str">
        <f aca="false">AU75&amp;$C75</f>
        <v>10</v>
      </c>
      <c r="AX75" s="0" t="n">
        <v>1970</v>
      </c>
      <c r="AY75" s="0" t="n">
        <f aca="false">IF(AX75&gt;AX$119,1,0)</f>
        <v>0</v>
      </c>
      <c r="AZ75" s="0" t="str">
        <f aca="false">AY75&amp;$C75</f>
        <v>00</v>
      </c>
      <c r="BB75" s="0" t="n">
        <v>0</v>
      </c>
      <c r="BC75" s="0" t="n">
        <f aca="false">IF(BB75&gt;BB$119,1,0)</f>
        <v>0</v>
      </c>
      <c r="BD75" s="0" t="str">
        <f aca="false">BC75&amp;$C75</f>
        <v>00</v>
      </c>
      <c r="BF75" s="0" t="n">
        <v>98031</v>
      </c>
      <c r="BH75" s="0" t="s">
        <v>165</v>
      </c>
      <c r="BI75" s="0" t="n">
        <v>-122179</v>
      </c>
      <c r="BK75" s="0" t="n">
        <v>1710</v>
      </c>
      <c r="BL75" s="0" t="n">
        <f aca="false">IF(BK75&gt;BK$119,1,0)</f>
        <v>0</v>
      </c>
      <c r="BM75" s="0" t="str">
        <f aca="false">BL75&amp;$C75</f>
        <v>00</v>
      </c>
      <c r="BO75" s="0" t="n">
        <v>7527</v>
      </c>
      <c r="BP75" s="0" t="n">
        <f aca="false">IF(BO75&gt;BO$119,1,0)</f>
        <v>1</v>
      </c>
      <c r="BQ75" s="0" t="str">
        <f aca="false">BP75&amp;$C75</f>
        <v>10</v>
      </c>
      <c r="BS75" s="0" t="n">
        <f aca="false">CI75/N75</f>
        <v>138.732057416268</v>
      </c>
      <c r="BT75" s="0" t="n">
        <f aca="false">IF(BS75&gt;BS$119,1,0)</f>
        <v>1</v>
      </c>
      <c r="BU75" s="0" t="str">
        <f aca="false">BT75&amp;$C75</f>
        <v>10</v>
      </c>
      <c r="BW75" s="0" t="n">
        <f aca="false">D75/BK75</f>
        <v>169.561403508772</v>
      </c>
      <c r="BX75" s="0" t="n">
        <f aca="false">IF(BW75&gt;BW$119,1,0)</f>
        <v>1</v>
      </c>
      <c r="BY75" s="0" t="str">
        <f aca="false">BX75&amp;$C75</f>
        <v>10</v>
      </c>
      <c r="CA75" s="0" t="n">
        <f aca="false">D75/R75</f>
        <v>39.0978964401294</v>
      </c>
      <c r="CB75" s="0" t="n">
        <f aca="false">IF(CA75&gt;CA$119,1,0)</f>
        <v>0</v>
      </c>
      <c r="CC75" s="0" t="str">
        <f aca="false">CB75&amp;$C75</f>
        <v>00</v>
      </c>
      <c r="CE75" s="0" t="n">
        <f aca="false">D75/BO75</f>
        <v>38.5213232363491</v>
      </c>
      <c r="CF75" s="0" t="n">
        <f aca="false">IF(CE75&gt;CE$119,1,0)</f>
        <v>0</v>
      </c>
      <c r="CG75" s="0" t="str">
        <f aca="false">CF75&amp;$C75</f>
        <v>00</v>
      </c>
      <c r="CI75" s="0" t="n">
        <f aca="false">D75</f>
        <v>289950</v>
      </c>
      <c r="CJ75" s="2" t="n">
        <f aca="false">CI75&gt;$CI$277</f>
        <v>0</v>
      </c>
      <c r="CK75" s="0" t="n">
        <v>0</v>
      </c>
    </row>
    <row r="76" customFormat="false" ht="13.8" hidden="true" customHeight="false" outlineLevel="0" collapsed="false">
      <c r="A76" s="0" t="n">
        <v>2212200500</v>
      </c>
      <c r="B76" s="0" t="s">
        <v>129</v>
      </c>
      <c r="C76" s="0" t="n">
        <v>0</v>
      </c>
      <c r="D76" s="0" t="n">
        <v>269500</v>
      </c>
      <c r="F76" s="0" t="n">
        <v>3</v>
      </c>
      <c r="G76" s="0" t="n">
        <f aca="false">IF(F76&gt;F$119,1,0)</f>
        <v>0</v>
      </c>
      <c r="H76" s="0" t="str">
        <f aca="false">G76&amp;$C76</f>
        <v>00</v>
      </c>
      <c r="J76" s="0" t="s">
        <v>37</v>
      </c>
      <c r="K76" s="0" t="n">
        <f aca="false">IF(J76&gt;J$119,1,0)</f>
        <v>0</v>
      </c>
      <c r="L76" s="0" t="str">
        <f aca="false">K76&amp;$C76</f>
        <v>00</v>
      </c>
      <c r="N76" s="0" t="n">
        <v>1840</v>
      </c>
      <c r="O76" s="0" t="n">
        <f aca="false">IF(N76&gt;N$119,1,0)</f>
        <v>0</v>
      </c>
      <c r="P76" s="0" t="str">
        <f aca="false">O76&amp;$C76</f>
        <v>00</v>
      </c>
      <c r="R76" s="0" t="n">
        <v>7412</v>
      </c>
      <c r="S76" s="0" t="n">
        <f aca="false">IF(R76&gt;R$119,1,0)</f>
        <v>1</v>
      </c>
      <c r="T76" s="0" t="str">
        <f aca="false">S76&amp;$C76</f>
        <v>10</v>
      </c>
      <c r="V76" s="0" t="n">
        <v>1</v>
      </c>
      <c r="W76" s="0" t="n">
        <f aca="false">IF(V76&gt;V$119,1,0)</f>
        <v>0</v>
      </c>
      <c r="X76" s="0" t="str">
        <f aca="false">W76&amp;$C76</f>
        <v>00</v>
      </c>
      <c r="Z76" s="0" t="n">
        <v>0</v>
      </c>
      <c r="AA76" s="0" t="n">
        <f aca="false">IF(Z76&gt;Z$119,1,0)</f>
        <v>0</v>
      </c>
      <c r="AB76" s="0" t="str">
        <f aca="false">AA76&amp;$C76</f>
        <v>00</v>
      </c>
      <c r="AD76" s="0" t="n">
        <v>0</v>
      </c>
      <c r="AE76" s="0" t="n">
        <f aca="false">IF(AD76&gt;AD$119,1,0)</f>
        <v>0</v>
      </c>
      <c r="AF76" s="0" t="str">
        <f aca="false">AE76&amp;$C76</f>
        <v>00</v>
      </c>
      <c r="AH76" s="0" t="n">
        <v>4</v>
      </c>
      <c r="AI76" s="0" t="n">
        <f aca="false">IF(AH76&gt;AH$119,1,0)</f>
        <v>1</v>
      </c>
      <c r="AJ76" s="0" t="str">
        <f aca="false">AI76&amp;$C76</f>
        <v>10</v>
      </c>
      <c r="AL76" s="0" t="n">
        <v>7</v>
      </c>
      <c r="AM76" s="0" t="n">
        <f aca="false">IF(AL76&gt;AL$119,1,0)</f>
        <v>0</v>
      </c>
      <c r="AN76" s="0" t="str">
        <f aca="false">AM76&amp;$C76</f>
        <v>00</v>
      </c>
      <c r="AP76" s="0" t="n">
        <v>1240</v>
      </c>
      <c r="AQ76" s="0" t="n">
        <f aca="false">IF(AP76&gt;AP$119,1,0)</f>
        <v>0</v>
      </c>
      <c r="AR76" s="0" t="str">
        <f aca="false">AQ76&amp;$C76</f>
        <v>00</v>
      </c>
      <c r="AT76" s="0" t="n">
        <v>600</v>
      </c>
      <c r="AU76" s="0" t="n">
        <f aca="false">IF(AT76&gt;AT$119,1,0)</f>
        <v>1</v>
      </c>
      <c r="AV76" s="0" t="str">
        <f aca="false">AU76&amp;$C76</f>
        <v>10</v>
      </c>
      <c r="AX76" s="0" t="n">
        <v>1976</v>
      </c>
      <c r="AY76" s="0" t="n">
        <f aca="false">IF(AX76&gt;AX$119,1,0)</f>
        <v>0</v>
      </c>
      <c r="AZ76" s="0" t="str">
        <f aca="false">AY76&amp;$C76</f>
        <v>00</v>
      </c>
      <c r="BB76" s="0" t="n">
        <v>0</v>
      </c>
      <c r="BC76" s="0" t="n">
        <f aca="false">IF(BB76&gt;BB$119,1,0)</f>
        <v>0</v>
      </c>
      <c r="BD76" s="0" t="str">
        <f aca="false">BC76&amp;$C76</f>
        <v>00</v>
      </c>
      <c r="BF76" s="0" t="n">
        <v>98031</v>
      </c>
      <c r="BH76" s="0" t="s">
        <v>87</v>
      </c>
      <c r="BI76" s="0" t="n">
        <v>-122188</v>
      </c>
      <c r="BK76" s="0" t="n">
        <v>1980</v>
      </c>
      <c r="BL76" s="0" t="n">
        <f aca="false">IF(BK76&gt;BK$119,1,0)</f>
        <v>0</v>
      </c>
      <c r="BM76" s="0" t="str">
        <f aca="false">BL76&amp;$C76</f>
        <v>00</v>
      </c>
      <c r="BO76" s="0" t="n">
        <v>7350</v>
      </c>
      <c r="BP76" s="0" t="n">
        <f aca="false">IF(BO76&gt;BO$119,1,0)</f>
        <v>1</v>
      </c>
      <c r="BQ76" s="0" t="str">
        <f aca="false">BP76&amp;$C76</f>
        <v>10</v>
      </c>
      <c r="BS76" s="0" t="n">
        <f aca="false">CI76/N76</f>
        <v>146.467391304348</v>
      </c>
      <c r="BT76" s="0" t="n">
        <f aca="false">IF(BS76&gt;BS$119,1,0)</f>
        <v>1</v>
      </c>
      <c r="BU76" s="0" t="str">
        <f aca="false">BT76&amp;$C76</f>
        <v>10</v>
      </c>
      <c r="BW76" s="0" t="n">
        <f aca="false">D76/BK76</f>
        <v>136.111111111111</v>
      </c>
      <c r="BX76" s="0" t="n">
        <f aca="false">IF(BW76&gt;BW$119,1,0)</f>
        <v>1</v>
      </c>
      <c r="BY76" s="0" t="str">
        <f aca="false">BX76&amp;$C76</f>
        <v>10</v>
      </c>
      <c r="CA76" s="0" t="n">
        <f aca="false">D76/R76</f>
        <v>36.3599568267674</v>
      </c>
      <c r="CB76" s="0" t="n">
        <f aca="false">IF(CA76&gt;CA$119,1,0)</f>
        <v>0</v>
      </c>
      <c r="CC76" s="0" t="str">
        <f aca="false">CB76&amp;$C76</f>
        <v>00</v>
      </c>
      <c r="CE76" s="0" t="n">
        <f aca="false">D76/BO76</f>
        <v>36.6666666666667</v>
      </c>
      <c r="CF76" s="0" t="n">
        <f aca="false">IF(CE76&gt;CE$119,1,0)</f>
        <v>0</v>
      </c>
      <c r="CG76" s="0" t="str">
        <f aca="false">CF76&amp;$C76</f>
        <v>00</v>
      </c>
      <c r="CI76" s="0" t="n">
        <f aca="false">D76</f>
        <v>269500</v>
      </c>
      <c r="CJ76" s="2" t="n">
        <f aca="false">CI76&gt;$CI$277</f>
        <v>0</v>
      </c>
      <c r="CK76" s="0" t="n">
        <v>0</v>
      </c>
    </row>
    <row r="77" customFormat="false" ht="13.8" hidden="true" customHeight="false" outlineLevel="0" collapsed="false">
      <c r="A77" s="0" t="n">
        <v>2796100680</v>
      </c>
      <c r="B77" s="0" t="s">
        <v>166</v>
      </c>
      <c r="C77" s="0" t="n">
        <v>0</v>
      </c>
      <c r="D77" s="0" t="n">
        <v>275000</v>
      </c>
      <c r="F77" s="0" t="n">
        <v>5</v>
      </c>
      <c r="G77" s="0" t="n">
        <f aca="false">IF(F77&gt;F$119,1,0)</f>
        <v>1</v>
      </c>
      <c r="H77" s="0" t="str">
        <f aca="false">G77&amp;$C77</f>
        <v>10</v>
      </c>
      <c r="J77" s="0" t="s">
        <v>43</v>
      </c>
      <c r="K77" s="0" t="n">
        <f aca="false">IF(J77&gt;J$119,1,0)</f>
        <v>0</v>
      </c>
      <c r="L77" s="0" t="str">
        <f aca="false">K77&amp;$C77</f>
        <v>00</v>
      </c>
      <c r="N77" s="0" t="n">
        <v>1820</v>
      </c>
      <c r="O77" s="0" t="n">
        <f aca="false">IF(N77&gt;N$119,1,0)</f>
        <v>0</v>
      </c>
      <c r="P77" s="0" t="str">
        <f aca="false">O77&amp;$C77</f>
        <v>00</v>
      </c>
      <c r="R77" s="0" t="n">
        <v>10500</v>
      </c>
      <c r="S77" s="0" t="n">
        <f aca="false">IF(R77&gt;R$119,1,0)</f>
        <v>1</v>
      </c>
      <c r="T77" s="0" t="str">
        <f aca="false">S77&amp;$C77</f>
        <v>10</v>
      </c>
      <c r="V77" s="0" t="n">
        <v>1</v>
      </c>
      <c r="W77" s="0" t="n">
        <f aca="false">IF(V77&gt;V$119,1,0)</f>
        <v>0</v>
      </c>
      <c r="X77" s="0" t="str">
        <f aca="false">W77&amp;$C77</f>
        <v>00</v>
      </c>
      <c r="Z77" s="0" t="n">
        <v>0</v>
      </c>
      <c r="AA77" s="0" t="n">
        <f aca="false">IF(Z77&gt;Z$119,1,0)</f>
        <v>0</v>
      </c>
      <c r="AB77" s="0" t="str">
        <f aca="false">AA77&amp;$C77</f>
        <v>00</v>
      </c>
      <c r="AD77" s="0" t="n">
        <v>0</v>
      </c>
      <c r="AE77" s="0" t="n">
        <f aca="false">IF(AD77&gt;AD$119,1,0)</f>
        <v>0</v>
      </c>
      <c r="AF77" s="0" t="str">
        <f aca="false">AE77&amp;$C77</f>
        <v>00</v>
      </c>
      <c r="AH77" s="0" t="n">
        <v>4</v>
      </c>
      <c r="AI77" s="0" t="n">
        <f aca="false">IF(AH77&gt;AH$119,1,0)</f>
        <v>1</v>
      </c>
      <c r="AJ77" s="0" t="str">
        <f aca="false">AI77&amp;$C77</f>
        <v>10</v>
      </c>
      <c r="AL77" s="0" t="n">
        <v>7</v>
      </c>
      <c r="AM77" s="0" t="n">
        <f aca="false">IF(AL77&gt;AL$119,1,0)</f>
        <v>0</v>
      </c>
      <c r="AN77" s="0" t="str">
        <f aca="false">AM77&amp;$C77</f>
        <v>00</v>
      </c>
      <c r="AP77" s="0" t="n">
        <v>1080</v>
      </c>
      <c r="AQ77" s="0" t="n">
        <f aca="false">IF(AP77&gt;AP$119,1,0)</f>
        <v>0</v>
      </c>
      <c r="AR77" s="0" t="str">
        <f aca="false">AQ77&amp;$C77</f>
        <v>00</v>
      </c>
      <c r="AT77" s="0" t="n">
        <v>740</v>
      </c>
      <c r="AU77" s="0" t="n">
        <f aca="false">IF(AT77&gt;AT$119,1,0)</f>
        <v>1</v>
      </c>
      <c r="AV77" s="0" t="str">
        <f aca="false">AU77&amp;$C77</f>
        <v>10</v>
      </c>
      <c r="AX77" s="0" t="n">
        <v>1979</v>
      </c>
      <c r="AY77" s="0" t="n">
        <f aca="false">IF(AX77&gt;AX$119,1,0)</f>
        <v>0</v>
      </c>
      <c r="AZ77" s="0" t="str">
        <f aca="false">AY77&amp;$C77</f>
        <v>00</v>
      </c>
      <c r="BB77" s="0" t="n">
        <v>0</v>
      </c>
      <c r="BC77" s="0" t="n">
        <f aca="false">IF(BB77&gt;BB$119,1,0)</f>
        <v>0</v>
      </c>
      <c r="BD77" s="0" t="str">
        <f aca="false">BC77&amp;$C77</f>
        <v>00</v>
      </c>
      <c r="BF77" s="0" t="n">
        <v>98031</v>
      </c>
      <c r="BH77" s="0" t="s">
        <v>123</v>
      </c>
      <c r="BI77" s="0" t="n">
        <v>-122177</v>
      </c>
      <c r="BK77" s="0" t="n">
        <v>1820</v>
      </c>
      <c r="BL77" s="0" t="n">
        <f aca="false">IF(BK77&gt;BK$119,1,0)</f>
        <v>0</v>
      </c>
      <c r="BM77" s="0" t="str">
        <f aca="false">BL77&amp;$C77</f>
        <v>00</v>
      </c>
      <c r="BO77" s="0" t="n">
        <v>7500</v>
      </c>
      <c r="BP77" s="0" t="n">
        <f aca="false">IF(BO77&gt;BO$119,1,0)</f>
        <v>1</v>
      </c>
      <c r="BQ77" s="0" t="str">
        <f aca="false">BP77&amp;$C77</f>
        <v>10</v>
      </c>
      <c r="BS77" s="0" t="n">
        <f aca="false">CI77/N77</f>
        <v>151.098901098901</v>
      </c>
      <c r="BT77" s="0" t="n">
        <f aca="false">IF(BS77&gt;BS$119,1,0)</f>
        <v>1</v>
      </c>
      <c r="BU77" s="0" t="str">
        <f aca="false">BT77&amp;$C77</f>
        <v>10</v>
      </c>
      <c r="BW77" s="0" t="n">
        <f aca="false">D77/BK77</f>
        <v>151.098901098901</v>
      </c>
      <c r="BX77" s="0" t="n">
        <f aca="false">IF(BW77&gt;BW$119,1,0)</f>
        <v>1</v>
      </c>
      <c r="BY77" s="0" t="str">
        <f aca="false">BX77&amp;$C77</f>
        <v>10</v>
      </c>
      <c r="CA77" s="0" t="n">
        <f aca="false">D77/R77</f>
        <v>26.1904761904762</v>
      </c>
      <c r="CB77" s="0" t="n">
        <f aca="false">IF(CA77&gt;CA$119,1,0)</f>
        <v>0</v>
      </c>
      <c r="CC77" s="0" t="str">
        <f aca="false">CB77&amp;$C77</f>
        <v>00</v>
      </c>
      <c r="CE77" s="0" t="n">
        <f aca="false">D77/BO77</f>
        <v>36.6666666666667</v>
      </c>
      <c r="CF77" s="0" t="n">
        <f aca="false">IF(CE77&gt;CE$119,1,0)</f>
        <v>0</v>
      </c>
      <c r="CG77" s="0" t="str">
        <f aca="false">CF77&amp;$C77</f>
        <v>00</v>
      </c>
      <c r="CI77" s="0" t="n">
        <f aca="false">D77</f>
        <v>275000</v>
      </c>
      <c r="CJ77" s="2" t="n">
        <f aca="false">CI77&gt;$CI$277</f>
        <v>0</v>
      </c>
      <c r="CK77" s="0" t="n">
        <v>0</v>
      </c>
    </row>
    <row r="78" customFormat="false" ht="13.8" hidden="false" customHeight="false" outlineLevel="0" collapsed="false">
      <c r="A78" s="0" t="n">
        <v>7931000066</v>
      </c>
      <c r="B78" s="0" t="s">
        <v>167</v>
      </c>
      <c r="C78" s="0" t="n">
        <v>0</v>
      </c>
      <c r="D78" s="0" t="n">
        <v>280000</v>
      </c>
      <c r="F78" s="0" t="n">
        <v>2</v>
      </c>
      <c r="G78" s="0" t="n">
        <f aca="false">IF(F78&gt;F$119,1,0)</f>
        <v>0</v>
      </c>
      <c r="H78" s="0" t="str">
        <f aca="false">G78&amp;$C78</f>
        <v>00</v>
      </c>
      <c r="J78" s="0" t="s">
        <v>37</v>
      </c>
      <c r="K78" s="0" t="n">
        <f aca="false">IF(J78&gt;J$119,1,0)</f>
        <v>0</v>
      </c>
      <c r="L78" s="0" t="str">
        <f aca="false">K78&amp;$C78</f>
        <v>00</v>
      </c>
      <c r="N78" s="0" t="n">
        <v>1960</v>
      </c>
      <c r="O78" s="0" t="n">
        <f aca="false">IF(N78&gt;N$119,1,0)</f>
        <v>0</v>
      </c>
      <c r="P78" s="0" t="str">
        <f aca="false">O78&amp;$C78</f>
        <v>00</v>
      </c>
      <c r="R78" s="0" t="n">
        <v>30144</v>
      </c>
      <c r="S78" s="0" t="n">
        <f aca="false">IF(R78&gt;R$119,1,0)</f>
        <v>1</v>
      </c>
      <c r="T78" s="0" t="str">
        <f aca="false">S78&amp;$C78</f>
        <v>10</v>
      </c>
      <c r="V78" s="0" t="n">
        <v>1</v>
      </c>
      <c r="W78" s="0" t="n">
        <f aca="false">IF(V78&gt;V$119,1,0)</f>
        <v>0</v>
      </c>
      <c r="X78" s="0" t="str">
        <f aca="false">W78&amp;$C78</f>
        <v>00</v>
      </c>
      <c r="Z78" s="0" t="n">
        <v>0</v>
      </c>
      <c r="AA78" s="0" t="n">
        <f aca="false">IF(Z78&gt;Z$119,1,0)</f>
        <v>0</v>
      </c>
      <c r="AB78" s="0" t="str">
        <f aca="false">AA78&amp;$C78</f>
        <v>00</v>
      </c>
      <c r="AD78" s="0" t="n">
        <v>0</v>
      </c>
      <c r="AE78" s="0" t="n">
        <f aca="false">IF(AD78&gt;AD$119,1,0)</f>
        <v>0</v>
      </c>
      <c r="AF78" s="0" t="str">
        <f aca="false">AE78&amp;$C78</f>
        <v>00</v>
      </c>
      <c r="AH78" s="0" t="n">
        <v>3</v>
      </c>
      <c r="AI78" s="0" t="n">
        <f aca="false">IF(AH78&gt;AH$119,1,0)</f>
        <v>0</v>
      </c>
      <c r="AJ78" s="0" t="str">
        <f aca="false">AI78&amp;$C78</f>
        <v>00</v>
      </c>
      <c r="AL78" s="0" t="n">
        <v>7</v>
      </c>
      <c r="AM78" s="0" t="n">
        <f aca="false">IF(AL78&gt;AL$119,1,0)</f>
        <v>0</v>
      </c>
      <c r="AN78" s="0" t="str">
        <f aca="false">AM78&amp;$C78</f>
        <v>00</v>
      </c>
      <c r="AP78" s="0" t="n">
        <v>980</v>
      </c>
      <c r="AQ78" s="0" t="n">
        <f aca="false">IF(AP78&gt;AP$119,1,0)</f>
        <v>0</v>
      </c>
      <c r="AR78" s="0" t="str">
        <f aca="false">AQ78&amp;$C78</f>
        <v>00</v>
      </c>
      <c r="AT78" s="0" t="n">
        <v>980</v>
      </c>
      <c r="AU78" s="0" t="n">
        <f aca="false">IF(AT78&gt;AT$119,1,0)</f>
        <v>1</v>
      </c>
      <c r="AV78" s="0" t="str">
        <f aca="false">AU78&amp;$C78</f>
        <v>10</v>
      </c>
      <c r="AX78" s="0" t="n">
        <v>1957</v>
      </c>
      <c r="AY78" s="0" t="n">
        <f aca="false">IF(AX78&gt;AX$119,1,0)</f>
        <v>0</v>
      </c>
      <c r="AZ78" s="0" t="str">
        <f aca="false">AY78&amp;$C78</f>
        <v>00</v>
      </c>
      <c r="BB78" s="0" t="n">
        <v>0</v>
      </c>
      <c r="BC78" s="0" t="n">
        <f aca="false">IF(BB78&gt;BB$119,1,0)</f>
        <v>0</v>
      </c>
      <c r="BD78" s="0" t="str">
        <f aca="false">BC78&amp;$C78</f>
        <v>00</v>
      </c>
      <c r="BF78" s="0" t="n">
        <v>98031</v>
      </c>
      <c r="BH78" s="0" t="s">
        <v>168</v>
      </c>
      <c r="BI78" s="0" t="n">
        <v>-122212</v>
      </c>
      <c r="BK78" s="0" t="n">
        <v>1960</v>
      </c>
      <c r="BL78" s="0" t="n">
        <f aca="false">IF(BK78&gt;BK$119,1,0)</f>
        <v>0</v>
      </c>
      <c r="BM78" s="0" t="str">
        <f aca="false">BL78&amp;$C78</f>
        <v>00</v>
      </c>
      <c r="BO78" s="0" t="n">
        <v>10140</v>
      </c>
      <c r="BP78" s="0" t="n">
        <f aca="false">IF(BO78&gt;BO$119,1,0)</f>
        <v>1</v>
      </c>
      <c r="BQ78" s="0" t="str">
        <f aca="false">BP78&amp;$C78</f>
        <v>10</v>
      </c>
      <c r="BS78" s="0" t="n">
        <f aca="false">CI78/N78</f>
        <v>142.857142857143</v>
      </c>
      <c r="BT78" s="0" t="n">
        <f aca="false">IF(BS78&gt;BS$119,1,0)</f>
        <v>1</v>
      </c>
      <c r="BU78" s="0" t="str">
        <f aca="false">BT78&amp;$C78</f>
        <v>10</v>
      </c>
      <c r="BW78" s="0" t="n">
        <f aca="false">D78/BK78</f>
        <v>142.857142857143</v>
      </c>
      <c r="BX78" s="0" t="n">
        <f aca="false">IF(BW78&gt;BW$119,1,0)</f>
        <v>1</v>
      </c>
      <c r="BY78" s="0" t="str">
        <f aca="false">BX78&amp;$C78</f>
        <v>10</v>
      </c>
      <c r="CA78" s="0" t="n">
        <f aca="false">D78/R78</f>
        <v>9.28874734607219</v>
      </c>
      <c r="CB78" s="0" t="n">
        <f aca="false">IF(CA78&gt;CA$119,1,0)</f>
        <v>0</v>
      </c>
      <c r="CC78" s="0" t="str">
        <f aca="false">CB78&amp;$C78</f>
        <v>00</v>
      </c>
      <c r="CE78" s="0" t="n">
        <f aca="false">D78/BO78</f>
        <v>27.6134122287968</v>
      </c>
      <c r="CF78" s="0" t="n">
        <f aca="false">IF(CE78&gt;CE$119,1,0)</f>
        <v>0</v>
      </c>
      <c r="CG78" s="0" t="str">
        <f aca="false">CF78&amp;$C78</f>
        <v>00</v>
      </c>
      <c r="CI78" s="0" t="n">
        <f aca="false">D78</f>
        <v>280000</v>
      </c>
      <c r="CJ78" s="2" t="n">
        <f aca="false">CI78&gt;$CI$277</f>
        <v>0</v>
      </c>
      <c r="CK78" s="0" t="n">
        <v>0</v>
      </c>
    </row>
    <row r="79" customFormat="false" ht="13.8" hidden="true" customHeight="false" outlineLevel="0" collapsed="false">
      <c r="A79" s="0" t="n">
        <v>8960200630</v>
      </c>
      <c r="B79" s="0" t="s">
        <v>140</v>
      </c>
      <c r="C79" s="0" t="n">
        <v>0</v>
      </c>
      <c r="D79" s="0" t="n">
        <v>248000</v>
      </c>
      <c r="F79" s="0" t="n">
        <v>3</v>
      </c>
      <c r="G79" s="0" t="n">
        <f aca="false">IF(F79&gt;F$119,1,0)</f>
        <v>0</v>
      </c>
      <c r="H79" s="0" t="str">
        <f aca="false">G79&amp;$C79</f>
        <v>00</v>
      </c>
      <c r="J79" s="0" t="n">
        <v>1</v>
      </c>
      <c r="K79" s="0" t="n">
        <f aca="false">IF(J79&gt;J$119,1,0)</f>
        <v>0</v>
      </c>
      <c r="L79" s="0" t="str">
        <f aca="false">K79&amp;$C79</f>
        <v>00</v>
      </c>
      <c r="N79" s="0" t="n">
        <v>1180</v>
      </c>
      <c r="O79" s="0" t="n">
        <f aca="false">IF(N79&gt;N$119,1,0)</f>
        <v>0</v>
      </c>
      <c r="P79" s="0" t="str">
        <f aca="false">O79&amp;$C79</f>
        <v>00</v>
      </c>
      <c r="R79" s="0" t="n">
        <v>6947</v>
      </c>
      <c r="S79" s="0" t="n">
        <f aca="false">IF(R79&gt;R$119,1,0)</f>
        <v>1</v>
      </c>
      <c r="T79" s="0" t="str">
        <f aca="false">S79&amp;$C79</f>
        <v>10</v>
      </c>
      <c r="V79" s="0" t="n">
        <v>1</v>
      </c>
      <c r="W79" s="0" t="n">
        <f aca="false">IF(V79&gt;V$119,1,0)</f>
        <v>0</v>
      </c>
      <c r="X79" s="0" t="str">
        <f aca="false">W79&amp;$C79</f>
        <v>00</v>
      </c>
      <c r="Z79" s="0" t="n">
        <v>0</v>
      </c>
      <c r="AA79" s="0" t="n">
        <f aca="false">IF(Z79&gt;Z$119,1,0)</f>
        <v>0</v>
      </c>
      <c r="AB79" s="0" t="str">
        <f aca="false">AA79&amp;$C79</f>
        <v>00</v>
      </c>
      <c r="AD79" s="0" t="n">
        <v>0</v>
      </c>
      <c r="AE79" s="0" t="n">
        <f aca="false">IF(AD79&gt;AD$119,1,0)</f>
        <v>0</v>
      </c>
      <c r="AF79" s="0" t="str">
        <f aca="false">AE79&amp;$C79</f>
        <v>00</v>
      </c>
      <c r="AH79" s="0" t="n">
        <v>4</v>
      </c>
      <c r="AI79" s="0" t="n">
        <f aca="false">IF(AH79&gt;AH$119,1,0)</f>
        <v>1</v>
      </c>
      <c r="AJ79" s="0" t="str">
        <f aca="false">AI79&amp;$C79</f>
        <v>10</v>
      </c>
      <c r="AL79" s="0" t="n">
        <v>7</v>
      </c>
      <c r="AM79" s="0" t="n">
        <f aca="false">IF(AL79&gt;AL$119,1,0)</f>
        <v>0</v>
      </c>
      <c r="AN79" s="0" t="str">
        <f aca="false">AM79&amp;$C79</f>
        <v>00</v>
      </c>
      <c r="AP79" s="0" t="n">
        <v>1180</v>
      </c>
      <c r="AQ79" s="0" t="n">
        <f aca="false">IF(AP79&gt;AP$119,1,0)</f>
        <v>0</v>
      </c>
      <c r="AR79" s="0" t="str">
        <f aca="false">AQ79&amp;$C79</f>
        <v>00</v>
      </c>
      <c r="AT79" s="0" t="n">
        <v>0</v>
      </c>
      <c r="AU79" s="0" t="n">
        <f aca="false">IF(AT79&gt;AT$119,1,0)</f>
        <v>0</v>
      </c>
      <c r="AV79" s="0" t="str">
        <f aca="false">AU79&amp;$C79</f>
        <v>00</v>
      </c>
      <c r="AX79" s="0" t="n">
        <v>1968</v>
      </c>
      <c r="AY79" s="0" t="n">
        <f aca="false">IF(AX79&gt;AX$119,1,0)</f>
        <v>0</v>
      </c>
      <c r="AZ79" s="0" t="str">
        <f aca="false">AY79&amp;$C79</f>
        <v>00</v>
      </c>
      <c r="BB79" s="0" t="n">
        <v>0</v>
      </c>
      <c r="BC79" s="0" t="n">
        <f aca="false">IF(BB79&gt;BB$119,1,0)</f>
        <v>0</v>
      </c>
      <c r="BD79" s="0" t="str">
        <f aca="false">BC79&amp;$C79</f>
        <v>00</v>
      </c>
      <c r="BF79" s="0" t="n">
        <v>98031</v>
      </c>
      <c r="BH79" s="0" t="s">
        <v>169</v>
      </c>
      <c r="BI79" s="0" t="n">
        <v>-122177</v>
      </c>
      <c r="BK79" s="0" t="n">
        <v>1760</v>
      </c>
      <c r="BL79" s="0" t="n">
        <f aca="false">IF(BK79&gt;BK$119,1,0)</f>
        <v>0</v>
      </c>
      <c r="BM79" s="0" t="str">
        <f aca="false">BL79&amp;$C79</f>
        <v>00</v>
      </c>
      <c r="BO79" s="0" t="n">
        <v>8657</v>
      </c>
      <c r="BP79" s="0" t="n">
        <f aca="false">IF(BO79&gt;BO$119,1,0)</f>
        <v>1</v>
      </c>
      <c r="BQ79" s="0" t="str">
        <f aca="false">BP79&amp;$C79</f>
        <v>10</v>
      </c>
      <c r="BS79" s="0" t="n">
        <f aca="false">CI79/N79</f>
        <v>210.169491525424</v>
      </c>
      <c r="BT79" s="0" t="n">
        <f aca="false">IF(BS79&gt;BS$119,1,0)</f>
        <v>1</v>
      </c>
      <c r="BU79" s="0" t="str">
        <f aca="false">BT79&amp;$C79</f>
        <v>10</v>
      </c>
      <c r="BW79" s="0" t="n">
        <f aca="false">D79/BK79</f>
        <v>140.909090909091</v>
      </c>
      <c r="BX79" s="0" t="n">
        <f aca="false">IF(BW79&gt;BW$119,1,0)</f>
        <v>1</v>
      </c>
      <c r="BY79" s="0" t="str">
        <f aca="false">BX79&amp;$C79</f>
        <v>10</v>
      </c>
      <c r="CA79" s="0" t="n">
        <f aca="false">D79/R79</f>
        <v>35.6988628184828</v>
      </c>
      <c r="CB79" s="0" t="n">
        <f aca="false">IF(CA79&gt;CA$119,1,0)</f>
        <v>0</v>
      </c>
      <c r="CC79" s="0" t="str">
        <f aca="false">CB79&amp;$C79</f>
        <v>00</v>
      </c>
      <c r="CE79" s="0" t="n">
        <f aca="false">D79/BO79</f>
        <v>28.6473374148088</v>
      </c>
      <c r="CF79" s="0" t="n">
        <f aca="false">IF(CE79&gt;CE$119,1,0)</f>
        <v>0</v>
      </c>
      <c r="CG79" s="0" t="str">
        <f aca="false">CF79&amp;$C79</f>
        <v>00</v>
      </c>
      <c r="CI79" s="0" t="n">
        <f aca="false">D79</f>
        <v>248000</v>
      </c>
      <c r="CJ79" s="2" t="n">
        <f aca="false">CI79&gt;$CI$277</f>
        <v>0</v>
      </c>
      <c r="CK79" s="0" t="n">
        <v>0</v>
      </c>
    </row>
    <row r="80" customFormat="false" ht="13.8" hidden="false" customHeight="false" outlineLevel="0" collapsed="false">
      <c r="A80" s="0" t="n">
        <v>9320600020</v>
      </c>
      <c r="B80" s="0" t="s">
        <v>170</v>
      </c>
      <c r="C80" s="0" t="n">
        <v>0</v>
      </c>
      <c r="D80" s="0" t="n">
        <v>250000</v>
      </c>
      <c r="F80" s="0" t="n">
        <v>4</v>
      </c>
      <c r="G80" s="0" t="n">
        <f aca="false">IF(F80&gt;F$119,1,0)</f>
        <v>0</v>
      </c>
      <c r="H80" s="0" t="str">
        <f aca="false">G80&amp;$C80</f>
        <v>00</v>
      </c>
      <c r="J80" s="0" t="n">
        <v>2</v>
      </c>
      <c r="K80" s="0" t="n">
        <f aca="false">IF(J80&gt;J$119,1,0)</f>
        <v>0</v>
      </c>
      <c r="L80" s="0" t="str">
        <f aca="false">K80&amp;$C80</f>
        <v>00</v>
      </c>
      <c r="N80" s="0" t="n">
        <v>2130</v>
      </c>
      <c r="O80" s="0" t="n">
        <f aca="false">IF(N80&gt;N$119,1,0)</f>
        <v>0</v>
      </c>
      <c r="P80" s="0" t="str">
        <f aca="false">O80&amp;$C80</f>
        <v>00</v>
      </c>
      <c r="R80" s="0" t="n">
        <v>8400</v>
      </c>
      <c r="S80" s="0" t="n">
        <f aca="false">IF(R80&gt;R$119,1,0)</f>
        <v>1</v>
      </c>
      <c r="T80" s="0" t="str">
        <f aca="false">S80&amp;$C80</f>
        <v>10</v>
      </c>
      <c r="V80" s="0" t="n">
        <v>1</v>
      </c>
      <c r="W80" s="0" t="n">
        <f aca="false">IF(V80&gt;V$119,1,0)</f>
        <v>0</v>
      </c>
      <c r="X80" s="0" t="str">
        <f aca="false">W80&amp;$C80</f>
        <v>00</v>
      </c>
      <c r="Z80" s="0" t="n">
        <v>0</v>
      </c>
      <c r="AA80" s="0" t="n">
        <f aca="false">IF(Z80&gt;Z$119,1,0)</f>
        <v>0</v>
      </c>
      <c r="AB80" s="0" t="str">
        <f aca="false">AA80&amp;$C80</f>
        <v>00</v>
      </c>
      <c r="AD80" s="0" t="n">
        <v>0</v>
      </c>
      <c r="AE80" s="0" t="n">
        <f aca="false">IF(AD80&gt;AD$119,1,0)</f>
        <v>0</v>
      </c>
      <c r="AF80" s="0" t="str">
        <f aca="false">AE80&amp;$C80</f>
        <v>00</v>
      </c>
      <c r="AH80" s="0" t="n">
        <v>3</v>
      </c>
      <c r="AI80" s="0" t="n">
        <f aca="false">IF(AH80&gt;AH$119,1,0)</f>
        <v>0</v>
      </c>
      <c r="AJ80" s="0" t="str">
        <f aca="false">AI80&amp;$C80</f>
        <v>00</v>
      </c>
      <c r="AL80" s="0" t="n">
        <v>7</v>
      </c>
      <c r="AM80" s="0" t="n">
        <f aca="false">IF(AL80&gt;AL$119,1,0)</f>
        <v>0</v>
      </c>
      <c r="AN80" s="0" t="str">
        <f aca="false">AM80&amp;$C80</f>
        <v>00</v>
      </c>
      <c r="AP80" s="0" t="n">
        <v>1350</v>
      </c>
      <c r="AQ80" s="0" t="n">
        <f aca="false">IF(AP80&gt;AP$119,1,0)</f>
        <v>0</v>
      </c>
      <c r="AR80" s="0" t="str">
        <f aca="false">AQ80&amp;$C80</f>
        <v>00</v>
      </c>
      <c r="AT80" s="0" t="n">
        <v>780</v>
      </c>
      <c r="AU80" s="0" t="n">
        <f aca="false">IF(AT80&gt;AT$119,1,0)</f>
        <v>1</v>
      </c>
      <c r="AV80" s="0" t="str">
        <f aca="false">AU80&amp;$C80</f>
        <v>10</v>
      </c>
      <c r="AX80" s="0" t="n">
        <v>1962</v>
      </c>
      <c r="AY80" s="0" t="n">
        <f aca="false">IF(AX80&gt;AX$119,1,0)</f>
        <v>0</v>
      </c>
      <c r="AZ80" s="0" t="str">
        <f aca="false">AY80&amp;$C80</f>
        <v>00</v>
      </c>
      <c r="BB80" s="0" t="n">
        <v>0</v>
      </c>
      <c r="BC80" s="0" t="n">
        <f aca="false">IF(BB80&gt;BB$119,1,0)</f>
        <v>0</v>
      </c>
      <c r="BD80" s="0" t="str">
        <f aca="false">BC80&amp;$C80</f>
        <v>00</v>
      </c>
      <c r="BF80" s="0" t="n">
        <v>98031</v>
      </c>
      <c r="BH80" s="0" t="s">
        <v>171</v>
      </c>
      <c r="BI80" s="0" t="n">
        <v>-122209</v>
      </c>
      <c r="BK80" s="0" t="n">
        <v>1550</v>
      </c>
      <c r="BL80" s="0" t="n">
        <f aca="false">IF(BK80&gt;BK$119,1,0)</f>
        <v>0</v>
      </c>
      <c r="BM80" s="0" t="str">
        <f aca="false">BL80&amp;$C80</f>
        <v>00</v>
      </c>
      <c r="BO80" s="0" t="n">
        <v>8596</v>
      </c>
      <c r="BP80" s="0" t="n">
        <f aca="false">IF(BO80&gt;BO$119,1,0)</f>
        <v>1</v>
      </c>
      <c r="BQ80" s="0" t="str">
        <f aca="false">BP80&amp;$C80</f>
        <v>10</v>
      </c>
      <c r="BS80" s="0" t="n">
        <f aca="false">CI80/N80</f>
        <v>117.370892018779</v>
      </c>
      <c r="BT80" s="0" t="n">
        <f aca="false">IF(BS80&gt;BS$119,1,0)</f>
        <v>1</v>
      </c>
      <c r="BU80" s="0" t="str">
        <f aca="false">BT80&amp;$C80</f>
        <v>10</v>
      </c>
      <c r="BW80" s="0" t="n">
        <f aca="false">D80/BK80</f>
        <v>161.290322580645</v>
      </c>
      <c r="BX80" s="0" t="n">
        <f aca="false">IF(BW80&gt;BW$119,1,0)</f>
        <v>1</v>
      </c>
      <c r="BY80" s="0" t="str">
        <f aca="false">BX80&amp;$C80</f>
        <v>10</v>
      </c>
      <c r="CA80" s="0" t="n">
        <f aca="false">D80/R80</f>
        <v>29.7619047619048</v>
      </c>
      <c r="CB80" s="0" t="n">
        <f aca="false">IF(CA80&gt;CA$119,1,0)</f>
        <v>0</v>
      </c>
      <c r="CC80" s="0" t="str">
        <f aca="false">CB80&amp;$C80</f>
        <v>00</v>
      </c>
      <c r="CE80" s="0" t="n">
        <f aca="false">D80/BO80</f>
        <v>29.0832945556073</v>
      </c>
      <c r="CF80" s="0" t="n">
        <f aca="false">IF(CE80&gt;CE$119,1,0)</f>
        <v>0</v>
      </c>
      <c r="CG80" s="0" t="str">
        <f aca="false">CF80&amp;$C80</f>
        <v>00</v>
      </c>
      <c r="CI80" s="0" t="n">
        <f aca="false">D80</f>
        <v>250000</v>
      </c>
      <c r="CJ80" s="2" t="n">
        <f aca="false">CI80&gt;$CI$277</f>
        <v>0</v>
      </c>
      <c r="CK80" s="0" t="n">
        <v>0</v>
      </c>
    </row>
    <row r="81" customFormat="false" ht="13.8" hidden="false" customHeight="false" outlineLevel="0" collapsed="false">
      <c r="A81" s="0" t="n">
        <v>2163300130</v>
      </c>
      <c r="B81" s="0" t="s">
        <v>172</v>
      </c>
      <c r="C81" s="0" t="n">
        <v>1</v>
      </c>
      <c r="D81" s="0" t="n">
        <v>386000</v>
      </c>
      <c r="F81" s="0" t="n">
        <v>5</v>
      </c>
      <c r="G81" s="0" t="n">
        <f aca="false">IF(F81&gt;F$119,1,0)</f>
        <v>1</v>
      </c>
      <c r="H81" s="0" t="str">
        <f aca="false">G81&amp;$C81</f>
        <v>11</v>
      </c>
      <c r="J81" s="0" t="s">
        <v>32</v>
      </c>
      <c r="K81" s="0" t="n">
        <f aca="false">IF(J81&gt;J$119,1,0)</f>
        <v>0</v>
      </c>
      <c r="L81" s="0" t="str">
        <f aca="false">K81&amp;$C81</f>
        <v>01</v>
      </c>
      <c r="N81" s="0" t="n">
        <v>2740</v>
      </c>
      <c r="O81" s="0" t="n">
        <f aca="false">IF(N81&gt;N$119,1,0)</f>
        <v>0</v>
      </c>
      <c r="P81" s="0" t="str">
        <f aca="false">O81&amp;$C81</f>
        <v>01</v>
      </c>
      <c r="R81" s="0" t="n">
        <v>12413</v>
      </c>
      <c r="S81" s="0" t="n">
        <f aca="false">IF(R81&gt;R$119,1,0)</f>
        <v>1</v>
      </c>
      <c r="T81" s="0" t="str">
        <f aca="false">S81&amp;$C81</f>
        <v>11</v>
      </c>
      <c r="V81" s="0" t="n">
        <v>2</v>
      </c>
      <c r="W81" s="0" t="n">
        <f aca="false">IF(V81&gt;V$119,1,0)</f>
        <v>0</v>
      </c>
      <c r="X81" s="0" t="str">
        <f aca="false">W81&amp;$C81</f>
        <v>01</v>
      </c>
      <c r="Z81" s="0" t="n">
        <v>0</v>
      </c>
      <c r="AA81" s="0" t="n">
        <f aca="false">IF(Z81&gt;Z$119,1,0)</f>
        <v>0</v>
      </c>
      <c r="AB81" s="0" t="str">
        <f aca="false">AA81&amp;$C81</f>
        <v>01</v>
      </c>
      <c r="AD81" s="0" t="n">
        <v>0</v>
      </c>
      <c r="AE81" s="0" t="n">
        <f aca="false">IF(AD81&gt;AD$119,1,0)</f>
        <v>0</v>
      </c>
      <c r="AF81" s="0" t="str">
        <f aca="false">AE81&amp;$C81</f>
        <v>01</v>
      </c>
      <c r="AH81" s="0" t="n">
        <v>3</v>
      </c>
      <c r="AI81" s="0" t="n">
        <f aca="false">IF(AH81&gt;AH$119,1,0)</f>
        <v>0</v>
      </c>
      <c r="AJ81" s="0" t="str">
        <f aca="false">AI81&amp;$C81</f>
        <v>01</v>
      </c>
      <c r="AL81" s="0" t="n">
        <v>7</v>
      </c>
      <c r="AM81" s="0" t="n">
        <f aca="false">IF(AL81&gt;AL$119,1,0)</f>
        <v>0</v>
      </c>
      <c r="AN81" s="0" t="str">
        <f aca="false">AM81&amp;$C81</f>
        <v>01</v>
      </c>
      <c r="AP81" s="0" t="n">
        <v>2740</v>
      </c>
      <c r="AQ81" s="0" t="n">
        <f aca="false">IF(AP81&gt;AP$119,1,0)</f>
        <v>0</v>
      </c>
      <c r="AR81" s="0" t="str">
        <f aca="false">AQ81&amp;$C81</f>
        <v>01</v>
      </c>
      <c r="AT81" s="0" t="n">
        <v>0</v>
      </c>
      <c r="AU81" s="0" t="n">
        <f aca="false">IF(AT81&gt;AT$119,1,0)</f>
        <v>0</v>
      </c>
      <c r="AV81" s="0" t="str">
        <f aca="false">AU81&amp;$C81</f>
        <v>01</v>
      </c>
      <c r="AX81" s="0" t="n">
        <v>1990</v>
      </c>
      <c r="AY81" s="0" t="n">
        <f aca="false">IF(AX81&gt;AX$119,1,0)</f>
        <v>0</v>
      </c>
      <c r="AZ81" s="0" t="str">
        <f aca="false">AY81&amp;$C81</f>
        <v>01</v>
      </c>
      <c r="BB81" s="0" t="n">
        <v>0</v>
      </c>
      <c r="BC81" s="0" t="n">
        <f aca="false">IF(BB81&gt;BB$119,1,0)</f>
        <v>0</v>
      </c>
      <c r="BD81" s="0" t="str">
        <f aca="false">BC81&amp;$C81</f>
        <v>01</v>
      </c>
      <c r="BF81" s="0" t="n">
        <v>98031</v>
      </c>
      <c r="BH81" s="0" t="s">
        <v>173</v>
      </c>
      <c r="BI81" s="0" t="n">
        <v>-122183</v>
      </c>
      <c r="BK81" s="0" t="n">
        <v>1900</v>
      </c>
      <c r="BL81" s="0" t="n">
        <f aca="false">IF(BK81&gt;BK$119,1,0)</f>
        <v>0</v>
      </c>
      <c r="BM81" s="0" t="str">
        <f aca="false">BL81&amp;$C81</f>
        <v>01</v>
      </c>
      <c r="BO81" s="0" t="n">
        <v>7416</v>
      </c>
      <c r="BP81" s="0" t="n">
        <f aca="false">IF(BO81&gt;BO$119,1,0)</f>
        <v>1</v>
      </c>
      <c r="BQ81" s="0" t="str">
        <f aca="false">BP81&amp;$C81</f>
        <v>11</v>
      </c>
      <c r="BS81" s="0" t="n">
        <f aca="false">CI81/N81</f>
        <v>140.875912408759</v>
      </c>
      <c r="BT81" s="0" t="n">
        <f aca="false">IF(BS81&gt;BS$119,1,0)</f>
        <v>1</v>
      </c>
      <c r="BU81" s="0" t="str">
        <f aca="false">BT81&amp;$C81</f>
        <v>11</v>
      </c>
      <c r="BW81" s="0" t="n">
        <f aca="false">D81/BK81</f>
        <v>203.157894736842</v>
      </c>
      <c r="BX81" s="0" t="n">
        <f aca="false">IF(BW81&gt;BW$119,1,0)</f>
        <v>1</v>
      </c>
      <c r="BY81" s="0" t="str">
        <f aca="false">BX81&amp;$C81</f>
        <v>11</v>
      </c>
      <c r="CA81" s="0" t="n">
        <f aca="false">D81/R81</f>
        <v>31.0964311608797</v>
      </c>
      <c r="CB81" s="0" t="n">
        <f aca="false">IF(CA81&gt;CA$119,1,0)</f>
        <v>0</v>
      </c>
      <c r="CC81" s="0" t="str">
        <f aca="false">CB81&amp;$C81</f>
        <v>01</v>
      </c>
      <c r="CE81" s="0" t="n">
        <f aca="false">D81/BO81</f>
        <v>52.049622437972</v>
      </c>
      <c r="CF81" s="0" t="n">
        <f aca="false">IF(CE81&gt;CE$119,1,0)</f>
        <v>1</v>
      </c>
      <c r="CG81" s="0" t="str">
        <f aca="false">CF81&amp;$C81</f>
        <v>11</v>
      </c>
      <c r="CI81" s="0" t="n">
        <f aca="false">D81</f>
        <v>386000</v>
      </c>
      <c r="CJ81" s="2" t="n">
        <f aca="false">CI81&gt;$CI$277</f>
        <v>1</v>
      </c>
      <c r="CK81" s="0" t="n">
        <v>1</v>
      </c>
    </row>
    <row r="82" customFormat="false" ht="13.8" hidden="true" customHeight="false" outlineLevel="0" collapsed="false">
      <c r="A82" s="0" t="n">
        <v>2787460430</v>
      </c>
      <c r="B82" s="0" t="s">
        <v>174</v>
      </c>
      <c r="C82" s="0" t="n">
        <v>0</v>
      </c>
      <c r="D82" s="0" t="n">
        <v>299950</v>
      </c>
      <c r="F82" s="0" t="n">
        <v>2</v>
      </c>
      <c r="G82" s="0" t="n">
        <f aca="false">IF(F82&gt;F$119,1,0)</f>
        <v>0</v>
      </c>
      <c r="H82" s="0" t="str">
        <f aca="false">G82&amp;$C82</f>
        <v>00</v>
      </c>
      <c r="J82" s="0" t="s">
        <v>37</v>
      </c>
      <c r="K82" s="0" t="n">
        <f aca="false">IF(J82&gt;J$119,1,0)</f>
        <v>0</v>
      </c>
      <c r="L82" s="0" t="str">
        <f aca="false">K82&amp;$C82</f>
        <v>00</v>
      </c>
      <c r="N82" s="0" t="n">
        <v>1460</v>
      </c>
      <c r="O82" s="0" t="n">
        <f aca="false">IF(N82&gt;N$119,1,0)</f>
        <v>0</v>
      </c>
      <c r="P82" s="0" t="str">
        <f aca="false">O82&amp;$C82</f>
        <v>00</v>
      </c>
      <c r="R82" s="0" t="n">
        <v>10506</v>
      </c>
      <c r="S82" s="0" t="n">
        <f aca="false">IF(R82&gt;R$119,1,0)</f>
        <v>1</v>
      </c>
      <c r="T82" s="0" t="str">
        <f aca="false">S82&amp;$C82</f>
        <v>10</v>
      </c>
      <c r="V82" s="0" t="n">
        <v>1</v>
      </c>
      <c r="W82" s="0" t="n">
        <f aca="false">IF(V82&gt;V$119,1,0)</f>
        <v>0</v>
      </c>
      <c r="X82" s="0" t="str">
        <f aca="false">W82&amp;$C82</f>
        <v>00</v>
      </c>
      <c r="Z82" s="0" t="n">
        <v>0</v>
      </c>
      <c r="AA82" s="0" t="n">
        <f aca="false">IF(Z82&gt;Z$119,1,0)</f>
        <v>0</v>
      </c>
      <c r="AB82" s="0" t="str">
        <f aca="false">AA82&amp;$C82</f>
        <v>00</v>
      </c>
      <c r="AD82" s="0" t="n">
        <v>0</v>
      </c>
      <c r="AE82" s="0" t="n">
        <f aca="false">IF(AD82&gt;AD$119,1,0)</f>
        <v>0</v>
      </c>
      <c r="AF82" s="0" t="str">
        <f aca="false">AE82&amp;$C82</f>
        <v>00</v>
      </c>
      <c r="AH82" s="0" t="n">
        <v>3</v>
      </c>
      <c r="AI82" s="0" t="n">
        <f aca="false">IF(AH82&gt;AH$119,1,0)</f>
        <v>0</v>
      </c>
      <c r="AJ82" s="0" t="str">
        <f aca="false">AI82&amp;$C82</f>
        <v>00</v>
      </c>
      <c r="AL82" s="0" t="n">
        <v>7</v>
      </c>
      <c r="AM82" s="0" t="n">
        <f aca="false">IF(AL82&gt;AL$119,1,0)</f>
        <v>0</v>
      </c>
      <c r="AN82" s="0" t="str">
        <f aca="false">AM82&amp;$C82</f>
        <v>00</v>
      </c>
      <c r="AP82" s="0" t="n">
        <v>1460</v>
      </c>
      <c r="AQ82" s="0" t="n">
        <f aca="false">IF(AP82&gt;AP$119,1,0)</f>
        <v>0</v>
      </c>
      <c r="AR82" s="0" t="str">
        <f aca="false">AQ82&amp;$C82</f>
        <v>00</v>
      </c>
      <c r="AT82" s="0" t="n">
        <v>0</v>
      </c>
      <c r="AU82" s="0" t="n">
        <f aca="false">IF(AT82&gt;AT$119,1,0)</f>
        <v>0</v>
      </c>
      <c r="AV82" s="0" t="str">
        <f aca="false">AU82&amp;$C82</f>
        <v>00</v>
      </c>
      <c r="AX82" s="0" t="n">
        <v>1983</v>
      </c>
      <c r="AY82" s="0" t="n">
        <f aca="false">IF(AX82&gt;AX$119,1,0)</f>
        <v>0</v>
      </c>
      <c r="AZ82" s="0" t="str">
        <f aca="false">AY82&amp;$C82</f>
        <v>00</v>
      </c>
      <c r="BB82" s="0" t="n">
        <v>0</v>
      </c>
      <c r="BC82" s="0" t="n">
        <f aca="false">IF(BB82&gt;BB$119,1,0)</f>
        <v>0</v>
      </c>
      <c r="BD82" s="0" t="str">
        <f aca="false">BC82&amp;$C82</f>
        <v>00</v>
      </c>
      <c r="BF82" s="0" t="n">
        <v>98031</v>
      </c>
      <c r="BH82" s="0" t="s">
        <v>175</v>
      </c>
      <c r="BI82" s="0" t="n">
        <v>-122178</v>
      </c>
      <c r="BK82" s="0" t="n">
        <v>1460</v>
      </c>
      <c r="BL82" s="0" t="n">
        <f aca="false">IF(BK82&gt;BK$119,1,0)</f>
        <v>0</v>
      </c>
      <c r="BM82" s="0" t="str">
        <f aca="false">BL82&amp;$C82</f>
        <v>00</v>
      </c>
      <c r="BO82" s="0" t="n">
        <v>8153</v>
      </c>
      <c r="BP82" s="0" t="n">
        <f aca="false">IF(BO82&gt;BO$119,1,0)</f>
        <v>1</v>
      </c>
      <c r="BQ82" s="0" t="str">
        <f aca="false">BP82&amp;$C82</f>
        <v>10</v>
      </c>
      <c r="BS82" s="0" t="n">
        <f aca="false">CI82/N82</f>
        <v>205.445205479452</v>
      </c>
      <c r="BT82" s="0" t="n">
        <f aca="false">IF(BS82&gt;BS$119,1,0)</f>
        <v>1</v>
      </c>
      <c r="BU82" s="0" t="str">
        <f aca="false">BT82&amp;$C82</f>
        <v>10</v>
      </c>
      <c r="BW82" s="0" t="n">
        <f aca="false">D82/BK82</f>
        <v>205.445205479452</v>
      </c>
      <c r="BX82" s="0" t="n">
        <f aca="false">IF(BW82&gt;BW$119,1,0)</f>
        <v>1</v>
      </c>
      <c r="BY82" s="0" t="str">
        <f aca="false">BX82&amp;$C82</f>
        <v>10</v>
      </c>
      <c r="CA82" s="0" t="n">
        <f aca="false">D82/R82</f>
        <v>28.5503521797068</v>
      </c>
      <c r="CB82" s="0" t="n">
        <f aca="false">IF(CA82&gt;CA$119,1,0)</f>
        <v>0</v>
      </c>
      <c r="CC82" s="0" t="str">
        <f aca="false">CB82&amp;$C82</f>
        <v>00</v>
      </c>
      <c r="CE82" s="0" t="n">
        <f aca="false">D82/BO82</f>
        <v>36.7901385992886</v>
      </c>
      <c r="CF82" s="0" t="n">
        <f aca="false">IF(CE82&gt;CE$119,1,0)</f>
        <v>0</v>
      </c>
      <c r="CG82" s="0" t="str">
        <f aca="false">CF82&amp;$C82</f>
        <v>00</v>
      </c>
      <c r="CI82" s="0" t="n">
        <f aca="false">D82</f>
        <v>299950</v>
      </c>
      <c r="CJ82" s="2" t="n">
        <f aca="false">CI82&gt;$CI$277</f>
        <v>0</v>
      </c>
      <c r="CK82" s="0" t="n">
        <v>0</v>
      </c>
    </row>
    <row r="83" customFormat="false" ht="13.8" hidden="true" customHeight="false" outlineLevel="0" collapsed="false">
      <c r="A83" s="0" t="n">
        <v>5469700052</v>
      </c>
      <c r="B83" s="0" t="s">
        <v>176</v>
      </c>
      <c r="C83" s="0" t="n">
        <v>0</v>
      </c>
      <c r="D83" s="0" t="n">
        <v>275000</v>
      </c>
      <c r="F83" s="0" t="n">
        <v>3</v>
      </c>
      <c r="G83" s="0" t="n">
        <f aca="false">IF(F83&gt;F$119,1,0)</f>
        <v>0</v>
      </c>
      <c r="H83" s="0" t="str">
        <f aca="false">G83&amp;$C83</f>
        <v>00</v>
      </c>
      <c r="J83" s="0" t="s">
        <v>48</v>
      </c>
      <c r="K83" s="0" t="n">
        <f aca="false">IF(J83&gt;J$119,1,0)</f>
        <v>0</v>
      </c>
      <c r="L83" s="0" t="str">
        <f aca="false">K83&amp;$C83</f>
        <v>00</v>
      </c>
      <c r="N83" s="0" t="n">
        <v>1510</v>
      </c>
      <c r="O83" s="0" t="n">
        <f aca="false">IF(N83&gt;N$119,1,0)</f>
        <v>0</v>
      </c>
      <c r="P83" s="0" t="str">
        <f aca="false">O83&amp;$C83</f>
        <v>00</v>
      </c>
      <c r="R83" s="0" t="n">
        <v>16200</v>
      </c>
      <c r="S83" s="0" t="n">
        <f aca="false">IF(R83&gt;R$119,1,0)</f>
        <v>1</v>
      </c>
      <c r="T83" s="0" t="str">
        <f aca="false">S83&amp;$C83</f>
        <v>10</v>
      </c>
      <c r="V83" s="0" t="n">
        <v>1</v>
      </c>
      <c r="W83" s="0" t="n">
        <f aca="false">IF(V83&gt;V$119,1,0)</f>
        <v>0</v>
      </c>
      <c r="X83" s="0" t="str">
        <f aca="false">W83&amp;$C83</f>
        <v>00</v>
      </c>
      <c r="Z83" s="0" t="n">
        <v>0</v>
      </c>
      <c r="AA83" s="0" t="n">
        <f aca="false">IF(Z83&gt;Z$119,1,0)</f>
        <v>0</v>
      </c>
      <c r="AB83" s="0" t="str">
        <f aca="false">AA83&amp;$C83</f>
        <v>00</v>
      </c>
      <c r="AD83" s="0" t="n">
        <v>0</v>
      </c>
      <c r="AE83" s="0" t="n">
        <f aca="false">IF(AD83&gt;AD$119,1,0)</f>
        <v>0</v>
      </c>
      <c r="AF83" s="0" t="str">
        <f aca="false">AE83&amp;$C83</f>
        <v>00</v>
      </c>
      <c r="AH83" s="0" t="n">
        <v>3</v>
      </c>
      <c r="AI83" s="0" t="n">
        <f aca="false">IF(AH83&gt;AH$119,1,0)</f>
        <v>0</v>
      </c>
      <c r="AJ83" s="0" t="str">
        <f aca="false">AI83&amp;$C83</f>
        <v>00</v>
      </c>
      <c r="AL83" s="0" t="n">
        <v>7</v>
      </c>
      <c r="AM83" s="0" t="n">
        <f aca="false">IF(AL83&gt;AL$119,1,0)</f>
        <v>0</v>
      </c>
      <c r="AN83" s="0" t="str">
        <f aca="false">AM83&amp;$C83</f>
        <v>00</v>
      </c>
      <c r="AP83" s="0" t="n">
        <v>1510</v>
      </c>
      <c r="AQ83" s="0" t="n">
        <f aca="false">IF(AP83&gt;AP$119,1,0)</f>
        <v>0</v>
      </c>
      <c r="AR83" s="0" t="str">
        <f aca="false">AQ83&amp;$C83</f>
        <v>00</v>
      </c>
      <c r="AT83" s="0" t="n">
        <v>0</v>
      </c>
      <c r="AU83" s="0" t="n">
        <f aca="false">IF(AT83&gt;AT$119,1,0)</f>
        <v>0</v>
      </c>
      <c r="AV83" s="0" t="str">
        <f aca="false">AU83&amp;$C83</f>
        <v>00</v>
      </c>
      <c r="AX83" s="0" t="n">
        <v>1970</v>
      </c>
      <c r="AY83" s="0" t="n">
        <f aca="false">IF(AX83&gt;AX$119,1,0)</f>
        <v>0</v>
      </c>
      <c r="AZ83" s="0" t="str">
        <f aca="false">AY83&amp;$C83</f>
        <v>00</v>
      </c>
      <c r="BB83" s="0" t="n">
        <v>0</v>
      </c>
      <c r="BC83" s="0" t="n">
        <f aca="false">IF(BB83&gt;BB$119,1,0)</f>
        <v>0</v>
      </c>
      <c r="BD83" s="0" t="str">
        <f aca="false">BC83&amp;$C83</f>
        <v>00</v>
      </c>
      <c r="BF83" s="0" t="n">
        <v>98031</v>
      </c>
      <c r="BH83" s="0" t="s">
        <v>177</v>
      </c>
      <c r="BI83" s="0" t="n">
        <v>-122167</v>
      </c>
      <c r="BK83" s="0" t="n">
        <v>1650</v>
      </c>
      <c r="BL83" s="0" t="n">
        <f aca="false">IF(BK83&gt;BK$119,1,0)</f>
        <v>0</v>
      </c>
      <c r="BM83" s="0" t="str">
        <f aca="false">BL83&amp;$C83</f>
        <v>00</v>
      </c>
      <c r="BO83" s="0" t="n">
        <v>13950</v>
      </c>
      <c r="BP83" s="0" t="n">
        <f aca="false">IF(BO83&gt;BO$119,1,0)</f>
        <v>1</v>
      </c>
      <c r="BQ83" s="0" t="str">
        <f aca="false">BP83&amp;$C83</f>
        <v>10</v>
      </c>
      <c r="BS83" s="0" t="n">
        <f aca="false">CI83/N83</f>
        <v>182.119205298013</v>
      </c>
      <c r="BT83" s="0" t="n">
        <f aca="false">IF(BS83&gt;BS$119,1,0)</f>
        <v>1</v>
      </c>
      <c r="BU83" s="0" t="str">
        <f aca="false">BT83&amp;$C83</f>
        <v>10</v>
      </c>
      <c r="BW83" s="0" t="n">
        <f aca="false">D83/BK83</f>
        <v>166.666666666667</v>
      </c>
      <c r="BX83" s="0" t="n">
        <f aca="false">IF(BW83&gt;BW$119,1,0)</f>
        <v>1</v>
      </c>
      <c r="BY83" s="0" t="str">
        <f aca="false">BX83&amp;$C83</f>
        <v>10</v>
      </c>
      <c r="CA83" s="0" t="n">
        <f aca="false">D83/R83</f>
        <v>16.9753086419753</v>
      </c>
      <c r="CB83" s="0" t="n">
        <f aca="false">IF(CA83&gt;CA$119,1,0)</f>
        <v>0</v>
      </c>
      <c r="CC83" s="0" t="str">
        <f aca="false">CB83&amp;$C83</f>
        <v>00</v>
      </c>
      <c r="CE83" s="0" t="n">
        <f aca="false">D83/BO83</f>
        <v>19.7132616487455</v>
      </c>
      <c r="CF83" s="0" t="n">
        <f aca="false">IF(CE83&gt;CE$119,1,0)</f>
        <v>0</v>
      </c>
      <c r="CG83" s="0" t="str">
        <f aca="false">CF83&amp;$C83</f>
        <v>00</v>
      </c>
      <c r="CI83" s="0" t="n">
        <f aca="false">D83</f>
        <v>275000</v>
      </c>
      <c r="CJ83" s="2" t="n">
        <f aca="false">CI83&gt;$CI$277</f>
        <v>0</v>
      </c>
      <c r="CK83" s="0" t="n">
        <v>0</v>
      </c>
    </row>
    <row r="84" customFormat="false" ht="13.8" hidden="false" customHeight="false" outlineLevel="0" collapsed="false">
      <c r="A84" s="0" t="n">
        <v>7429000130</v>
      </c>
      <c r="B84" s="0" t="s">
        <v>178</v>
      </c>
      <c r="C84" s="0" t="n">
        <v>1</v>
      </c>
      <c r="D84" s="0" t="n">
        <v>515000</v>
      </c>
      <c r="F84" s="0" t="n">
        <v>4</v>
      </c>
      <c r="G84" s="0" t="n">
        <f aca="false">IF(F84&gt;F$119,1,0)</f>
        <v>0</v>
      </c>
      <c r="H84" s="0" t="str">
        <f aca="false">G84&amp;$C84</f>
        <v>01</v>
      </c>
      <c r="J84" s="0" t="s">
        <v>32</v>
      </c>
      <c r="K84" s="0" t="n">
        <f aca="false">IF(J84&gt;J$119,1,0)</f>
        <v>0</v>
      </c>
      <c r="L84" s="0" t="str">
        <f aca="false">K84&amp;$C84</f>
        <v>01</v>
      </c>
      <c r="N84" s="0" t="n">
        <v>2980</v>
      </c>
      <c r="O84" s="0" t="n">
        <f aca="false">IF(N84&gt;N$119,1,0)</f>
        <v>1</v>
      </c>
      <c r="P84" s="0" t="str">
        <f aca="false">O84&amp;$C84</f>
        <v>11</v>
      </c>
      <c r="R84" s="0" t="n">
        <v>12534</v>
      </c>
      <c r="S84" s="0" t="n">
        <f aca="false">IF(R84&gt;R$119,1,0)</f>
        <v>1</v>
      </c>
      <c r="T84" s="0" t="str">
        <f aca="false">S84&amp;$C84</f>
        <v>11</v>
      </c>
      <c r="V84" s="0" t="n">
        <v>2</v>
      </c>
      <c r="W84" s="0" t="n">
        <f aca="false">IF(V84&gt;V$119,1,0)</f>
        <v>0</v>
      </c>
      <c r="X84" s="0" t="str">
        <f aca="false">W84&amp;$C84</f>
        <v>01</v>
      </c>
      <c r="Z84" s="0" t="n">
        <v>0</v>
      </c>
      <c r="AA84" s="0" t="n">
        <f aca="false">IF(Z84&gt;Z$119,1,0)</f>
        <v>0</v>
      </c>
      <c r="AB84" s="0" t="str">
        <f aca="false">AA84&amp;$C84</f>
        <v>01</v>
      </c>
      <c r="AD84" s="0" t="n">
        <v>0</v>
      </c>
      <c r="AE84" s="0" t="n">
        <f aca="false">IF(AD84&gt;AD$119,1,0)</f>
        <v>0</v>
      </c>
      <c r="AF84" s="0" t="str">
        <f aca="false">AE84&amp;$C84</f>
        <v>01</v>
      </c>
      <c r="AH84" s="0" t="n">
        <v>3</v>
      </c>
      <c r="AI84" s="0" t="n">
        <f aca="false">IF(AH84&gt;AH$119,1,0)</f>
        <v>0</v>
      </c>
      <c r="AJ84" s="0" t="str">
        <f aca="false">AI84&amp;$C84</f>
        <v>01</v>
      </c>
      <c r="AL84" s="0" t="n">
        <v>9</v>
      </c>
      <c r="AM84" s="0" t="n">
        <f aca="false">IF(AL84&gt;AL$119,1,0)</f>
        <v>0</v>
      </c>
      <c r="AN84" s="0" t="str">
        <f aca="false">AM84&amp;$C84</f>
        <v>01</v>
      </c>
      <c r="AP84" s="0" t="n">
        <v>2980</v>
      </c>
      <c r="AQ84" s="0" t="n">
        <f aca="false">IF(AP84&gt;AP$119,1,0)</f>
        <v>1</v>
      </c>
      <c r="AR84" s="0" t="str">
        <f aca="false">AQ84&amp;$C84</f>
        <v>11</v>
      </c>
      <c r="AT84" s="0" t="n">
        <v>0</v>
      </c>
      <c r="AU84" s="0" t="n">
        <f aca="false">IF(AT84&gt;AT$119,1,0)</f>
        <v>0</v>
      </c>
      <c r="AV84" s="0" t="str">
        <f aca="false">AU84&amp;$C84</f>
        <v>01</v>
      </c>
      <c r="AX84" s="0" t="n">
        <v>1996</v>
      </c>
      <c r="AY84" s="0" t="n">
        <f aca="false">IF(AX84&gt;AX$119,1,0)</f>
        <v>0</v>
      </c>
      <c r="AZ84" s="0" t="str">
        <f aca="false">AY84&amp;$C84</f>
        <v>01</v>
      </c>
      <c r="BB84" s="0" t="n">
        <v>0</v>
      </c>
      <c r="BC84" s="0" t="n">
        <f aca="false">IF(BB84&gt;BB$119,1,0)</f>
        <v>0</v>
      </c>
      <c r="BD84" s="0" t="str">
        <f aca="false">BC84&amp;$C84</f>
        <v>01</v>
      </c>
      <c r="BF84" s="0" t="n">
        <v>98031</v>
      </c>
      <c r="BH84" s="0" t="s">
        <v>179</v>
      </c>
      <c r="BI84" s="0" t="n">
        <v>-122211</v>
      </c>
      <c r="BK84" s="0" t="n">
        <v>2630</v>
      </c>
      <c r="BL84" s="0" t="n">
        <f aca="false">IF(BK84&gt;BK$119,1,0)</f>
        <v>0</v>
      </c>
      <c r="BM84" s="0" t="str">
        <f aca="false">BL84&amp;$C84</f>
        <v>01</v>
      </c>
      <c r="BO84" s="0" t="n">
        <v>12534</v>
      </c>
      <c r="BP84" s="0" t="n">
        <f aca="false">IF(BO84&gt;BO$119,1,0)</f>
        <v>1</v>
      </c>
      <c r="BQ84" s="0" t="str">
        <f aca="false">BP84&amp;$C84</f>
        <v>11</v>
      </c>
      <c r="BS84" s="0" t="n">
        <f aca="false">CI84/N84</f>
        <v>172.818791946309</v>
      </c>
      <c r="BT84" s="0" t="n">
        <f aca="false">IF(BS84&gt;BS$119,1,0)</f>
        <v>1</v>
      </c>
      <c r="BU84" s="0" t="str">
        <f aca="false">BT84&amp;$C84</f>
        <v>11</v>
      </c>
      <c r="BW84" s="0" t="n">
        <f aca="false">D84/BK84</f>
        <v>195.817490494297</v>
      </c>
      <c r="BX84" s="0" t="n">
        <f aca="false">IF(BW84&gt;BW$119,1,0)</f>
        <v>1</v>
      </c>
      <c r="BY84" s="0" t="str">
        <f aca="false">BX84&amp;$C84</f>
        <v>11</v>
      </c>
      <c r="CA84" s="0" t="n">
        <f aca="false">D84/R84</f>
        <v>41.0882399872347</v>
      </c>
      <c r="CB84" s="0" t="n">
        <f aca="false">IF(CA84&gt;CA$119,1,0)</f>
        <v>0</v>
      </c>
      <c r="CC84" s="0" t="str">
        <f aca="false">CB84&amp;$C84</f>
        <v>01</v>
      </c>
      <c r="CE84" s="0" t="n">
        <f aca="false">D84/BO84</f>
        <v>41.0882399872347</v>
      </c>
      <c r="CF84" s="0" t="n">
        <f aca="false">IF(CE84&gt;CE$119,1,0)</f>
        <v>0</v>
      </c>
      <c r="CG84" s="0" t="str">
        <f aca="false">CF84&amp;$C84</f>
        <v>01</v>
      </c>
      <c r="CI84" s="0" t="n">
        <f aca="false">D84</f>
        <v>515000</v>
      </c>
      <c r="CJ84" s="2" t="n">
        <f aca="false">CI84&gt;$CI$277</f>
        <v>1</v>
      </c>
      <c r="CK84" s="0" t="n">
        <v>1</v>
      </c>
    </row>
    <row r="85" customFormat="false" ht="13.8" hidden="true" customHeight="false" outlineLevel="0" collapsed="false">
      <c r="A85" s="0" t="n">
        <v>1841500050</v>
      </c>
      <c r="B85" s="0" t="s">
        <v>180</v>
      </c>
      <c r="C85" s="0" t="n">
        <v>1</v>
      </c>
      <c r="D85" s="0" t="n">
        <v>334950</v>
      </c>
      <c r="F85" s="0" t="n">
        <v>4</v>
      </c>
      <c r="G85" s="0" t="n">
        <f aca="false">IF(F85&gt;F$119,1,0)</f>
        <v>0</v>
      </c>
      <c r="H85" s="0" t="str">
        <f aca="false">G85&amp;$C85</f>
        <v>01</v>
      </c>
      <c r="J85" s="0" t="s">
        <v>37</v>
      </c>
      <c r="K85" s="0" t="n">
        <f aca="false">IF(J85&gt;J$119,1,0)</f>
        <v>0</v>
      </c>
      <c r="L85" s="0" t="str">
        <f aca="false">K85&amp;$C85</f>
        <v>01</v>
      </c>
      <c r="N85" s="0" t="n">
        <v>1700</v>
      </c>
      <c r="O85" s="0" t="n">
        <f aca="false">IF(N85&gt;N$119,1,0)</f>
        <v>0</v>
      </c>
      <c r="P85" s="0" t="str">
        <f aca="false">O85&amp;$C85</f>
        <v>01</v>
      </c>
      <c r="R85" s="0" t="n">
        <v>40973</v>
      </c>
      <c r="S85" s="0" t="n">
        <f aca="false">IF(R85&gt;R$119,1,0)</f>
        <v>1</v>
      </c>
      <c r="T85" s="0" t="str">
        <f aca="false">S85&amp;$C85</f>
        <v>11</v>
      </c>
      <c r="V85" s="0" t="n">
        <v>1</v>
      </c>
      <c r="W85" s="0" t="n">
        <f aca="false">IF(V85&gt;V$119,1,0)</f>
        <v>0</v>
      </c>
      <c r="X85" s="0" t="str">
        <f aca="false">W85&amp;$C85</f>
        <v>01</v>
      </c>
      <c r="Z85" s="0" t="n">
        <v>0</v>
      </c>
      <c r="AA85" s="0" t="n">
        <f aca="false">IF(Z85&gt;Z$119,1,0)</f>
        <v>0</v>
      </c>
      <c r="AB85" s="0" t="str">
        <f aca="false">AA85&amp;$C85</f>
        <v>01</v>
      </c>
      <c r="AD85" s="0" t="n">
        <v>0</v>
      </c>
      <c r="AE85" s="0" t="n">
        <f aca="false">IF(AD85&gt;AD$119,1,0)</f>
        <v>0</v>
      </c>
      <c r="AF85" s="0" t="str">
        <f aca="false">AE85&amp;$C85</f>
        <v>01</v>
      </c>
      <c r="AH85" s="0" t="n">
        <v>3</v>
      </c>
      <c r="AI85" s="0" t="n">
        <f aca="false">IF(AH85&gt;AH$119,1,0)</f>
        <v>0</v>
      </c>
      <c r="AJ85" s="0" t="str">
        <f aca="false">AI85&amp;$C85</f>
        <v>01</v>
      </c>
      <c r="AL85" s="0" t="n">
        <v>8</v>
      </c>
      <c r="AM85" s="0" t="n">
        <f aca="false">IF(AL85&gt;AL$119,1,0)</f>
        <v>0</v>
      </c>
      <c r="AN85" s="0" t="str">
        <f aca="false">AM85&amp;$C85</f>
        <v>01</v>
      </c>
      <c r="AP85" s="0" t="n">
        <v>1700</v>
      </c>
      <c r="AQ85" s="0" t="n">
        <f aca="false">IF(AP85&gt;AP$119,1,0)</f>
        <v>0</v>
      </c>
      <c r="AR85" s="0" t="str">
        <f aca="false">AQ85&amp;$C85</f>
        <v>01</v>
      </c>
      <c r="AT85" s="0" t="n">
        <v>0</v>
      </c>
      <c r="AU85" s="0" t="n">
        <f aca="false">IF(AT85&gt;AT$119,1,0)</f>
        <v>0</v>
      </c>
      <c r="AV85" s="0" t="str">
        <f aca="false">AU85&amp;$C85</f>
        <v>01</v>
      </c>
      <c r="AX85" s="0" t="n">
        <v>1961</v>
      </c>
      <c r="AY85" s="0" t="n">
        <f aca="false">IF(AX85&gt;AX$119,1,0)</f>
        <v>0</v>
      </c>
      <c r="AZ85" s="0" t="str">
        <f aca="false">AY85&amp;$C85</f>
        <v>01</v>
      </c>
      <c r="BB85" s="0" t="n">
        <v>0</v>
      </c>
      <c r="BC85" s="0" t="n">
        <f aca="false">IF(BB85&gt;BB$119,1,0)</f>
        <v>0</v>
      </c>
      <c r="BD85" s="0" t="str">
        <f aca="false">BC85&amp;$C85</f>
        <v>01</v>
      </c>
      <c r="BF85" s="0" t="n">
        <v>98031</v>
      </c>
      <c r="BH85" s="0" t="s">
        <v>181</v>
      </c>
      <c r="BI85" s="0" t="n">
        <v>-122198</v>
      </c>
      <c r="BK85" s="0" t="n">
        <v>2760</v>
      </c>
      <c r="BL85" s="0" t="n">
        <f aca="false">IF(BK85&gt;BK$119,1,0)</f>
        <v>0</v>
      </c>
      <c r="BM85" s="0" t="str">
        <f aca="false">BL85&amp;$C85</f>
        <v>01</v>
      </c>
      <c r="BO85" s="0" t="n">
        <v>40973</v>
      </c>
      <c r="BP85" s="0" t="n">
        <f aca="false">IF(BO85&gt;BO$119,1,0)</f>
        <v>1</v>
      </c>
      <c r="BQ85" s="0" t="str">
        <f aca="false">BP85&amp;$C85</f>
        <v>11</v>
      </c>
      <c r="BS85" s="0" t="n">
        <f aca="false">CI85/N85</f>
        <v>197.029411764706</v>
      </c>
      <c r="BT85" s="0" t="n">
        <f aca="false">IF(BS85&gt;BS$119,1,0)</f>
        <v>1</v>
      </c>
      <c r="BU85" s="0" t="str">
        <f aca="false">BT85&amp;$C85</f>
        <v>11</v>
      </c>
      <c r="BW85" s="0" t="n">
        <f aca="false">D85/BK85</f>
        <v>121.358695652174</v>
      </c>
      <c r="BX85" s="0" t="n">
        <f aca="false">IF(BW85&gt;BW$119,1,0)</f>
        <v>1</v>
      </c>
      <c r="BY85" s="0" t="str">
        <f aca="false">BX85&amp;$C85</f>
        <v>11</v>
      </c>
      <c r="CA85" s="0" t="n">
        <f aca="false">D85/R85</f>
        <v>8.17489566299758</v>
      </c>
      <c r="CB85" s="0" t="n">
        <f aca="false">IF(CA85&gt;CA$119,1,0)</f>
        <v>0</v>
      </c>
      <c r="CC85" s="0" t="str">
        <f aca="false">CB85&amp;$C85</f>
        <v>01</v>
      </c>
      <c r="CE85" s="0" t="n">
        <f aca="false">D85/BO85</f>
        <v>8.17489566299758</v>
      </c>
      <c r="CF85" s="0" t="n">
        <f aca="false">IF(CE85&gt;CE$119,1,0)</f>
        <v>0</v>
      </c>
      <c r="CG85" s="0" t="str">
        <f aca="false">CF85&amp;$C85</f>
        <v>01</v>
      </c>
      <c r="CI85" s="0" t="n">
        <f aca="false">D85</f>
        <v>334950</v>
      </c>
      <c r="CJ85" s="2" t="n">
        <f aca="false">CI85&gt;$CI$277</f>
        <v>1</v>
      </c>
      <c r="CK85" s="0" t="n">
        <v>1</v>
      </c>
    </row>
    <row r="86" customFormat="false" ht="13.8" hidden="false" customHeight="false" outlineLevel="0" collapsed="false">
      <c r="A86" s="0" t="n">
        <v>2474400250</v>
      </c>
      <c r="B86" s="0" t="s">
        <v>182</v>
      </c>
      <c r="C86" s="0" t="n">
        <v>1</v>
      </c>
      <c r="D86" s="0" t="n">
        <v>327500</v>
      </c>
      <c r="F86" s="0" t="n">
        <v>3</v>
      </c>
      <c r="G86" s="0" t="n">
        <f aca="false">IF(F86&gt;F$119,1,0)</f>
        <v>0</v>
      </c>
      <c r="H86" s="0" t="str">
        <f aca="false">G86&amp;$C86</f>
        <v>01</v>
      </c>
      <c r="J86" s="0" t="s">
        <v>43</v>
      </c>
      <c r="K86" s="0" t="n">
        <f aca="false">IF(J86&gt;J$119,1,0)</f>
        <v>0</v>
      </c>
      <c r="L86" s="0" t="str">
        <f aca="false">K86&amp;$C86</f>
        <v>01</v>
      </c>
      <c r="N86" s="0" t="n">
        <v>2310</v>
      </c>
      <c r="O86" s="0" t="n">
        <f aca="false">IF(N86&gt;N$119,1,0)</f>
        <v>0</v>
      </c>
      <c r="P86" s="0" t="str">
        <f aca="false">O86&amp;$C86</f>
        <v>01</v>
      </c>
      <c r="R86" s="0" t="n">
        <v>7200</v>
      </c>
      <c r="S86" s="0" t="n">
        <f aca="false">IF(R86&gt;R$119,1,0)</f>
        <v>1</v>
      </c>
      <c r="T86" s="0" t="str">
        <f aca="false">S86&amp;$C86</f>
        <v>11</v>
      </c>
      <c r="V86" s="0" t="n">
        <v>2</v>
      </c>
      <c r="W86" s="0" t="n">
        <f aca="false">IF(V86&gt;V$119,1,0)</f>
        <v>0</v>
      </c>
      <c r="X86" s="0" t="str">
        <f aca="false">W86&amp;$C86</f>
        <v>01</v>
      </c>
      <c r="Z86" s="0" t="n">
        <v>0</v>
      </c>
      <c r="AA86" s="0" t="n">
        <f aca="false">IF(Z86&gt;Z$119,1,0)</f>
        <v>0</v>
      </c>
      <c r="AB86" s="0" t="str">
        <f aca="false">AA86&amp;$C86</f>
        <v>01</v>
      </c>
      <c r="AD86" s="0" t="n">
        <v>0</v>
      </c>
      <c r="AE86" s="0" t="n">
        <f aca="false">IF(AD86&gt;AD$119,1,0)</f>
        <v>0</v>
      </c>
      <c r="AF86" s="0" t="str">
        <f aca="false">AE86&amp;$C86</f>
        <v>01</v>
      </c>
      <c r="AH86" s="0" t="n">
        <v>3</v>
      </c>
      <c r="AI86" s="0" t="n">
        <f aca="false">IF(AH86&gt;AH$119,1,0)</f>
        <v>0</v>
      </c>
      <c r="AJ86" s="0" t="str">
        <f aca="false">AI86&amp;$C86</f>
        <v>01</v>
      </c>
      <c r="AL86" s="0" t="n">
        <v>8</v>
      </c>
      <c r="AM86" s="0" t="n">
        <f aca="false">IF(AL86&gt;AL$119,1,0)</f>
        <v>0</v>
      </c>
      <c r="AN86" s="0" t="str">
        <f aca="false">AM86&amp;$C86</f>
        <v>01</v>
      </c>
      <c r="AP86" s="0" t="n">
        <v>2310</v>
      </c>
      <c r="AQ86" s="0" t="n">
        <f aca="false">IF(AP86&gt;AP$119,1,0)</f>
        <v>0</v>
      </c>
      <c r="AR86" s="0" t="str">
        <f aca="false">AQ86&amp;$C86</f>
        <v>01</v>
      </c>
      <c r="AT86" s="0" t="n">
        <v>0</v>
      </c>
      <c r="AU86" s="0" t="n">
        <f aca="false">IF(AT86&gt;AT$119,1,0)</f>
        <v>0</v>
      </c>
      <c r="AV86" s="0" t="str">
        <f aca="false">AU86&amp;$C86</f>
        <v>01</v>
      </c>
      <c r="AX86" s="0" t="n">
        <v>1990</v>
      </c>
      <c r="AY86" s="0" t="n">
        <f aca="false">IF(AX86&gt;AX$119,1,0)</f>
        <v>0</v>
      </c>
      <c r="AZ86" s="0" t="str">
        <f aca="false">AY86&amp;$C86</f>
        <v>01</v>
      </c>
      <c r="BB86" s="0" t="n">
        <v>0</v>
      </c>
      <c r="BC86" s="0" t="n">
        <f aca="false">IF(BB86&gt;BB$119,1,0)</f>
        <v>0</v>
      </c>
      <c r="BD86" s="0" t="str">
        <f aca="false">BC86&amp;$C86</f>
        <v>01</v>
      </c>
      <c r="BF86" s="0" t="n">
        <v>98031</v>
      </c>
      <c r="BH86" s="0" t="s">
        <v>183</v>
      </c>
      <c r="BI86" s="0" t="n">
        <v>-122193</v>
      </c>
      <c r="BK86" s="0" t="n">
        <v>1960</v>
      </c>
      <c r="BL86" s="0" t="n">
        <f aca="false">IF(BK86&gt;BK$119,1,0)</f>
        <v>0</v>
      </c>
      <c r="BM86" s="0" t="str">
        <f aca="false">BL86&amp;$C86</f>
        <v>01</v>
      </c>
      <c r="BO86" s="0" t="n">
        <v>7201</v>
      </c>
      <c r="BP86" s="0" t="n">
        <f aca="false">IF(BO86&gt;BO$119,1,0)</f>
        <v>1</v>
      </c>
      <c r="BQ86" s="0" t="str">
        <f aca="false">BP86&amp;$C86</f>
        <v>11</v>
      </c>
      <c r="BS86" s="0" t="n">
        <f aca="false">CI86/N86</f>
        <v>141.774891774892</v>
      </c>
      <c r="BT86" s="0" t="n">
        <f aca="false">IF(BS86&gt;BS$119,1,0)</f>
        <v>1</v>
      </c>
      <c r="BU86" s="0" t="str">
        <f aca="false">BT86&amp;$C86</f>
        <v>11</v>
      </c>
      <c r="BW86" s="0" t="n">
        <f aca="false">D86/BK86</f>
        <v>167.091836734694</v>
      </c>
      <c r="BX86" s="0" t="n">
        <f aca="false">IF(BW86&gt;BW$119,1,0)</f>
        <v>1</v>
      </c>
      <c r="BY86" s="0" t="str">
        <f aca="false">BX86&amp;$C86</f>
        <v>11</v>
      </c>
      <c r="CA86" s="0" t="n">
        <f aca="false">D86/R86</f>
        <v>45.4861111111111</v>
      </c>
      <c r="CB86" s="0" t="n">
        <f aca="false">IF(CA86&gt;CA$119,1,0)</f>
        <v>0</v>
      </c>
      <c r="CC86" s="0" t="str">
        <f aca="false">CB86&amp;$C86</f>
        <v>01</v>
      </c>
      <c r="CE86" s="0" t="n">
        <f aca="false">D86/BO86</f>
        <v>45.4797944729899</v>
      </c>
      <c r="CF86" s="0" t="n">
        <f aca="false">IF(CE86&gt;CE$119,1,0)</f>
        <v>0</v>
      </c>
      <c r="CG86" s="0" t="str">
        <f aca="false">CF86&amp;$C86</f>
        <v>01</v>
      </c>
      <c r="CI86" s="0" t="n">
        <f aca="false">D86</f>
        <v>327500</v>
      </c>
      <c r="CJ86" s="2" t="n">
        <f aca="false">CI86&gt;$CI$277</f>
        <v>1</v>
      </c>
      <c r="CK86" s="0" t="n">
        <v>1</v>
      </c>
    </row>
    <row r="87" customFormat="false" ht="13.8" hidden="true" customHeight="false" outlineLevel="0" collapsed="false">
      <c r="A87" s="0" t="n">
        <v>3831000010</v>
      </c>
      <c r="B87" s="0" t="s">
        <v>54</v>
      </c>
      <c r="C87" s="0" t="n">
        <v>0</v>
      </c>
      <c r="D87" s="0" t="n">
        <v>235000</v>
      </c>
      <c r="F87" s="0" t="n">
        <v>4</v>
      </c>
      <c r="G87" s="0" t="n">
        <f aca="false">IF(F87&gt;F$119,1,0)</f>
        <v>0</v>
      </c>
      <c r="H87" s="0" t="str">
        <f aca="false">G87&amp;$C87</f>
        <v>00</v>
      </c>
      <c r="J87" s="0" t="s">
        <v>48</v>
      </c>
      <c r="K87" s="0" t="n">
        <f aca="false">IF(J87&gt;J$119,1,0)</f>
        <v>0</v>
      </c>
      <c r="L87" s="0" t="str">
        <f aca="false">K87&amp;$C87</f>
        <v>00</v>
      </c>
      <c r="N87" s="0" t="n">
        <v>1760</v>
      </c>
      <c r="O87" s="0" t="n">
        <f aca="false">IF(N87&gt;N$119,1,0)</f>
        <v>0</v>
      </c>
      <c r="P87" s="0" t="str">
        <f aca="false">O87&amp;$C87</f>
        <v>00</v>
      </c>
      <c r="R87" s="0" t="n">
        <v>6150</v>
      </c>
      <c r="S87" s="0" t="n">
        <f aca="false">IF(R87&gt;R$119,1,0)</f>
        <v>1</v>
      </c>
      <c r="T87" s="0" t="str">
        <f aca="false">S87&amp;$C87</f>
        <v>10</v>
      </c>
      <c r="V87" s="0" t="s">
        <v>48</v>
      </c>
      <c r="W87" s="0" t="n">
        <f aca="false">IF(V87&gt;V$119,1,0)</f>
        <v>1</v>
      </c>
      <c r="X87" s="0" t="str">
        <f aca="false">W87&amp;$C87</f>
        <v>10</v>
      </c>
      <c r="Z87" s="0" t="n">
        <v>0</v>
      </c>
      <c r="AA87" s="0" t="n">
        <f aca="false">IF(Z87&gt;Z$119,1,0)</f>
        <v>0</v>
      </c>
      <c r="AB87" s="0" t="str">
        <f aca="false">AA87&amp;$C87</f>
        <v>00</v>
      </c>
      <c r="AD87" s="0" t="n">
        <v>0</v>
      </c>
      <c r="AE87" s="0" t="n">
        <f aca="false">IF(AD87&gt;AD$119,1,0)</f>
        <v>0</v>
      </c>
      <c r="AF87" s="0" t="str">
        <f aca="false">AE87&amp;$C87</f>
        <v>00</v>
      </c>
      <c r="AH87" s="0" t="n">
        <v>3</v>
      </c>
      <c r="AI87" s="0" t="n">
        <f aca="false">IF(AH87&gt;AH$119,1,0)</f>
        <v>0</v>
      </c>
      <c r="AJ87" s="0" t="str">
        <f aca="false">AI87&amp;$C87</f>
        <v>00</v>
      </c>
      <c r="AL87" s="0" t="n">
        <v>7</v>
      </c>
      <c r="AM87" s="0" t="n">
        <f aca="false">IF(AL87&gt;AL$119,1,0)</f>
        <v>0</v>
      </c>
      <c r="AN87" s="0" t="str">
        <f aca="false">AM87&amp;$C87</f>
        <v>00</v>
      </c>
      <c r="AP87" s="0" t="n">
        <v>1760</v>
      </c>
      <c r="AQ87" s="0" t="n">
        <f aca="false">IF(AP87&gt;AP$119,1,0)</f>
        <v>0</v>
      </c>
      <c r="AR87" s="0" t="str">
        <f aca="false">AQ87&amp;$C87</f>
        <v>00</v>
      </c>
      <c r="AT87" s="0" t="n">
        <v>0</v>
      </c>
      <c r="AU87" s="0" t="n">
        <f aca="false">IF(AT87&gt;AT$119,1,0)</f>
        <v>0</v>
      </c>
      <c r="AV87" s="0" t="str">
        <f aca="false">AU87&amp;$C87</f>
        <v>00</v>
      </c>
      <c r="AX87" s="0" t="n">
        <v>1951</v>
      </c>
      <c r="AY87" s="0" t="n">
        <f aca="false">IF(AX87&gt;AX$119,1,0)</f>
        <v>0</v>
      </c>
      <c r="AZ87" s="0" t="str">
        <f aca="false">AY87&amp;$C87</f>
        <v>00</v>
      </c>
      <c r="BB87" s="0" t="n">
        <v>0</v>
      </c>
      <c r="BC87" s="0" t="n">
        <f aca="false">IF(BB87&gt;BB$119,1,0)</f>
        <v>0</v>
      </c>
      <c r="BD87" s="0" t="str">
        <f aca="false">BC87&amp;$C87</f>
        <v>00</v>
      </c>
      <c r="BF87" s="0" t="n">
        <v>98031</v>
      </c>
      <c r="BH87" s="0" t="s">
        <v>184</v>
      </c>
      <c r="BI87" s="0" t="n">
        <v>-122224</v>
      </c>
      <c r="BK87" s="0" t="n">
        <v>1760</v>
      </c>
      <c r="BL87" s="0" t="n">
        <f aca="false">IF(BK87&gt;BK$119,1,0)</f>
        <v>0</v>
      </c>
      <c r="BM87" s="0" t="str">
        <f aca="false">BL87&amp;$C87</f>
        <v>00</v>
      </c>
      <c r="BO87" s="0" t="n">
        <v>8276</v>
      </c>
      <c r="BP87" s="0" t="n">
        <f aca="false">IF(BO87&gt;BO$119,1,0)</f>
        <v>1</v>
      </c>
      <c r="BQ87" s="0" t="str">
        <f aca="false">BP87&amp;$C87</f>
        <v>10</v>
      </c>
      <c r="BS87" s="0" t="n">
        <f aca="false">CI87/N87</f>
        <v>133.522727272727</v>
      </c>
      <c r="BT87" s="0" t="n">
        <f aca="false">IF(BS87&gt;BS$119,1,0)</f>
        <v>1</v>
      </c>
      <c r="BU87" s="0" t="str">
        <f aca="false">BT87&amp;$C87</f>
        <v>10</v>
      </c>
      <c r="BW87" s="0" t="n">
        <f aca="false">D87/BK87</f>
        <v>133.522727272727</v>
      </c>
      <c r="BX87" s="0" t="n">
        <f aca="false">IF(BW87&gt;BW$119,1,0)</f>
        <v>1</v>
      </c>
      <c r="BY87" s="0" t="str">
        <f aca="false">BX87&amp;$C87</f>
        <v>10</v>
      </c>
      <c r="CA87" s="0" t="n">
        <f aca="false">D87/R87</f>
        <v>38.2113821138211</v>
      </c>
      <c r="CB87" s="0" t="n">
        <f aca="false">IF(CA87&gt;CA$119,1,0)</f>
        <v>0</v>
      </c>
      <c r="CC87" s="0" t="str">
        <f aca="false">CB87&amp;$C87</f>
        <v>00</v>
      </c>
      <c r="CE87" s="0" t="n">
        <f aca="false">D87/BO87</f>
        <v>28.395360077332</v>
      </c>
      <c r="CF87" s="0" t="n">
        <f aca="false">IF(CE87&gt;CE$119,1,0)</f>
        <v>0</v>
      </c>
      <c r="CG87" s="0" t="str">
        <f aca="false">CF87&amp;$C87</f>
        <v>00</v>
      </c>
      <c r="CI87" s="0" t="n">
        <f aca="false">D87</f>
        <v>235000</v>
      </c>
      <c r="CJ87" s="2" t="n">
        <f aca="false">CI87&gt;$CI$277</f>
        <v>0</v>
      </c>
      <c r="CK87" s="0" t="n">
        <v>0</v>
      </c>
    </row>
    <row r="88" customFormat="false" ht="13.8" hidden="false" customHeight="false" outlineLevel="0" collapsed="false">
      <c r="A88" s="0" t="n">
        <v>5727000010</v>
      </c>
      <c r="B88" s="0" t="s">
        <v>185</v>
      </c>
      <c r="C88" s="0" t="n">
        <v>1</v>
      </c>
      <c r="D88" s="0" t="n">
        <v>319990</v>
      </c>
      <c r="F88" s="0" t="n">
        <v>4</v>
      </c>
      <c r="G88" s="0" t="n">
        <f aca="false">IF(F88&gt;F$119,1,0)</f>
        <v>0</v>
      </c>
      <c r="H88" s="0" t="str">
        <f aca="false">G88&amp;$C88</f>
        <v>01</v>
      </c>
      <c r="J88" s="0" t="s">
        <v>32</v>
      </c>
      <c r="K88" s="0" t="n">
        <f aca="false">IF(J88&gt;J$119,1,0)</f>
        <v>0</v>
      </c>
      <c r="L88" s="0" t="str">
        <f aca="false">K88&amp;$C88</f>
        <v>01</v>
      </c>
      <c r="N88" s="0" t="n">
        <v>2120</v>
      </c>
      <c r="O88" s="0" t="n">
        <f aca="false">IF(N88&gt;N$119,1,0)</f>
        <v>0</v>
      </c>
      <c r="P88" s="0" t="str">
        <f aca="false">O88&amp;$C88</f>
        <v>01</v>
      </c>
      <c r="R88" s="0" t="n">
        <v>5293</v>
      </c>
      <c r="S88" s="0" t="n">
        <f aca="false">IF(R88&gt;R$119,1,0)</f>
        <v>0</v>
      </c>
      <c r="T88" s="0" t="str">
        <f aca="false">S88&amp;$C88</f>
        <v>01</v>
      </c>
      <c r="V88" s="0" t="n">
        <v>2</v>
      </c>
      <c r="W88" s="0" t="n">
        <f aca="false">IF(V88&gt;V$119,1,0)</f>
        <v>0</v>
      </c>
      <c r="X88" s="0" t="str">
        <f aca="false">W88&amp;$C88</f>
        <v>01</v>
      </c>
      <c r="Z88" s="0" t="n">
        <v>0</v>
      </c>
      <c r="AA88" s="0" t="n">
        <f aca="false">IF(Z88&gt;Z$119,1,0)</f>
        <v>0</v>
      </c>
      <c r="AB88" s="0" t="str">
        <f aca="false">AA88&amp;$C88</f>
        <v>01</v>
      </c>
      <c r="AD88" s="0" t="n">
        <v>0</v>
      </c>
      <c r="AE88" s="0" t="n">
        <f aca="false">IF(AD88&gt;AD$119,1,0)</f>
        <v>0</v>
      </c>
      <c r="AF88" s="0" t="str">
        <f aca="false">AE88&amp;$C88</f>
        <v>01</v>
      </c>
      <c r="AH88" s="0" t="n">
        <v>3</v>
      </c>
      <c r="AI88" s="0" t="n">
        <f aca="false">IF(AH88&gt;AH$119,1,0)</f>
        <v>0</v>
      </c>
      <c r="AJ88" s="0" t="str">
        <f aca="false">AI88&amp;$C88</f>
        <v>01</v>
      </c>
      <c r="AL88" s="0" t="n">
        <v>7</v>
      </c>
      <c r="AM88" s="0" t="n">
        <f aca="false">IF(AL88&gt;AL$119,1,0)</f>
        <v>0</v>
      </c>
      <c r="AN88" s="0" t="str">
        <f aca="false">AM88&amp;$C88</f>
        <v>01</v>
      </c>
      <c r="AP88" s="0" t="n">
        <v>2120</v>
      </c>
      <c r="AQ88" s="0" t="n">
        <f aca="false">IF(AP88&gt;AP$119,1,0)</f>
        <v>0</v>
      </c>
      <c r="AR88" s="0" t="str">
        <f aca="false">AQ88&amp;$C88</f>
        <v>01</v>
      </c>
      <c r="AT88" s="0" t="n">
        <v>0</v>
      </c>
      <c r="AU88" s="0" t="n">
        <f aca="false">IF(AT88&gt;AT$119,1,0)</f>
        <v>0</v>
      </c>
      <c r="AV88" s="0" t="str">
        <f aca="false">AU88&amp;$C88</f>
        <v>01</v>
      </c>
      <c r="AX88" s="0" t="n">
        <v>2003</v>
      </c>
      <c r="AY88" s="0" t="n">
        <f aca="false">IF(AX88&gt;AX$119,1,0)</f>
        <v>1</v>
      </c>
      <c r="AZ88" s="0" t="str">
        <f aca="false">AY88&amp;$C88</f>
        <v>11</v>
      </c>
      <c r="BB88" s="0" t="n">
        <v>0</v>
      </c>
      <c r="BC88" s="0" t="n">
        <f aca="false">IF(BB88&gt;BB$119,1,0)</f>
        <v>0</v>
      </c>
      <c r="BD88" s="0" t="str">
        <f aca="false">BC88&amp;$C88</f>
        <v>01</v>
      </c>
      <c r="BF88" s="0" t="n">
        <v>98031</v>
      </c>
      <c r="BH88" s="0" t="s">
        <v>186</v>
      </c>
      <c r="BI88" s="0" t="n">
        <v>-122201</v>
      </c>
      <c r="BK88" s="0" t="n">
        <v>1990</v>
      </c>
      <c r="BL88" s="0" t="n">
        <f aca="false">IF(BK88&gt;BK$119,1,0)</f>
        <v>0</v>
      </c>
      <c r="BM88" s="0" t="str">
        <f aca="false">BL88&amp;$C88</f>
        <v>01</v>
      </c>
      <c r="BO88" s="0" t="n">
        <v>5313</v>
      </c>
      <c r="BP88" s="0" t="n">
        <f aca="false">IF(BO88&gt;BO$119,1,0)</f>
        <v>0</v>
      </c>
      <c r="BQ88" s="0" t="str">
        <f aca="false">BP88&amp;$C88</f>
        <v>01</v>
      </c>
      <c r="BS88" s="0" t="n">
        <f aca="false">CI88/N88</f>
        <v>150.938679245283</v>
      </c>
      <c r="BT88" s="0" t="n">
        <f aca="false">IF(BS88&gt;BS$119,1,0)</f>
        <v>1</v>
      </c>
      <c r="BU88" s="0" t="str">
        <f aca="false">BT88&amp;$C88</f>
        <v>11</v>
      </c>
      <c r="BW88" s="0" t="n">
        <f aca="false">D88/BK88</f>
        <v>160.798994974874</v>
      </c>
      <c r="BX88" s="0" t="n">
        <f aca="false">IF(BW88&gt;BW$119,1,0)</f>
        <v>1</v>
      </c>
      <c r="BY88" s="0" t="str">
        <f aca="false">BX88&amp;$C88</f>
        <v>11</v>
      </c>
      <c r="CA88" s="0" t="n">
        <f aca="false">D88/R88</f>
        <v>60.4553183449839</v>
      </c>
      <c r="CB88" s="0" t="n">
        <f aca="false">IF(CA88&gt;CA$119,1,0)</f>
        <v>1</v>
      </c>
      <c r="CC88" s="0" t="str">
        <f aca="false">CB88&amp;$C88</f>
        <v>11</v>
      </c>
      <c r="CE88" s="0" t="n">
        <f aca="false">D88/BO88</f>
        <v>60.2277432712215</v>
      </c>
      <c r="CF88" s="0" t="n">
        <f aca="false">IF(CE88&gt;CE$119,1,0)</f>
        <v>1</v>
      </c>
      <c r="CG88" s="0" t="str">
        <f aca="false">CF88&amp;$C88</f>
        <v>11</v>
      </c>
      <c r="CI88" s="0" t="n">
        <f aca="false">D88</f>
        <v>319990</v>
      </c>
      <c r="CJ88" s="2" t="n">
        <f aca="false">CI88&gt;$CI$277</f>
        <v>1</v>
      </c>
      <c r="CK88" s="0" t="n">
        <v>1</v>
      </c>
    </row>
    <row r="89" customFormat="false" ht="13.8" hidden="true" customHeight="false" outlineLevel="0" collapsed="false">
      <c r="A89" s="0" t="n">
        <v>3387800380</v>
      </c>
      <c r="B89" s="0" t="s">
        <v>187</v>
      </c>
      <c r="C89" s="0" t="n">
        <v>0</v>
      </c>
      <c r="D89" s="0" t="n">
        <v>215000</v>
      </c>
      <c r="F89" s="0" t="n">
        <v>4</v>
      </c>
      <c r="G89" s="0" t="n">
        <f aca="false">IF(F89&gt;F$119,1,0)</f>
        <v>0</v>
      </c>
      <c r="H89" s="0" t="str">
        <f aca="false">G89&amp;$C89</f>
        <v>00</v>
      </c>
      <c r="J89" s="0" t="s">
        <v>37</v>
      </c>
      <c r="K89" s="0" t="n">
        <f aca="false">IF(J89&gt;J$119,1,0)</f>
        <v>0</v>
      </c>
      <c r="L89" s="0" t="str">
        <f aca="false">K89&amp;$C89</f>
        <v>00</v>
      </c>
      <c r="N89" s="0" t="n">
        <v>1630</v>
      </c>
      <c r="O89" s="0" t="n">
        <f aca="false">IF(N89&gt;N$119,1,0)</f>
        <v>0</v>
      </c>
      <c r="P89" s="0" t="str">
        <f aca="false">O89&amp;$C89</f>
        <v>00</v>
      </c>
      <c r="R89" s="0" t="n">
        <v>8000</v>
      </c>
      <c r="S89" s="0" t="n">
        <f aca="false">IF(R89&gt;R$119,1,0)</f>
        <v>1</v>
      </c>
      <c r="T89" s="0" t="str">
        <f aca="false">S89&amp;$C89</f>
        <v>10</v>
      </c>
      <c r="V89" s="0" t="n">
        <v>1</v>
      </c>
      <c r="W89" s="0" t="n">
        <f aca="false">IF(V89&gt;V$119,1,0)</f>
        <v>0</v>
      </c>
      <c r="X89" s="0" t="str">
        <f aca="false">W89&amp;$C89</f>
        <v>00</v>
      </c>
      <c r="Z89" s="0" t="n">
        <v>0</v>
      </c>
      <c r="AA89" s="0" t="n">
        <f aca="false">IF(Z89&gt;Z$119,1,0)</f>
        <v>0</v>
      </c>
      <c r="AB89" s="0" t="str">
        <f aca="false">AA89&amp;$C89</f>
        <v>00</v>
      </c>
      <c r="AD89" s="0" t="n">
        <v>0</v>
      </c>
      <c r="AE89" s="0" t="n">
        <f aca="false">IF(AD89&gt;AD$119,1,0)</f>
        <v>0</v>
      </c>
      <c r="AF89" s="0" t="str">
        <f aca="false">AE89&amp;$C89</f>
        <v>00</v>
      </c>
      <c r="AH89" s="0" t="n">
        <v>3</v>
      </c>
      <c r="AI89" s="0" t="n">
        <f aca="false">IF(AH89&gt;AH$119,1,0)</f>
        <v>0</v>
      </c>
      <c r="AJ89" s="0" t="str">
        <f aca="false">AI89&amp;$C89</f>
        <v>00</v>
      </c>
      <c r="AL89" s="0" t="n">
        <v>7</v>
      </c>
      <c r="AM89" s="0" t="n">
        <f aca="false">IF(AL89&gt;AL$119,1,0)</f>
        <v>0</v>
      </c>
      <c r="AN89" s="0" t="str">
        <f aca="false">AM89&amp;$C89</f>
        <v>00</v>
      </c>
      <c r="AP89" s="0" t="n">
        <v>1630</v>
      </c>
      <c r="AQ89" s="0" t="n">
        <f aca="false">IF(AP89&gt;AP$119,1,0)</f>
        <v>0</v>
      </c>
      <c r="AR89" s="0" t="str">
        <f aca="false">AQ89&amp;$C89</f>
        <v>00</v>
      </c>
      <c r="AT89" s="0" t="n">
        <v>0</v>
      </c>
      <c r="AU89" s="0" t="n">
        <f aca="false">IF(AT89&gt;AT$119,1,0)</f>
        <v>0</v>
      </c>
      <c r="AV89" s="0" t="str">
        <f aca="false">AU89&amp;$C89</f>
        <v>00</v>
      </c>
      <c r="AX89" s="0" t="n">
        <v>1959</v>
      </c>
      <c r="AY89" s="0" t="n">
        <f aca="false">IF(AX89&gt;AX$119,1,0)</f>
        <v>0</v>
      </c>
      <c r="AZ89" s="0" t="str">
        <f aca="false">AY89&amp;$C89</f>
        <v>00</v>
      </c>
      <c r="BB89" s="0" t="n">
        <v>0</v>
      </c>
      <c r="BC89" s="0" t="n">
        <f aca="false">IF(BB89&gt;BB$119,1,0)</f>
        <v>0</v>
      </c>
      <c r="BD89" s="0" t="str">
        <f aca="false">BC89&amp;$C89</f>
        <v>00</v>
      </c>
      <c r="BF89" s="0" t="n">
        <v>98031</v>
      </c>
      <c r="BH89" s="0" t="s">
        <v>188</v>
      </c>
      <c r="BI89" s="0" t="n">
        <v>-122201</v>
      </c>
      <c r="BK89" s="0" t="n">
        <v>1630</v>
      </c>
      <c r="BL89" s="0" t="n">
        <f aca="false">IF(BK89&gt;BK$119,1,0)</f>
        <v>0</v>
      </c>
      <c r="BM89" s="0" t="str">
        <f aca="false">BL89&amp;$C89</f>
        <v>00</v>
      </c>
      <c r="BO89" s="0" t="n">
        <v>7700</v>
      </c>
      <c r="BP89" s="0" t="n">
        <f aca="false">IF(BO89&gt;BO$119,1,0)</f>
        <v>1</v>
      </c>
      <c r="BQ89" s="0" t="str">
        <f aca="false">BP89&amp;$C89</f>
        <v>10</v>
      </c>
      <c r="BS89" s="0" t="n">
        <f aca="false">CI89/N89</f>
        <v>131.901840490798</v>
      </c>
      <c r="BT89" s="0" t="n">
        <f aca="false">IF(BS89&gt;BS$119,1,0)</f>
        <v>1</v>
      </c>
      <c r="BU89" s="0" t="str">
        <f aca="false">BT89&amp;$C89</f>
        <v>10</v>
      </c>
      <c r="BW89" s="0" t="n">
        <f aca="false">D89/BK89</f>
        <v>131.901840490798</v>
      </c>
      <c r="BX89" s="0" t="n">
        <f aca="false">IF(BW89&gt;BW$119,1,0)</f>
        <v>1</v>
      </c>
      <c r="BY89" s="0" t="str">
        <f aca="false">BX89&amp;$C89</f>
        <v>10</v>
      </c>
      <c r="CA89" s="0" t="n">
        <f aca="false">D89/R89</f>
        <v>26.875</v>
      </c>
      <c r="CB89" s="0" t="n">
        <f aca="false">IF(CA89&gt;CA$119,1,0)</f>
        <v>0</v>
      </c>
      <c r="CC89" s="0" t="str">
        <f aca="false">CB89&amp;$C89</f>
        <v>00</v>
      </c>
      <c r="CE89" s="0" t="n">
        <f aca="false">D89/BO89</f>
        <v>27.9220779220779</v>
      </c>
      <c r="CF89" s="0" t="n">
        <f aca="false">IF(CE89&gt;CE$119,1,0)</f>
        <v>0</v>
      </c>
      <c r="CG89" s="0" t="str">
        <f aca="false">CF89&amp;$C89</f>
        <v>00</v>
      </c>
      <c r="CI89" s="0" t="n">
        <f aca="false">D89</f>
        <v>215000</v>
      </c>
      <c r="CJ89" s="2" t="n">
        <f aca="false">CI89&gt;$CI$277</f>
        <v>0</v>
      </c>
      <c r="CK89" s="0" t="n">
        <v>0</v>
      </c>
    </row>
    <row r="90" customFormat="false" ht="13.8" hidden="true" customHeight="false" outlineLevel="0" collapsed="false">
      <c r="A90" s="0" t="n">
        <v>6624010170</v>
      </c>
      <c r="B90" s="0" t="s">
        <v>189</v>
      </c>
      <c r="C90" s="0" t="n">
        <v>0</v>
      </c>
      <c r="D90" s="0" t="n">
        <v>246000</v>
      </c>
      <c r="F90" s="0" t="n">
        <v>3</v>
      </c>
      <c r="G90" s="0" t="n">
        <f aca="false">IF(F90&gt;F$119,1,0)</f>
        <v>0</v>
      </c>
      <c r="H90" s="0" t="str">
        <f aca="false">G90&amp;$C90</f>
        <v>00</v>
      </c>
      <c r="J90" s="0" t="s">
        <v>37</v>
      </c>
      <c r="K90" s="0" t="n">
        <f aca="false">IF(J90&gt;J$119,1,0)</f>
        <v>0</v>
      </c>
      <c r="L90" s="0" t="str">
        <f aca="false">K90&amp;$C90</f>
        <v>00</v>
      </c>
      <c r="N90" s="0" t="n">
        <v>1390</v>
      </c>
      <c r="O90" s="0" t="n">
        <f aca="false">IF(N90&gt;N$119,1,0)</f>
        <v>0</v>
      </c>
      <c r="P90" s="0" t="str">
        <f aca="false">O90&amp;$C90</f>
        <v>00</v>
      </c>
      <c r="R90" s="0" t="n">
        <v>7399</v>
      </c>
      <c r="S90" s="0" t="n">
        <f aca="false">IF(R90&gt;R$119,1,0)</f>
        <v>1</v>
      </c>
      <c r="T90" s="0" t="str">
        <f aca="false">S90&amp;$C90</f>
        <v>10</v>
      </c>
      <c r="V90" s="0" t="n">
        <v>1</v>
      </c>
      <c r="W90" s="0" t="n">
        <f aca="false">IF(V90&gt;V$119,1,0)</f>
        <v>0</v>
      </c>
      <c r="X90" s="0" t="str">
        <f aca="false">W90&amp;$C90</f>
        <v>00</v>
      </c>
      <c r="Z90" s="0" t="n">
        <v>0</v>
      </c>
      <c r="AA90" s="0" t="n">
        <f aca="false">IF(Z90&gt;Z$119,1,0)</f>
        <v>0</v>
      </c>
      <c r="AB90" s="0" t="str">
        <f aca="false">AA90&amp;$C90</f>
        <v>00</v>
      </c>
      <c r="AD90" s="0" t="n">
        <v>0</v>
      </c>
      <c r="AE90" s="0" t="n">
        <f aca="false">IF(AD90&gt;AD$119,1,0)</f>
        <v>0</v>
      </c>
      <c r="AF90" s="0" t="str">
        <f aca="false">AE90&amp;$C90</f>
        <v>00</v>
      </c>
      <c r="AH90" s="0" t="n">
        <v>4</v>
      </c>
      <c r="AI90" s="0" t="n">
        <f aca="false">IF(AH90&gt;AH$119,1,0)</f>
        <v>1</v>
      </c>
      <c r="AJ90" s="0" t="str">
        <f aca="false">AI90&amp;$C90</f>
        <v>10</v>
      </c>
      <c r="AL90" s="0" t="n">
        <v>7</v>
      </c>
      <c r="AM90" s="0" t="n">
        <f aca="false">IF(AL90&gt;AL$119,1,0)</f>
        <v>0</v>
      </c>
      <c r="AN90" s="0" t="str">
        <f aca="false">AM90&amp;$C90</f>
        <v>00</v>
      </c>
      <c r="AP90" s="0" t="n">
        <v>1390</v>
      </c>
      <c r="AQ90" s="0" t="n">
        <f aca="false">IF(AP90&gt;AP$119,1,0)</f>
        <v>0</v>
      </c>
      <c r="AR90" s="0" t="str">
        <f aca="false">AQ90&amp;$C90</f>
        <v>00</v>
      </c>
      <c r="AT90" s="0" t="n">
        <v>0</v>
      </c>
      <c r="AU90" s="0" t="n">
        <f aca="false">IF(AT90&gt;AT$119,1,0)</f>
        <v>0</v>
      </c>
      <c r="AV90" s="0" t="str">
        <f aca="false">AU90&amp;$C90</f>
        <v>00</v>
      </c>
      <c r="AX90" s="0" t="n">
        <v>1975</v>
      </c>
      <c r="AY90" s="0" t="n">
        <f aca="false">IF(AX90&gt;AX$119,1,0)</f>
        <v>0</v>
      </c>
      <c r="AZ90" s="0" t="str">
        <f aca="false">AY90&amp;$C90</f>
        <v>00</v>
      </c>
      <c r="BB90" s="0" t="n">
        <v>0</v>
      </c>
      <c r="BC90" s="0" t="n">
        <f aca="false">IF(BB90&gt;BB$119,1,0)</f>
        <v>0</v>
      </c>
      <c r="BD90" s="0" t="str">
        <f aca="false">BC90&amp;$C90</f>
        <v>00</v>
      </c>
      <c r="BF90" s="0" t="n">
        <v>98031</v>
      </c>
      <c r="BH90" s="0" t="s">
        <v>190</v>
      </c>
      <c r="BI90" s="0" t="n">
        <v>-122182</v>
      </c>
      <c r="BK90" s="0" t="n">
        <v>1460</v>
      </c>
      <c r="BL90" s="0" t="n">
        <f aca="false">IF(BK90&gt;BK$119,1,0)</f>
        <v>0</v>
      </c>
      <c r="BM90" s="0" t="str">
        <f aca="false">BL90&amp;$C90</f>
        <v>00</v>
      </c>
      <c r="BO90" s="0" t="n">
        <v>7800</v>
      </c>
      <c r="BP90" s="0" t="n">
        <f aca="false">IF(BO90&gt;BO$119,1,0)</f>
        <v>1</v>
      </c>
      <c r="BQ90" s="0" t="str">
        <f aca="false">BP90&amp;$C90</f>
        <v>10</v>
      </c>
      <c r="BS90" s="0" t="n">
        <f aca="false">CI90/N90</f>
        <v>176.978417266187</v>
      </c>
      <c r="BT90" s="0" t="n">
        <f aca="false">IF(BS90&gt;BS$119,1,0)</f>
        <v>1</v>
      </c>
      <c r="BU90" s="0" t="str">
        <f aca="false">BT90&amp;$C90</f>
        <v>10</v>
      </c>
      <c r="BW90" s="0" t="n">
        <f aca="false">D90/BK90</f>
        <v>168.493150684932</v>
      </c>
      <c r="BX90" s="0" t="n">
        <f aca="false">IF(BW90&gt;BW$119,1,0)</f>
        <v>1</v>
      </c>
      <c r="BY90" s="0" t="str">
        <f aca="false">BX90&amp;$C90</f>
        <v>10</v>
      </c>
      <c r="CA90" s="0" t="n">
        <f aca="false">D90/R90</f>
        <v>33.2477361805649</v>
      </c>
      <c r="CB90" s="0" t="n">
        <f aca="false">IF(CA90&gt;CA$119,1,0)</f>
        <v>0</v>
      </c>
      <c r="CC90" s="0" t="str">
        <f aca="false">CB90&amp;$C90</f>
        <v>00</v>
      </c>
      <c r="CE90" s="0" t="n">
        <f aca="false">D90/BO90</f>
        <v>31.5384615384615</v>
      </c>
      <c r="CF90" s="0" t="n">
        <f aca="false">IF(CE90&gt;CE$119,1,0)</f>
        <v>0</v>
      </c>
      <c r="CG90" s="0" t="str">
        <f aca="false">CF90&amp;$C90</f>
        <v>00</v>
      </c>
      <c r="CI90" s="0" t="n">
        <f aca="false">D90</f>
        <v>246000</v>
      </c>
      <c r="CJ90" s="2" t="n">
        <f aca="false">CI90&gt;$CI$277</f>
        <v>0</v>
      </c>
      <c r="CK90" s="0" t="n">
        <v>0</v>
      </c>
    </row>
    <row r="91" customFormat="false" ht="13.8" hidden="false" customHeight="false" outlineLevel="0" collapsed="false">
      <c r="A91" s="0" t="n">
        <v>8078570380</v>
      </c>
      <c r="B91" s="0" t="s">
        <v>191</v>
      </c>
      <c r="C91" s="0" t="n">
        <v>0</v>
      </c>
      <c r="D91" s="0" t="n">
        <v>292000</v>
      </c>
      <c r="F91" s="0" t="n">
        <v>5</v>
      </c>
      <c r="G91" s="0" t="n">
        <f aca="false">IF(F91&gt;F$119,1,0)</f>
        <v>1</v>
      </c>
      <c r="H91" s="0" t="str">
        <f aca="false">G91&amp;$C91</f>
        <v>10</v>
      </c>
      <c r="J91" s="0" t="s">
        <v>32</v>
      </c>
      <c r="K91" s="0" t="n">
        <f aca="false">IF(J91&gt;J$119,1,0)</f>
        <v>0</v>
      </c>
      <c r="L91" s="0" t="str">
        <f aca="false">K91&amp;$C91</f>
        <v>00</v>
      </c>
      <c r="N91" s="0" t="n">
        <v>2490</v>
      </c>
      <c r="O91" s="0" t="n">
        <f aca="false">IF(N91&gt;N$119,1,0)</f>
        <v>0</v>
      </c>
      <c r="P91" s="0" t="str">
        <f aca="false">O91&amp;$C91</f>
        <v>00</v>
      </c>
      <c r="R91" s="0" t="n">
        <v>7666</v>
      </c>
      <c r="S91" s="0" t="n">
        <f aca="false">IF(R91&gt;R$119,1,0)</f>
        <v>1</v>
      </c>
      <c r="T91" s="0" t="str">
        <f aca="false">S91&amp;$C91</f>
        <v>10</v>
      </c>
      <c r="V91" s="0" t="n">
        <v>1</v>
      </c>
      <c r="W91" s="0" t="n">
        <f aca="false">IF(V91&gt;V$119,1,0)</f>
        <v>0</v>
      </c>
      <c r="X91" s="0" t="str">
        <f aca="false">W91&amp;$C91</f>
        <v>00</v>
      </c>
      <c r="Z91" s="0" t="n">
        <v>0</v>
      </c>
      <c r="AA91" s="0" t="n">
        <f aca="false">IF(Z91&gt;Z$119,1,0)</f>
        <v>0</v>
      </c>
      <c r="AB91" s="0" t="str">
        <f aca="false">AA91&amp;$C91</f>
        <v>00</v>
      </c>
      <c r="AD91" s="0" t="n">
        <v>0</v>
      </c>
      <c r="AE91" s="0" t="n">
        <f aca="false">IF(AD91&gt;AD$119,1,0)</f>
        <v>0</v>
      </c>
      <c r="AF91" s="0" t="str">
        <f aca="false">AE91&amp;$C91</f>
        <v>00</v>
      </c>
      <c r="AH91" s="0" t="n">
        <v>4</v>
      </c>
      <c r="AI91" s="0" t="n">
        <f aca="false">IF(AH91&gt;AH$119,1,0)</f>
        <v>1</v>
      </c>
      <c r="AJ91" s="0" t="str">
        <f aca="false">AI91&amp;$C91</f>
        <v>10</v>
      </c>
      <c r="AL91" s="0" t="n">
        <v>7</v>
      </c>
      <c r="AM91" s="0" t="n">
        <f aca="false">IF(AL91&gt;AL$119,1,0)</f>
        <v>0</v>
      </c>
      <c r="AN91" s="0" t="str">
        <f aca="false">AM91&amp;$C91</f>
        <v>00</v>
      </c>
      <c r="AP91" s="0" t="n">
        <v>1490</v>
      </c>
      <c r="AQ91" s="0" t="n">
        <f aca="false">IF(AP91&gt;AP$119,1,0)</f>
        <v>0</v>
      </c>
      <c r="AR91" s="0" t="str">
        <f aca="false">AQ91&amp;$C91</f>
        <v>00</v>
      </c>
      <c r="AT91" s="0" t="n">
        <v>1000</v>
      </c>
      <c r="AU91" s="0" t="n">
        <f aca="false">IF(AT91&gt;AT$119,1,0)</f>
        <v>1</v>
      </c>
      <c r="AV91" s="0" t="str">
        <f aca="false">AU91&amp;$C91</f>
        <v>10</v>
      </c>
      <c r="AX91" s="0" t="n">
        <v>1989</v>
      </c>
      <c r="AY91" s="0" t="n">
        <f aca="false">IF(AX91&gt;AX$119,1,0)</f>
        <v>0</v>
      </c>
      <c r="AZ91" s="0" t="str">
        <f aca="false">AY91&amp;$C91</f>
        <v>00</v>
      </c>
      <c r="BB91" s="0" t="n">
        <v>0</v>
      </c>
      <c r="BC91" s="0" t="n">
        <f aca="false">IF(BB91&gt;BB$119,1,0)</f>
        <v>0</v>
      </c>
      <c r="BD91" s="0" t="str">
        <f aca="false">BC91&amp;$C91</f>
        <v>00</v>
      </c>
      <c r="BF91" s="0" t="n">
        <v>98031</v>
      </c>
      <c r="BH91" s="0" t="s">
        <v>51</v>
      </c>
      <c r="BI91" s="0" t="n">
        <v>-122171</v>
      </c>
      <c r="BK91" s="0" t="n">
        <v>1930</v>
      </c>
      <c r="BL91" s="0" t="n">
        <f aca="false">IF(BK91&gt;BK$119,1,0)</f>
        <v>0</v>
      </c>
      <c r="BM91" s="0" t="str">
        <f aca="false">BL91&amp;$C91</f>
        <v>00</v>
      </c>
      <c r="BO91" s="0" t="n">
        <v>7415</v>
      </c>
      <c r="BP91" s="0" t="n">
        <f aca="false">IF(BO91&gt;BO$119,1,0)</f>
        <v>1</v>
      </c>
      <c r="BQ91" s="0" t="str">
        <f aca="false">BP91&amp;$C91</f>
        <v>10</v>
      </c>
      <c r="BS91" s="0" t="n">
        <f aca="false">CI91/N91</f>
        <v>117.269076305221</v>
      </c>
      <c r="BT91" s="0" t="n">
        <f aca="false">IF(BS91&gt;BS$119,1,0)</f>
        <v>1</v>
      </c>
      <c r="BU91" s="0" t="str">
        <f aca="false">BT91&amp;$C91</f>
        <v>10</v>
      </c>
      <c r="BW91" s="0" t="n">
        <f aca="false">D91/BK91</f>
        <v>151.295336787565</v>
      </c>
      <c r="BX91" s="0" t="n">
        <f aca="false">IF(BW91&gt;BW$119,1,0)</f>
        <v>1</v>
      </c>
      <c r="BY91" s="0" t="str">
        <f aca="false">BX91&amp;$C91</f>
        <v>10</v>
      </c>
      <c r="CA91" s="0" t="n">
        <f aca="false">D91/R91</f>
        <v>38.090268719019</v>
      </c>
      <c r="CB91" s="0" t="n">
        <f aca="false">IF(CA91&gt;CA$119,1,0)</f>
        <v>0</v>
      </c>
      <c r="CC91" s="0" t="str">
        <f aca="false">CB91&amp;$C91</f>
        <v>00</v>
      </c>
      <c r="CE91" s="0" t="n">
        <f aca="false">D91/BO91</f>
        <v>39.3796358732299</v>
      </c>
      <c r="CF91" s="0" t="n">
        <f aca="false">IF(CE91&gt;CE$119,1,0)</f>
        <v>0</v>
      </c>
      <c r="CG91" s="0" t="str">
        <f aca="false">CF91&amp;$C91</f>
        <v>00</v>
      </c>
      <c r="CI91" s="0" t="n">
        <f aca="false">D91</f>
        <v>292000</v>
      </c>
      <c r="CJ91" s="2" t="n">
        <f aca="false">CI91&gt;$CI$277</f>
        <v>0</v>
      </c>
      <c r="CK91" s="0" t="n">
        <v>0</v>
      </c>
    </row>
    <row r="92" customFormat="false" ht="13.8" hidden="false" customHeight="false" outlineLevel="0" collapsed="false">
      <c r="A92" s="0" t="n">
        <v>241900020</v>
      </c>
      <c r="B92" s="0" t="s">
        <v>192</v>
      </c>
      <c r="C92" s="0" t="n">
        <v>1</v>
      </c>
      <c r="D92" s="0" t="n">
        <v>378800</v>
      </c>
      <c r="F92" s="0" t="n">
        <v>5</v>
      </c>
      <c r="G92" s="0" t="n">
        <f aca="false">IF(F92&gt;F$119,1,0)</f>
        <v>1</v>
      </c>
      <c r="H92" s="0" t="str">
        <f aca="false">G92&amp;$C92</f>
        <v>11</v>
      </c>
      <c r="J92" s="0" t="s">
        <v>32</v>
      </c>
      <c r="K92" s="0" t="n">
        <f aca="false">IF(J92&gt;J$119,1,0)</f>
        <v>0</v>
      </c>
      <c r="L92" s="0" t="str">
        <f aca="false">K92&amp;$C92</f>
        <v>01</v>
      </c>
      <c r="N92" s="0" t="n">
        <v>2740</v>
      </c>
      <c r="O92" s="0" t="n">
        <f aca="false">IF(N92&gt;N$119,1,0)</f>
        <v>0</v>
      </c>
      <c r="P92" s="0" t="str">
        <f aca="false">O92&amp;$C92</f>
        <v>01</v>
      </c>
      <c r="R92" s="0" t="n">
        <v>5400</v>
      </c>
      <c r="S92" s="0" t="n">
        <f aca="false">IF(R92&gt;R$119,1,0)</f>
        <v>0</v>
      </c>
      <c r="T92" s="0" t="str">
        <f aca="false">S92&amp;$C92</f>
        <v>01</v>
      </c>
      <c r="V92" s="0" t="n">
        <v>2</v>
      </c>
      <c r="W92" s="0" t="n">
        <f aca="false">IF(V92&gt;V$119,1,0)</f>
        <v>0</v>
      </c>
      <c r="X92" s="0" t="str">
        <f aca="false">W92&amp;$C92</f>
        <v>01</v>
      </c>
      <c r="Z92" s="0" t="n">
        <v>0</v>
      </c>
      <c r="AA92" s="0" t="n">
        <f aca="false">IF(Z92&gt;Z$119,1,0)</f>
        <v>0</v>
      </c>
      <c r="AB92" s="0" t="str">
        <f aca="false">AA92&amp;$C92</f>
        <v>01</v>
      </c>
      <c r="AD92" s="0" t="n">
        <v>0</v>
      </c>
      <c r="AE92" s="0" t="n">
        <f aca="false">IF(AD92&gt;AD$119,1,0)</f>
        <v>0</v>
      </c>
      <c r="AF92" s="0" t="str">
        <f aca="false">AE92&amp;$C92</f>
        <v>01</v>
      </c>
      <c r="AH92" s="0" t="n">
        <v>3</v>
      </c>
      <c r="AI92" s="0" t="n">
        <f aca="false">IF(AH92&gt;AH$119,1,0)</f>
        <v>0</v>
      </c>
      <c r="AJ92" s="0" t="str">
        <f aca="false">AI92&amp;$C92</f>
        <v>01</v>
      </c>
      <c r="AL92" s="0" t="n">
        <v>8</v>
      </c>
      <c r="AM92" s="0" t="n">
        <f aca="false">IF(AL92&gt;AL$119,1,0)</f>
        <v>0</v>
      </c>
      <c r="AN92" s="0" t="str">
        <f aca="false">AM92&amp;$C92</f>
        <v>01</v>
      </c>
      <c r="AP92" s="0" t="n">
        <v>2740</v>
      </c>
      <c r="AQ92" s="0" t="n">
        <f aca="false">IF(AP92&gt;AP$119,1,0)</f>
        <v>0</v>
      </c>
      <c r="AR92" s="0" t="str">
        <f aca="false">AQ92&amp;$C92</f>
        <v>01</v>
      </c>
      <c r="AT92" s="0" t="n">
        <v>0</v>
      </c>
      <c r="AU92" s="0" t="n">
        <f aca="false">IF(AT92&gt;AT$119,1,0)</f>
        <v>0</v>
      </c>
      <c r="AV92" s="0" t="str">
        <f aca="false">AU92&amp;$C92</f>
        <v>01</v>
      </c>
      <c r="AX92" s="0" t="n">
        <v>2005</v>
      </c>
      <c r="AY92" s="0" t="n">
        <f aca="false">IF(AX92&gt;AX$119,1,0)</f>
        <v>1</v>
      </c>
      <c r="AZ92" s="0" t="str">
        <f aca="false">AY92&amp;$C92</f>
        <v>11</v>
      </c>
      <c r="BB92" s="0" t="n">
        <v>0</v>
      </c>
      <c r="BC92" s="0" t="n">
        <f aca="false">IF(BB92&gt;BB$119,1,0)</f>
        <v>0</v>
      </c>
      <c r="BD92" s="0" t="str">
        <f aca="false">BC92&amp;$C92</f>
        <v>01</v>
      </c>
      <c r="BF92" s="0" t="n">
        <v>98031</v>
      </c>
      <c r="BH92" s="0" t="s">
        <v>110</v>
      </c>
      <c r="BI92" s="0" t="n">
        <v>-122205</v>
      </c>
      <c r="BK92" s="0" t="n">
        <v>2900</v>
      </c>
      <c r="BL92" s="0" t="n">
        <f aca="false">IF(BK92&gt;BK$119,1,0)</f>
        <v>1</v>
      </c>
      <c r="BM92" s="0" t="str">
        <f aca="false">BL92&amp;$C92</f>
        <v>11</v>
      </c>
      <c r="BO92" s="0" t="n">
        <v>5476</v>
      </c>
      <c r="BP92" s="0" t="n">
        <f aca="false">IF(BO92&gt;BO$119,1,0)</f>
        <v>0</v>
      </c>
      <c r="BQ92" s="0" t="str">
        <f aca="false">BP92&amp;$C92</f>
        <v>01</v>
      </c>
      <c r="BS92" s="0" t="n">
        <f aca="false">CI92/N92</f>
        <v>138.248175182482</v>
      </c>
      <c r="BT92" s="0" t="n">
        <f aca="false">IF(BS92&gt;BS$119,1,0)</f>
        <v>1</v>
      </c>
      <c r="BU92" s="0" t="str">
        <f aca="false">BT92&amp;$C92</f>
        <v>11</v>
      </c>
      <c r="BW92" s="0" t="n">
        <f aca="false">D92/BK92</f>
        <v>130.620689655172</v>
      </c>
      <c r="BX92" s="0" t="n">
        <f aca="false">IF(BW92&gt;BW$119,1,0)</f>
        <v>1</v>
      </c>
      <c r="BY92" s="0" t="str">
        <f aca="false">BX92&amp;$C92</f>
        <v>11</v>
      </c>
      <c r="CA92" s="0" t="n">
        <f aca="false">D92/R92</f>
        <v>70.1481481481482</v>
      </c>
      <c r="CB92" s="0" t="n">
        <f aca="false">IF(CA92&gt;CA$119,1,0)</f>
        <v>1</v>
      </c>
      <c r="CC92" s="0" t="str">
        <f aca="false">CB92&amp;$C92</f>
        <v>11</v>
      </c>
      <c r="CE92" s="0" t="n">
        <f aca="false">D92/BO92</f>
        <v>69.1745799853908</v>
      </c>
      <c r="CF92" s="0" t="n">
        <f aca="false">IF(CE92&gt;CE$119,1,0)</f>
        <v>1</v>
      </c>
      <c r="CG92" s="0" t="str">
        <f aca="false">CF92&amp;$C92</f>
        <v>11</v>
      </c>
      <c r="CI92" s="0" t="n">
        <f aca="false">D92</f>
        <v>378800</v>
      </c>
      <c r="CJ92" s="2" t="n">
        <f aca="false">CI92&gt;$CI$277</f>
        <v>1</v>
      </c>
      <c r="CK92" s="0" t="n">
        <v>1</v>
      </c>
    </row>
    <row r="93" customFormat="false" ht="13.8" hidden="false" customHeight="false" outlineLevel="0" collapsed="false">
      <c r="A93" s="0" t="n">
        <v>6666860170</v>
      </c>
      <c r="B93" s="0" t="s">
        <v>71</v>
      </c>
      <c r="C93" s="0" t="n">
        <v>1</v>
      </c>
      <c r="D93" s="0" t="n">
        <v>365000</v>
      </c>
      <c r="F93" s="0" t="n">
        <v>3</v>
      </c>
      <c r="G93" s="0" t="n">
        <f aca="false">IF(F93&gt;F$119,1,0)</f>
        <v>0</v>
      </c>
      <c r="H93" s="0" t="str">
        <f aca="false">G93&amp;$C93</f>
        <v>01</v>
      </c>
      <c r="J93" s="0" t="s">
        <v>32</v>
      </c>
      <c r="K93" s="0" t="n">
        <f aca="false">IF(J93&gt;J$119,1,0)</f>
        <v>0</v>
      </c>
      <c r="L93" s="0" t="str">
        <f aca="false">K93&amp;$C93</f>
        <v>01</v>
      </c>
      <c r="N93" s="0" t="n">
        <v>2200</v>
      </c>
      <c r="O93" s="0" t="n">
        <f aca="false">IF(N93&gt;N$119,1,0)</f>
        <v>0</v>
      </c>
      <c r="P93" s="0" t="str">
        <f aca="false">O93&amp;$C93</f>
        <v>01</v>
      </c>
      <c r="R93" s="0" t="n">
        <v>9696</v>
      </c>
      <c r="S93" s="0" t="n">
        <f aca="false">IF(R93&gt;R$119,1,0)</f>
        <v>1</v>
      </c>
      <c r="T93" s="0" t="str">
        <f aca="false">S93&amp;$C93</f>
        <v>11</v>
      </c>
      <c r="V93" s="0" t="n">
        <v>2</v>
      </c>
      <c r="W93" s="0" t="n">
        <f aca="false">IF(V93&gt;V$119,1,0)</f>
        <v>0</v>
      </c>
      <c r="X93" s="0" t="str">
        <f aca="false">W93&amp;$C93</f>
        <v>01</v>
      </c>
      <c r="Z93" s="0" t="n">
        <v>0</v>
      </c>
      <c r="AA93" s="0" t="n">
        <f aca="false">IF(Z93&gt;Z$119,1,0)</f>
        <v>0</v>
      </c>
      <c r="AB93" s="0" t="str">
        <f aca="false">AA93&amp;$C93</f>
        <v>01</v>
      </c>
      <c r="AD93" s="0" t="n">
        <v>0</v>
      </c>
      <c r="AE93" s="0" t="n">
        <f aca="false">IF(AD93&gt;AD$119,1,0)</f>
        <v>0</v>
      </c>
      <c r="AF93" s="0" t="str">
        <f aca="false">AE93&amp;$C93</f>
        <v>01</v>
      </c>
      <c r="AH93" s="0" t="n">
        <v>3</v>
      </c>
      <c r="AI93" s="0" t="n">
        <f aca="false">IF(AH93&gt;AH$119,1,0)</f>
        <v>0</v>
      </c>
      <c r="AJ93" s="0" t="str">
        <f aca="false">AI93&amp;$C93</f>
        <v>01</v>
      </c>
      <c r="AL93" s="0" t="n">
        <v>8</v>
      </c>
      <c r="AM93" s="0" t="n">
        <f aca="false">IF(AL93&gt;AL$119,1,0)</f>
        <v>0</v>
      </c>
      <c r="AN93" s="0" t="str">
        <f aca="false">AM93&amp;$C93</f>
        <v>01</v>
      </c>
      <c r="AP93" s="0" t="n">
        <v>2200</v>
      </c>
      <c r="AQ93" s="0" t="n">
        <f aca="false">IF(AP93&gt;AP$119,1,0)</f>
        <v>0</v>
      </c>
      <c r="AR93" s="0" t="str">
        <f aca="false">AQ93&amp;$C93</f>
        <v>01</v>
      </c>
      <c r="AT93" s="0" t="n">
        <v>0</v>
      </c>
      <c r="AU93" s="0" t="n">
        <f aca="false">IF(AT93&gt;AT$119,1,0)</f>
        <v>0</v>
      </c>
      <c r="AV93" s="0" t="str">
        <f aca="false">AU93&amp;$C93</f>
        <v>01</v>
      </c>
      <c r="AX93" s="0" t="n">
        <v>1987</v>
      </c>
      <c r="AY93" s="0" t="n">
        <f aca="false">IF(AX93&gt;AX$119,1,0)</f>
        <v>0</v>
      </c>
      <c r="AZ93" s="0" t="str">
        <f aca="false">AY93&amp;$C93</f>
        <v>01</v>
      </c>
      <c r="BB93" s="0" t="n">
        <v>0</v>
      </c>
      <c r="BC93" s="0" t="n">
        <f aca="false">IF(BB93&gt;BB$119,1,0)</f>
        <v>0</v>
      </c>
      <c r="BD93" s="0" t="str">
        <f aca="false">BC93&amp;$C93</f>
        <v>01</v>
      </c>
      <c r="BF93" s="0" t="n">
        <v>98031</v>
      </c>
      <c r="BH93" s="0" t="s">
        <v>193</v>
      </c>
      <c r="BI93" s="0" t="n">
        <v>-122205</v>
      </c>
      <c r="BK93" s="0" t="n">
        <v>2200</v>
      </c>
      <c r="BL93" s="0" t="n">
        <f aca="false">IF(BK93&gt;BK$119,1,0)</f>
        <v>0</v>
      </c>
      <c r="BM93" s="0" t="str">
        <f aca="false">BL93&amp;$C93</f>
        <v>01</v>
      </c>
      <c r="BO93" s="0" t="n">
        <v>9915</v>
      </c>
      <c r="BP93" s="0" t="n">
        <f aca="false">IF(BO93&gt;BO$119,1,0)</f>
        <v>1</v>
      </c>
      <c r="BQ93" s="0" t="str">
        <f aca="false">BP93&amp;$C93</f>
        <v>11</v>
      </c>
      <c r="BS93" s="0" t="n">
        <f aca="false">CI93/N93</f>
        <v>165.909090909091</v>
      </c>
      <c r="BT93" s="0" t="n">
        <f aca="false">IF(BS93&gt;BS$119,1,0)</f>
        <v>1</v>
      </c>
      <c r="BU93" s="0" t="str">
        <f aca="false">BT93&amp;$C93</f>
        <v>11</v>
      </c>
      <c r="BW93" s="0" t="n">
        <f aca="false">D93/BK93</f>
        <v>165.909090909091</v>
      </c>
      <c r="BX93" s="0" t="n">
        <f aca="false">IF(BW93&gt;BW$119,1,0)</f>
        <v>1</v>
      </c>
      <c r="BY93" s="0" t="str">
        <f aca="false">BX93&amp;$C93</f>
        <v>11</v>
      </c>
      <c r="CA93" s="0" t="n">
        <f aca="false">D93/R93</f>
        <v>37.6443894389439</v>
      </c>
      <c r="CB93" s="0" t="n">
        <f aca="false">IF(CA93&gt;CA$119,1,0)</f>
        <v>0</v>
      </c>
      <c r="CC93" s="0" t="str">
        <f aca="false">CB93&amp;$C93</f>
        <v>01</v>
      </c>
      <c r="CE93" s="0" t="n">
        <f aca="false">D93/BO93</f>
        <v>36.8129097327282</v>
      </c>
      <c r="CF93" s="0" t="n">
        <f aca="false">IF(CE93&gt;CE$119,1,0)</f>
        <v>0</v>
      </c>
      <c r="CG93" s="0" t="str">
        <f aca="false">CF93&amp;$C93</f>
        <v>01</v>
      </c>
      <c r="CI93" s="0" t="n">
        <f aca="false">D93</f>
        <v>365000</v>
      </c>
      <c r="CJ93" s="2" t="n">
        <f aca="false">CI93&gt;$CI$277</f>
        <v>1</v>
      </c>
      <c r="CK93" s="0" t="n">
        <v>1</v>
      </c>
    </row>
    <row r="94" customFormat="false" ht="13.8" hidden="false" customHeight="false" outlineLevel="0" collapsed="false">
      <c r="A94" s="0" t="n">
        <v>1541700170</v>
      </c>
      <c r="B94" s="0" t="s">
        <v>194</v>
      </c>
      <c r="C94" s="0" t="n">
        <v>1</v>
      </c>
      <c r="D94" s="0" t="n">
        <v>307550</v>
      </c>
      <c r="F94" s="0" t="n">
        <v>4</v>
      </c>
      <c r="G94" s="0" t="n">
        <f aca="false">IF(F94&gt;F$119,1,0)</f>
        <v>0</v>
      </c>
      <c r="H94" s="0" t="str">
        <f aca="false">G94&amp;$C94</f>
        <v>01</v>
      </c>
      <c r="J94" s="0" t="s">
        <v>32</v>
      </c>
      <c r="K94" s="0" t="n">
        <f aca="false">IF(J94&gt;J$119,1,0)</f>
        <v>0</v>
      </c>
      <c r="L94" s="0" t="str">
        <f aca="false">K94&amp;$C94</f>
        <v>01</v>
      </c>
      <c r="N94" s="0" t="n">
        <v>1980</v>
      </c>
      <c r="O94" s="0" t="n">
        <f aca="false">IF(N94&gt;N$119,1,0)</f>
        <v>0</v>
      </c>
      <c r="P94" s="0" t="str">
        <f aca="false">O94&amp;$C94</f>
        <v>01</v>
      </c>
      <c r="R94" s="0" t="n">
        <v>5909</v>
      </c>
      <c r="S94" s="0" t="n">
        <f aca="false">IF(R94&gt;R$119,1,0)</f>
        <v>0</v>
      </c>
      <c r="T94" s="0" t="str">
        <f aca="false">S94&amp;$C94</f>
        <v>01</v>
      </c>
      <c r="V94" s="0" t="n">
        <v>2</v>
      </c>
      <c r="W94" s="0" t="n">
        <f aca="false">IF(V94&gt;V$119,1,0)</f>
        <v>0</v>
      </c>
      <c r="X94" s="0" t="str">
        <f aca="false">W94&amp;$C94</f>
        <v>01</v>
      </c>
      <c r="Z94" s="0" t="n">
        <v>0</v>
      </c>
      <c r="AA94" s="0" t="n">
        <f aca="false">IF(Z94&gt;Z$119,1,0)</f>
        <v>0</v>
      </c>
      <c r="AB94" s="0" t="str">
        <f aca="false">AA94&amp;$C94</f>
        <v>01</v>
      </c>
      <c r="AD94" s="0" t="n">
        <v>0</v>
      </c>
      <c r="AE94" s="0" t="n">
        <f aca="false">IF(AD94&gt;AD$119,1,0)</f>
        <v>0</v>
      </c>
      <c r="AF94" s="0" t="str">
        <f aca="false">AE94&amp;$C94</f>
        <v>01</v>
      </c>
      <c r="AH94" s="0" t="n">
        <v>3</v>
      </c>
      <c r="AI94" s="0" t="n">
        <f aca="false">IF(AH94&gt;AH$119,1,0)</f>
        <v>0</v>
      </c>
      <c r="AJ94" s="0" t="str">
        <f aca="false">AI94&amp;$C94</f>
        <v>01</v>
      </c>
      <c r="AL94" s="0" t="n">
        <v>8</v>
      </c>
      <c r="AM94" s="0" t="n">
        <f aca="false">IF(AL94&gt;AL$119,1,0)</f>
        <v>0</v>
      </c>
      <c r="AN94" s="0" t="str">
        <f aca="false">AM94&amp;$C94</f>
        <v>01</v>
      </c>
      <c r="AP94" s="0" t="n">
        <v>1980</v>
      </c>
      <c r="AQ94" s="0" t="n">
        <f aca="false">IF(AP94&gt;AP$119,1,0)</f>
        <v>0</v>
      </c>
      <c r="AR94" s="0" t="str">
        <f aca="false">AQ94&amp;$C94</f>
        <v>01</v>
      </c>
      <c r="AT94" s="0" t="n">
        <v>0</v>
      </c>
      <c r="AU94" s="0" t="n">
        <f aca="false">IF(AT94&gt;AT$119,1,0)</f>
        <v>0</v>
      </c>
      <c r="AV94" s="0" t="str">
        <f aca="false">AU94&amp;$C94</f>
        <v>01</v>
      </c>
      <c r="AX94" s="0" t="n">
        <v>2003</v>
      </c>
      <c r="AY94" s="0" t="n">
        <f aca="false">IF(AX94&gt;AX$119,1,0)</f>
        <v>1</v>
      </c>
      <c r="AZ94" s="0" t="str">
        <f aca="false">AY94&amp;$C94</f>
        <v>11</v>
      </c>
      <c r="BB94" s="0" t="n">
        <v>0</v>
      </c>
      <c r="BC94" s="0" t="n">
        <f aca="false">IF(BB94&gt;BB$119,1,0)</f>
        <v>0</v>
      </c>
      <c r="BD94" s="0" t="str">
        <f aca="false">BC94&amp;$C94</f>
        <v>01</v>
      </c>
      <c r="BF94" s="0" t="n">
        <v>98031</v>
      </c>
      <c r="BH94" s="0" t="s">
        <v>195</v>
      </c>
      <c r="BI94" s="0" t="n">
        <v>-122185</v>
      </c>
      <c r="BK94" s="0" t="n">
        <v>2550</v>
      </c>
      <c r="BL94" s="0" t="n">
        <f aca="false">IF(BK94&gt;BK$119,1,0)</f>
        <v>0</v>
      </c>
      <c r="BM94" s="0" t="str">
        <f aca="false">BL94&amp;$C94</f>
        <v>01</v>
      </c>
      <c r="BO94" s="0" t="n">
        <v>5487</v>
      </c>
      <c r="BP94" s="0" t="n">
        <f aca="false">IF(BO94&gt;BO$119,1,0)</f>
        <v>0</v>
      </c>
      <c r="BQ94" s="0" t="str">
        <f aca="false">BP94&amp;$C94</f>
        <v>01</v>
      </c>
      <c r="BS94" s="0" t="n">
        <f aca="false">CI94/N94</f>
        <v>155.328282828283</v>
      </c>
      <c r="BT94" s="0" t="n">
        <f aca="false">IF(BS94&gt;BS$119,1,0)</f>
        <v>1</v>
      </c>
      <c r="BU94" s="0" t="str">
        <f aca="false">BT94&amp;$C94</f>
        <v>11</v>
      </c>
      <c r="BW94" s="0" t="n">
        <f aca="false">D94/BK94</f>
        <v>120.607843137255</v>
      </c>
      <c r="BX94" s="0" t="n">
        <f aca="false">IF(BW94&gt;BW$119,1,0)</f>
        <v>1</v>
      </c>
      <c r="BY94" s="0" t="str">
        <f aca="false">BX94&amp;$C94</f>
        <v>11</v>
      </c>
      <c r="CA94" s="0" t="n">
        <f aca="false">D94/R94</f>
        <v>52.0477238111356</v>
      </c>
      <c r="CB94" s="0" t="n">
        <f aca="false">IF(CA94&gt;CA$119,1,0)</f>
        <v>1</v>
      </c>
      <c r="CC94" s="0" t="str">
        <f aca="false">CB94&amp;$C94</f>
        <v>11</v>
      </c>
      <c r="CE94" s="0" t="n">
        <f aca="false">D94/BO94</f>
        <v>56.050665208675</v>
      </c>
      <c r="CF94" s="0" t="n">
        <f aca="false">IF(CE94&gt;CE$119,1,0)</f>
        <v>1</v>
      </c>
      <c r="CG94" s="0" t="str">
        <f aca="false">CF94&amp;$C94</f>
        <v>11</v>
      </c>
      <c r="CI94" s="0" t="n">
        <f aca="false">D94</f>
        <v>307550</v>
      </c>
      <c r="CJ94" s="2" t="n">
        <f aca="false">CI94&gt;$CI$277</f>
        <v>1</v>
      </c>
      <c r="CK94" s="0" t="n">
        <v>1</v>
      </c>
    </row>
    <row r="95" customFormat="false" ht="13.8" hidden="true" customHeight="false" outlineLevel="0" collapsed="false">
      <c r="A95" s="0" t="n">
        <v>3832150190</v>
      </c>
      <c r="B95" s="0" t="s">
        <v>60</v>
      </c>
      <c r="C95" s="0" t="n">
        <v>0</v>
      </c>
      <c r="D95" s="0" t="n">
        <v>263000</v>
      </c>
      <c r="F95" s="0" t="n">
        <v>3</v>
      </c>
      <c r="G95" s="0" t="n">
        <f aca="false">IF(F95&gt;F$119,1,0)</f>
        <v>0</v>
      </c>
      <c r="H95" s="0" t="str">
        <f aca="false">G95&amp;$C95</f>
        <v>00</v>
      </c>
      <c r="J95" s="0" t="s">
        <v>37</v>
      </c>
      <c r="K95" s="0" t="n">
        <f aca="false">IF(J95&gt;J$119,1,0)</f>
        <v>0</v>
      </c>
      <c r="L95" s="0" t="str">
        <f aca="false">K95&amp;$C95</f>
        <v>00</v>
      </c>
      <c r="N95" s="0" t="n">
        <v>1570</v>
      </c>
      <c r="O95" s="0" t="n">
        <f aca="false">IF(N95&gt;N$119,1,0)</f>
        <v>0</v>
      </c>
      <c r="P95" s="0" t="str">
        <f aca="false">O95&amp;$C95</f>
        <v>00</v>
      </c>
      <c r="R95" s="0" t="n">
        <v>7775</v>
      </c>
      <c r="S95" s="0" t="n">
        <f aca="false">IF(R95&gt;R$119,1,0)</f>
        <v>1</v>
      </c>
      <c r="T95" s="0" t="str">
        <f aca="false">S95&amp;$C95</f>
        <v>10</v>
      </c>
      <c r="V95" s="0" t="n">
        <v>2</v>
      </c>
      <c r="W95" s="0" t="n">
        <f aca="false">IF(V95&gt;V$119,1,0)</f>
        <v>0</v>
      </c>
      <c r="X95" s="0" t="str">
        <f aca="false">W95&amp;$C95</f>
        <v>00</v>
      </c>
      <c r="Z95" s="0" t="n">
        <v>0</v>
      </c>
      <c r="AA95" s="0" t="n">
        <f aca="false">IF(Z95&gt;Z$119,1,0)</f>
        <v>0</v>
      </c>
      <c r="AB95" s="0" t="str">
        <f aca="false">AA95&amp;$C95</f>
        <v>00</v>
      </c>
      <c r="AD95" s="0" t="n">
        <v>0</v>
      </c>
      <c r="AE95" s="0" t="n">
        <f aca="false">IF(AD95&gt;AD$119,1,0)</f>
        <v>0</v>
      </c>
      <c r="AF95" s="0" t="str">
        <f aca="false">AE95&amp;$C95</f>
        <v>00</v>
      </c>
      <c r="AH95" s="0" t="n">
        <v>3</v>
      </c>
      <c r="AI95" s="0" t="n">
        <f aca="false">IF(AH95&gt;AH$119,1,0)</f>
        <v>0</v>
      </c>
      <c r="AJ95" s="0" t="str">
        <f aca="false">AI95&amp;$C95</f>
        <v>00</v>
      </c>
      <c r="AL95" s="0" t="n">
        <v>7</v>
      </c>
      <c r="AM95" s="0" t="n">
        <f aca="false">IF(AL95&gt;AL$119,1,0)</f>
        <v>0</v>
      </c>
      <c r="AN95" s="0" t="str">
        <f aca="false">AM95&amp;$C95</f>
        <v>00</v>
      </c>
      <c r="AP95" s="0" t="n">
        <v>1570</v>
      </c>
      <c r="AQ95" s="0" t="n">
        <f aca="false">IF(AP95&gt;AP$119,1,0)</f>
        <v>0</v>
      </c>
      <c r="AR95" s="0" t="str">
        <f aca="false">AQ95&amp;$C95</f>
        <v>00</v>
      </c>
      <c r="AT95" s="0" t="n">
        <v>0</v>
      </c>
      <c r="AU95" s="0" t="n">
        <f aca="false">IF(AT95&gt;AT$119,1,0)</f>
        <v>0</v>
      </c>
      <c r="AV95" s="0" t="str">
        <f aca="false">AU95&amp;$C95</f>
        <v>00</v>
      </c>
      <c r="AX95" s="0" t="n">
        <v>1982</v>
      </c>
      <c r="AY95" s="0" t="n">
        <f aca="false">IF(AX95&gt;AX$119,1,0)</f>
        <v>0</v>
      </c>
      <c r="AZ95" s="0" t="str">
        <f aca="false">AY95&amp;$C95</f>
        <v>00</v>
      </c>
      <c r="BB95" s="0" t="n">
        <v>0</v>
      </c>
      <c r="BC95" s="0" t="n">
        <f aca="false">IF(BB95&gt;BB$119,1,0)</f>
        <v>0</v>
      </c>
      <c r="BD95" s="0" t="str">
        <f aca="false">BC95&amp;$C95</f>
        <v>00</v>
      </c>
      <c r="BF95" s="0" t="n">
        <v>98031</v>
      </c>
      <c r="BH95" s="0" t="s">
        <v>196</v>
      </c>
      <c r="BI95" s="0" t="n">
        <v>-122216</v>
      </c>
      <c r="BK95" s="0" t="n">
        <v>1580</v>
      </c>
      <c r="BL95" s="0" t="n">
        <f aca="false">IF(BK95&gt;BK$119,1,0)</f>
        <v>0</v>
      </c>
      <c r="BM95" s="0" t="str">
        <f aca="false">BL95&amp;$C95</f>
        <v>00</v>
      </c>
      <c r="BO95" s="0" t="n">
        <v>8622</v>
      </c>
      <c r="BP95" s="0" t="n">
        <f aca="false">IF(BO95&gt;BO$119,1,0)</f>
        <v>1</v>
      </c>
      <c r="BQ95" s="0" t="str">
        <f aca="false">BP95&amp;$C95</f>
        <v>10</v>
      </c>
      <c r="BS95" s="0" t="n">
        <f aca="false">CI95/N95</f>
        <v>167.515923566879</v>
      </c>
      <c r="BT95" s="0" t="n">
        <f aca="false">IF(BS95&gt;BS$119,1,0)</f>
        <v>1</v>
      </c>
      <c r="BU95" s="0" t="str">
        <f aca="false">BT95&amp;$C95</f>
        <v>10</v>
      </c>
      <c r="BW95" s="0" t="n">
        <f aca="false">D95/BK95</f>
        <v>166.455696202532</v>
      </c>
      <c r="BX95" s="0" t="n">
        <f aca="false">IF(BW95&gt;BW$119,1,0)</f>
        <v>1</v>
      </c>
      <c r="BY95" s="0" t="str">
        <f aca="false">BX95&amp;$C95</f>
        <v>10</v>
      </c>
      <c r="CA95" s="0" t="n">
        <f aca="false">D95/R95</f>
        <v>33.8263665594855</v>
      </c>
      <c r="CB95" s="0" t="n">
        <f aca="false">IF(CA95&gt;CA$119,1,0)</f>
        <v>0</v>
      </c>
      <c r="CC95" s="0" t="str">
        <f aca="false">CB95&amp;$C95</f>
        <v>00</v>
      </c>
      <c r="CE95" s="0" t="n">
        <f aca="false">D95/BO95</f>
        <v>30.5033634887497</v>
      </c>
      <c r="CF95" s="0" t="n">
        <f aca="false">IF(CE95&gt;CE$119,1,0)</f>
        <v>0</v>
      </c>
      <c r="CG95" s="0" t="str">
        <f aca="false">CF95&amp;$C95</f>
        <v>00</v>
      </c>
      <c r="CI95" s="0" t="n">
        <f aca="false">D95</f>
        <v>263000</v>
      </c>
      <c r="CJ95" s="2" t="n">
        <f aca="false">CI95&gt;$CI$277</f>
        <v>0</v>
      </c>
      <c r="CK95" s="0" t="n">
        <v>0</v>
      </c>
    </row>
    <row r="96" customFormat="false" ht="13.8" hidden="true" customHeight="false" outlineLevel="0" collapsed="false">
      <c r="A96" s="0" t="n">
        <v>2212210660</v>
      </c>
      <c r="B96" s="0" t="s">
        <v>197</v>
      </c>
      <c r="C96" s="0" t="n">
        <v>0</v>
      </c>
      <c r="D96" s="0" t="n">
        <v>204000</v>
      </c>
      <c r="F96" s="0" t="n">
        <v>3</v>
      </c>
      <c r="G96" s="0" t="n">
        <f aca="false">IF(F96&gt;F$119,1,0)</f>
        <v>0</v>
      </c>
      <c r="H96" s="0" t="str">
        <f aca="false">G96&amp;$C96</f>
        <v>00</v>
      </c>
      <c r="J96" s="0" t="s">
        <v>48</v>
      </c>
      <c r="K96" s="0" t="n">
        <f aca="false">IF(J96&gt;J$119,1,0)</f>
        <v>0</v>
      </c>
      <c r="L96" s="0" t="str">
        <f aca="false">K96&amp;$C96</f>
        <v>00</v>
      </c>
      <c r="N96" s="0" t="n">
        <v>1460</v>
      </c>
      <c r="O96" s="0" t="n">
        <f aca="false">IF(N96&gt;N$119,1,0)</f>
        <v>0</v>
      </c>
      <c r="P96" s="0" t="str">
        <f aca="false">O96&amp;$C96</f>
        <v>00</v>
      </c>
      <c r="R96" s="0" t="n">
        <v>7140</v>
      </c>
      <c r="S96" s="0" t="n">
        <f aca="false">IF(R96&gt;R$119,1,0)</f>
        <v>1</v>
      </c>
      <c r="T96" s="0" t="str">
        <f aca="false">S96&amp;$C96</f>
        <v>10</v>
      </c>
      <c r="V96" s="0" t="n">
        <v>1</v>
      </c>
      <c r="W96" s="0" t="n">
        <f aca="false">IF(V96&gt;V$119,1,0)</f>
        <v>0</v>
      </c>
      <c r="X96" s="0" t="str">
        <f aca="false">W96&amp;$C96</f>
        <v>00</v>
      </c>
      <c r="Z96" s="0" t="n">
        <v>0</v>
      </c>
      <c r="AA96" s="0" t="n">
        <f aca="false">IF(Z96&gt;Z$119,1,0)</f>
        <v>0</v>
      </c>
      <c r="AB96" s="0" t="str">
        <f aca="false">AA96&amp;$C96</f>
        <v>00</v>
      </c>
      <c r="AD96" s="0" t="n">
        <v>0</v>
      </c>
      <c r="AE96" s="0" t="n">
        <f aca="false">IF(AD96&gt;AD$119,1,0)</f>
        <v>0</v>
      </c>
      <c r="AF96" s="0" t="str">
        <f aca="false">AE96&amp;$C96</f>
        <v>00</v>
      </c>
      <c r="AH96" s="0" t="n">
        <v>4</v>
      </c>
      <c r="AI96" s="0" t="n">
        <f aca="false">IF(AH96&gt;AH$119,1,0)</f>
        <v>1</v>
      </c>
      <c r="AJ96" s="0" t="str">
        <f aca="false">AI96&amp;$C96</f>
        <v>10</v>
      </c>
      <c r="AL96" s="0" t="n">
        <v>7</v>
      </c>
      <c r="AM96" s="0" t="n">
        <f aca="false">IF(AL96&gt;AL$119,1,0)</f>
        <v>0</v>
      </c>
      <c r="AN96" s="0" t="str">
        <f aca="false">AM96&amp;$C96</f>
        <v>00</v>
      </c>
      <c r="AP96" s="0" t="n">
        <v>980</v>
      </c>
      <c r="AQ96" s="0" t="n">
        <f aca="false">IF(AP96&gt;AP$119,1,0)</f>
        <v>0</v>
      </c>
      <c r="AR96" s="0" t="str">
        <f aca="false">AQ96&amp;$C96</f>
        <v>00</v>
      </c>
      <c r="AT96" s="0" t="n">
        <v>480</v>
      </c>
      <c r="AU96" s="0" t="n">
        <f aca="false">IF(AT96&gt;AT$119,1,0)</f>
        <v>1</v>
      </c>
      <c r="AV96" s="0" t="str">
        <f aca="false">AU96&amp;$C96</f>
        <v>10</v>
      </c>
      <c r="AX96" s="0" t="n">
        <v>1980</v>
      </c>
      <c r="AY96" s="0" t="n">
        <f aca="false">IF(AX96&gt;AX$119,1,0)</f>
        <v>0</v>
      </c>
      <c r="AZ96" s="0" t="str">
        <f aca="false">AY96&amp;$C96</f>
        <v>00</v>
      </c>
      <c r="BB96" s="0" t="n">
        <v>0</v>
      </c>
      <c r="BC96" s="0" t="n">
        <f aca="false">IF(BB96&gt;BB$119,1,0)</f>
        <v>0</v>
      </c>
      <c r="BD96" s="0" t="str">
        <f aca="false">BC96&amp;$C96</f>
        <v>00</v>
      </c>
      <c r="BF96" s="0" t="n">
        <v>98031</v>
      </c>
      <c r="BH96" s="0" t="s">
        <v>38</v>
      </c>
      <c r="BI96" s="0" t="n">
        <v>-122191</v>
      </c>
      <c r="BK96" s="0" t="n">
        <v>1400</v>
      </c>
      <c r="BL96" s="0" t="n">
        <f aca="false">IF(BK96&gt;BK$119,1,0)</f>
        <v>0</v>
      </c>
      <c r="BM96" s="0" t="str">
        <f aca="false">BL96&amp;$C96</f>
        <v>00</v>
      </c>
      <c r="BO96" s="0" t="n">
        <v>8572</v>
      </c>
      <c r="BP96" s="0" t="n">
        <f aca="false">IF(BO96&gt;BO$119,1,0)</f>
        <v>1</v>
      </c>
      <c r="BQ96" s="0" t="str">
        <f aca="false">BP96&amp;$C96</f>
        <v>10</v>
      </c>
      <c r="BS96" s="0" t="n">
        <f aca="false">CI96/N96</f>
        <v>139.72602739726</v>
      </c>
      <c r="BT96" s="0" t="n">
        <f aca="false">IF(BS96&gt;BS$119,1,0)</f>
        <v>1</v>
      </c>
      <c r="BU96" s="0" t="str">
        <f aca="false">BT96&amp;$C96</f>
        <v>10</v>
      </c>
      <c r="BW96" s="0" t="n">
        <f aca="false">D96/BK96</f>
        <v>145.714285714286</v>
      </c>
      <c r="BX96" s="0" t="n">
        <f aca="false">IF(BW96&gt;BW$119,1,0)</f>
        <v>1</v>
      </c>
      <c r="BY96" s="0" t="str">
        <f aca="false">BX96&amp;$C96</f>
        <v>10</v>
      </c>
      <c r="CA96" s="0" t="n">
        <f aca="false">D96/R96</f>
        <v>28.5714285714286</v>
      </c>
      <c r="CB96" s="0" t="n">
        <f aca="false">IF(CA96&gt;CA$119,1,0)</f>
        <v>0</v>
      </c>
      <c r="CC96" s="0" t="str">
        <f aca="false">CB96&amp;$C96</f>
        <v>00</v>
      </c>
      <c r="CE96" s="0" t="n">
        <f aca="false">D96/BO96</f>
        <v>23.7984134391041</v>
      </c>
      <c r="CF96" s="0" t="n">
        <f aca="false">IF(CE96&gt;CE$119,1,0)</f>
        <v>0</v>
      </c>
      <c r="CG96" s="0" t="str">
        <f aca="false">CF96&amp;$C96</f>
        <v>00</v>
      </c>
      <c r="CI96" s="0" t="n">
        <f aca="false">D96</f>
        <v>204000</v>
      </c>
      <c r="CJ96" s="2" t="n">
        <f aca="false">CI96&gt;$CI$277</f>
        <v>0</v>
      </c>
      <c r="CK96" s="0" t="n">
        <v>0</v>
      </c>
    </row>
    <row r="97" customFormat="false" ht="13.8" hidden="false" customHeight="false" outlineLevel="0" collapsed="false">
      <c r="A97" s="0" t="n">
        <v>922059169</v>
      </c>
      <c r="B97" s="0" t="s">
        <v>198</v>
      </c>
      <c r="C97" s="0" t="n">
        <v>1</v>
      </c>
      <c r="D97" s="0" t="n">
        <v>800000</v>
      </c>
      <c r="F97" s="0" t="n">
        <v>6</v>
      </c>
      <c r="G97" s="0" t="n">
        <f aca="false">IF(F97&gt;F$119,1,0)</f>
        <v>1</v>
      </c>
      <c r="H97" s="0" t="str">
        <f aca="false">G97&amp;$C97</f>
        <v>11</v>
      </c>
      <c r="J97" s="0" t="s">
        <v>199</v>
      </c>
      <c r="K97" s="0" t="n">
        <f aca="false">IF(J97&gt;J$119,1,0)</f>
        <v>1</v>
      </c>
      <c r="L97" s="0" t="str">
        <f aca="false">K97&amp;$C97</f>
        <v>11</v>
      </c>
      <c r="N97" s="0" t="n">
        <v>5480</v>
      </c>
      <c r="O97" s="0" t="n">
        <f aca="false">IF(N97&gt;N$119,1,0)</f>
        <v>1</v>
      </c>
      <c r="P97" s="0" t="str">
        <f aca="false">O97&amp;$C97</f>
        <v>11</v>
      </c>
      <c r="R97" s="0" t="n">
        <v>189050</v>
      </c>
      <c r="S97" s="0" t="n">
        <f aca="false">IF(R97&gt;R$119,1,0)</f>
        <v>1</v>
      </c>
      <c r="T97" s="0" t="str">
        <f aca="false">S97&amp;$C97</f>
        <v>11</v>
      </c>
      <c r="V97" s="0" t="n">
        <v>2</v>
      </c>
      <c r="W97" s="0" t="n">
        <f aca="false">IF(V97&gt;V$119,1,0)</f>
        <v>0</v>
      </c>
      <c r="X97" s="0" t="str">
        <f aca="false">W97&amp;$C97</f>
        <v>01</v>
      </c>
      <c r="Z97" s="0" t="n">
        <v>0</v>
      </c>
      <c r="AA97" s="0" t="n">
        <f aca="false">IF(Z97&gt;Z$119,1,0)</f>
        <v>0</v>
      </c>
      <c r="AB97" s="0" t="str">
        <f aca="false">AA97&amp;$C97</f>
        <v>01</v>
      </c>
      <c r="AD97" s="0" t="n">
        <v>0</v>
      </c>
      <c r="AE97" s="0" t="n">
        <f aca="false">IF(AD97&gt;AD$119,1,0)</f>
        <v>0</v>
      </c>
      <c r="AF97" s="0" t="str">
        <f aca="false">AE97&amp;$C97</f>
        <v>01</v>
      </c>
      <c r="AH97" s="0" t="n">
        <v>4</v>
      </c>
      <c r="AI97" s="0" t="n">
        <f aca="false">IF(AH97&gt;AH$119,1,0)</f>
        <v>1</v>
      </c>
      <c r="AJ97" s="0" t="str">
        <f aca="false">AI97&amp;$C97</f>
        <v>11</v>
      </c>
      <c r="AL97" s="0" t="n">
        <v>10</v>
      </c>
      <c r="AM97" s="0" t="n">
        <f aca="false">IF(AL97&gt;AL$119,1,0)</f>
        <v>1</v>
      </c>
      <c r="AN97" s="0" t="str">
        <f aca="false">AM97&amp;$C97</f>
        <v>11</v>
      </c>
      <c r="AP97" s="0" t="n">
        <v>5140</v>
      </c>
      <c r="AQ97" s="0" t="n">
        <f aca="false">IF(AP97&gt;AP$119,1,0)</f>
        <v>1</v>
      </c>
      <c r="AR97" s="0" t="str">
        <f aca="false">AQ97&amp;$C97</f>
        <v>11</v>
      </c>
      <c r="AT97" s="0" t="n">
        <v>340</v>
      </c>
      <c r="AU97" s="0" t="n">
        <f aca="false">IF(AT97&gt;AT$119,1,0)</f>
        <v>1</v>
      </c>
      <c r="AV97" s="0" t="str">
        <f aca="false">AU97&amp;$C97</f>
        <v>11</v>
      </c>
      <c r="AX97" s="0" t="n">
        <v>1991</v>
      </c>
      <c r="AY97" s="0" t="n">
        <f aca="false">IF(AX97&gt;AX$119,1,0)</f>
        <v>0</v>
      </c>
      <c r="AZ97" s="0" t="str">
        <f aca="false">AY97&amp;$C97</f>
        <v>01</v>
      </c>
      <c r="BB97" s="0" t="n">
        <v>0</v>
      </c>
      <c r="BC97" s="0" t="n">
        <f aca="false">IF(BB97&gt;BB$119,1,0)</f>
        <v>0</v>
      </c>
      <c r="BD97" s="0" t="str">
        <f aca="false">BC97&amp;$C97</f>
        <v>01</v>
      </c>
      <c r="BF97" s="0" t="n">
        <v>98031</v>
      </c>
      <c r="BH97" s="0" t="n">
        <v>47412</v>
      </c>
      <c r="BI97" s="0" t="n">
        <v>-122168</v>
      </c>
      <c r="BK97" s="0" t="n">
        <v>2470</v>
      </c>
      <c r="BL97" s="0" t="n">
        <f aca="false">IF(BK97&gt;BK$119,1,0)</f>
        <v>0</v>
      </c>
      <c r="BM97" s="0" t="str">
        <f aca="false">BL97&amp;$C97</f>
        <v>01</v>
      </c>
      <c r="BO97" s="0" t="n">
        <v>10429</v>
      </c>
      <c r="BP97" s="0" t="n">
        <f aca="false">IF(BO97&gt;BO$119,1,0)</f>
        <v>1</v>
      </c>
      <c r="BQ97" s="0" t="str">
        <f aca="false">BP97&amp;$C97</f>
        <v>11</v>
      </c>
      <c r="BS97" s="0" t="n">
        <f aca="false">CI97/N97</f>
        <v>145.985401459854</v>
      </c>
      <c r="BT97" s="0" t="n">
        <f aca="false">IF(BS97&gt;BS$119,1,0)</f>
        <v>1</v>
      </c>
      <c r="BU97" s="0" t="str">
        <f aca="false">BT97&amp;$C97</f>
        <v>11</v>
      </c>
      <c r="BW97" s="0" t="n">
        <f aca="false">D97/BK97</f>
        <v>323.886639676113</v>
      </c>
      <c r="BX97" s="0" t="n">
        <f aca="false">IF(BW97&gt;BW$119,1,0)</f>
        <v>1</v>
      </c>
      <c r="BY97" s="0" t="str">
        <f aca="false">BX97&amp;$C97</f>
        <v>11</v>
      </c>
      <c r="CA97" s="0" t="n">
        <f aca="false">D97/R97</f>
        <v>4.23168473948691</v>
      </c>
      <c r="CB97" s="0" t="n">
        <f aca="false">IF(CA97&gt;CA$119,1,0)</f>
        <v>0</v>
      </c>
      <c r="CC97" s="0" t="str">
        <f aca="false">CB97&amp;$C97</f>
        <v>01</v>
      </c>
      <c r="CE97" s="0" t="n">
        <f aca="false">D97/BO97</f>
        <v>76.7091763352191</v>
      </c>
      <c r="CF97" s="0" t="n">
        <f aca="false">IF(CE97&gt;CE$119,1,0)</f>
        <v>1</v>
      </c>
      <c r="CG97" s="0" t="str">
        <f aca="false">CF97&amp;$C97</f>
        <v>11</v>
      </c>
      <c r="CI97" s="0" t="n">
        <f aca="false">D97</f>
        <v>800000</v>
      </c>
      <c r="CJ97" s="2" t="n">
        <f aca="false">CI97&gt;$CI$277</f>
        <v>1</v>
      </c>
      <c r="CK97" s="0" t="n">
        <v>1</v>
      </c>
    </row>
    <row r="98" customFormat="false" ht="13.8" hidden="false" customHeight="false" outlineLevel="0" collapsed="false">
      <c r="A98" s="0" t="n">
        <v>3374500250</v>
      </c>
      <c r="B98" s="0" t="s">
        <v>200</v>
      </c>
      <c r="C98" s="0" t="n">
        <v>1</v>
      </c>
      <c r="D98" s="0" t="n">
        <v>363500</v>
      </c>
      <c r="F98" s="0" t="n">
        <v>4</v>
      </c>
      <c r="G98" s="0" t="n">
        <f aca="false">IF(F98&gt;F$119,1,0)</f>
        <v>0</v>
      </c>
      <c r="H98" s="0" t="str">
        <f aca="false">G98&amp;$C98</f>
        <v>01</v>
      </c>
      <c r="J98" s="0" t="s">
        <v>32</v>
      </c>
      <c r="K98" s="0" t="n">
        <f aca="false">IF(J98&gt;J$119,1,0)</f>
        <v>0</v>
      </c>
      <c r="L98" s="0" t="str">
        <f aca="false">K98&amp;$C98</f>
        <v>01</v>
      </c>
      <c r="N98" s="0" t="n">
        <v>2680</v>
      </c>
      <c r="O98" s="0" t="n">
        <f aca="false">IF(N98&gt;N$119,1,0)</f>
        <v>0</v>
      </c>
      <c r="P98" s="0" t="str">
        <f aca="false">O98&amp;$C98</f>
        <v>01</v>
      </c>
      <c r="R98" s="0" t="n">
        <v>7700</v>
      </c>
      <c r="S98" s="0" t="n">
        <f aca="false">IF(R98&gt;R$119,1,0)</f>
        <v>1</v>
      </c>
      <c r="T98" s="0" t="str">
        <f aca="false">S98&amp;$C98</f>
        <v>11</v>
      </c>
      <c r="V98" s="0" t="n">
        <v>2</v>
      </c>
      <c r="W98" s="0" t="n">
        <f aca="false">IF(V98&gt;V$119,1,0)</f>
        <v>0</v>
      </c>
      <c r="X98" s="0" t="str">
        <f aca="false">W98&amp;$C98</f>
        <v>01</v>
      </c>
      <c r="Z98" s="0" t="n">
        <v>0</v>
      </c>
      <c r="AA98" s="0" t="n">
        <f aca="false">IF(Z98&gt;Z$119,1,0)</f>
        <v>0</v>
      </c>
      <c r="AB98" s="0" t="str">
        <f aca="false">AA98&amp;$C98</f>
        <v>01</v>
      </c>
      <c r="AD98" s="0" t="n">
        <v>0</v>
      </c>
      <c r="AE98" s="0" t="n">
        <f aca="false">IF(AD98&gt;AD$119,1,0)</f>
        <v>0</v>
      </c>
      <c r="AF98" s="0" t="str">
        <f aca="false">AE98&amp;$C98</f>
        <v>01</v>
      </c>
      <c r="AH98" s="0" t="n">
        <v>4</v>
      </c>
      <c r="AI98" s="0" t="n">
        <f aca="false">IF(AH98&gt;AH$119,1,0)</f>
        <v>1</v>
      </c>
      <c r="AJ98" s="0" t="str">
        <f aca="false">AI98&amp;$C98</f>
        <v>11</v>
      </c>
      <c r="AL98" s="0" t="n">
        <v>8</v>
      </c>
      <c r="AM98" s="0" t="n">
        <f aca="false">IF(AL98&gt;AL$119,1,0)</f>
        <v>0</v>
      </c>
      <c r="AN98" s="0" t="str">
        <f aca="false">AM98&amp;$C98</f>
        <v>01</v>
      </c>
      <c r="AP98" s="0" t="n">
        <v>2680</v>
      </c>
      <c r="AQ98" s="0" t="n">
        <f aca="false">IF(AP98&gt;AP$119,1,0)</f>
        <v>0</v>
      </c>
      <c r="AR98" s="0" t="str">
        <f aca="false">AQ98&amp;$C98</f>
        <v>01</v>
      </c>
      <c r="AT98" s="0" t="n">
        <v>0</v>
      </c>
      <c r="AU98" s="0" t="n">
        <f aca="false">IF(AT98&gt;AT$119,1,0)</f>
        <v>0</v>
      </c>
      <c r="AV98" s="0" t="str">
        <f aca="false">AU98&amp;$C98</f>
        <v>01</v>
      </c>
      <c r="AX98" s="0" t="n">
        <v>1990</v>
      </c>
      <c r="AY98" s="0" t="n">
        <f aca="false">IF(AX98&gt;AX$119,1,0)</f>
        <v>0</v>
      </c>
      <c r="AZ98" s="0" t="str">
        <f aca="false">AY98&amp;$C98</f>
        <v>01</v>
      </c>
      <c r="BB98" s="0" t="n">
        <v>0</v>
      </c>
      <c r="BC98" s="0" t="n">
        <f aca="false">IF(BB98&gt;BB$119,1,0)</f>
        <v>0</v>
      </c>
      <c r="BD98" s="0" t="str">
        <f aca="false">BC98&amp;$C98</f>
        <v>01</v>
      </c>
      <c r="BF98" s="0" t="n">
        <v>98031</v>
      </c>
      <c r="BH98" s="0" t="s">
        <v>201</v>
      </c>
      <c r="BI98" s="0" t="s">
        <v>86</v>
      </c>
      <c r="BK98" s="0" t="n">
        <v>2400</v>
      </c>
      <c r="BL98" s="0" t="n">
        <f aca="false">IF(BK98&gt;BK$119,1,0)</f>
        <v>0</v>
      </c>
      <c r="BM98" s="0" t="str">
        <f aca="false">BL98&amp;$C98</f>
        <v>01</v>
      </c>
      <c r="BO98" s="0" t="n">
        <v>7700</v>
      </c>
      <c r="BP98" s="0" t="n">
        <f aca="false">IF(BO98&gt;BO$119,1,0)</f>
        <v>1</v>
      </c>
      <c r="BQ98" s="0" t="str">
        <f aca="false">BP98&amp;$C98</f>
        <v>11</v>
      </c>
      <c r="BS98" s="0" t="n">
        <f aca="false">CI98/N98</f>
        <v>135.634328358209</v>
      </c>
      <c r="BT98" s="0" t="n">
        <f aca="false">IF(BS98&gt;BS$119,1,0)</f>
        <v>1</v>
      </c>
      <c r="BU98" s="0" t="str">
        <f aca="false">BT98&amp;$C98</f>
        <v>11</v>
      </c>
      <c r="BW98" s="0" t="n">
        <f aca="false">D98/BK98</f>
        <v>151.458333333333</v>
      </c>
      <c r="BX98" s="0" t="n">
        <f aca="false">IF(BW98&gt;BW$119,1,0)</f>
        <v>1</v>
      </c>
      <c r="BY98" s="0" t="str">
        <f aca="false">BX98&amp;$C98</f>
        <v>11</v>
      </c>
      <c r="CA98" s="0" t="n">
        <f aca="false">D98/R98</f>
        <v>47.2077922077922</v>
      </c>
      <c r="CB98" s="0" t="n">
        <f aca="false">IF(CA98&gt;CA$119,1,0)</f>
        <v>0</v>
      </c>
      <c r="CC98" s="0" t="str">
        <f aca="false">CB98&amp;$C98</f>
        <v>01</v>
      </c>
      <c r="CE98" s="0" t="n">
        <f aca="false">D98/BO98</f>
        <v>47.2077922077922</v>
      </c>
      <c r="CF98" s="0" t="n">
        <f aca="false">IF(CE98&gt;CE$119,1,0)</f>
        <v>0</v>
      </c>
      <c r="CG98" s="0" t="str">
        <f aca="false">CF98&amp;$C98</f>
        <v>01</v>
      </c>
      <c r="CI98" s="0" t="n">
        <f aca="false">D98</f>
        <v>363500</v>
      </c>
      <c r="CJ98" s="2" t="n">
        <f aca="false">CI98&gt;$CI$277</f>
        <v>1</v>
      </c>
      <c r="CK98" s="0" t="n">
        <v>1</v>
      </c>
    </row>
    <row r="99" customFormat="false" ht="13.8" hidden="true" customHeight="false" outlineLevel="0" collapsed="false">
      <c r="A99" s="0" t="n">
        <v>739800250</v>
      </c>
      <c r="B99" s="0" t="s">
        <v>202</v>
      </c>
      <c r="C99" s="0" t="n">
        <v>0</v>
      </c>
      <c r="D99" s="0" t="n">
        <v>269000</v>
      </c>
      <c r="F99" s="0" t="n">
        <v>3</v>
      </c>
      <c r="G99" s="0" t="n">
        <f aca="false">IF(F99&gt;F$119,1,0)</f>
        <v>0</v>
      </c>
      <c r="H99" s="0" t="str">
        <f aca="false">G99&amp;$C99</f>
        <v>00</v>
      </c>
      <c r="J99" s="0" t="s">
        <v>43</v>
      </c>
      <c r="K99" s="0" t="n">
        <f aca="false">IF(J99&gt;J$119,1,0)</f>
        <v>0</v>
      </c>
      <c r="L99" s="0" t="str">
        <f aca="false">K99&amp;$C99</f>
        <v>00</v>
      </c>
      <c r="N99" s="0" t="n">
        <v>1420</v>
      </c>
      <c r="O99" s="0" t="n">
        <f aca="false">IF(N99&gt;N$119,1,0)</f>
        <v>0</v>
      </c>
      <c r="P99" s="0" t="str">
        <f aca="false">O99&amp;$C99</f>
        <v>00</v>
      </c>
      <c r="R99" s="0" t="n">
        <v>7297</v>
      </c>
      <c r="S99" s="0" t="n">
        <f aca="false">IF(R99&gt;R$119,1,0)</f>
        <v>1</v>
      </c>
      <c r="T99" s="0" t="str">
        <f aca="false">S99&amp;$C99</f>
        <v>10</v>
      </c>
      <c r="V99" s="0" t="n">
        <v>1</v>
      </c>
      <c r="W99" s="0" t="n">
        <f aca="false">IF(V99&gt;V$119,1,0)</f>
        <v>0</v>
      </c>
      <c r="X99" s="0" t="str">
        <f aca="false">W99&amp;$C99</f>
        <v>00</v>
      </c>
      <c r="Z99" s="0" t="n">
        <v>0</v>
      </c>
      <c r="AA99" s="0" t="n">
        <f aca="false">IF(Z99&gt;Z$119,1,0)</f>
        <v>0</v>
      </c>
      <c r="AB99" s="0" t="str">
        <f aca="false">AA99&amp;$C99</f>
        <v>00</v>
      </c>
      <c r="AD99" s="0" t="n">
        <v>0</v>
      </c>
      <c r="AE99" s="0" t="n">
        <f aca="false">IF(AD99&gt;AD$119,1,0)</f>
        <v>0</v>
      </c>
      <c r="AF99" s="0" t="str">
        <f aca="false">AE99&amp;$C99</f>
        <v>00</v>
      </c>
      <c r="AH99" s="0" t="n">
        <v>3</v>
      </c>
      <c r="AI99" s="0" t="n">
        <f aca="false">IF(AH99&gt;AH$119,1,0)</f>
        <v>0</v>
      </c>
      <c r="AJ99" s="0" t="str">
        <f aca="false">AI99&amp;$C99</f>
        <v>00</v>
      </c>
      <c r="AL99" s="0" t="n">
        <v>7</v>
      </c>
      <c r="AM99" s="0" t="n">
        <f aca="false">IF(AL99&gt;AL$119,1,0)</f>
        <v>0</v>
      </c>
      <c r="AN99" s="0" t="str">
        <f aca="false">AM99&amp;$C99</f>
        <v>00</v>
      </c>
      <c r="AP99" s="0" t="n">
        <v>1130</v>
      </c>
      <c r="AQ99" s="0" t="n">
        <f aca="false">IF(AP99&gt;AP$119,1,0)</f>
        <v>0</v>
      </c>
      <c r="AR99" s="0" t="str">
        <f aca="false">AQ99&amp;$C99</f>
        <v>00</v>
      </c>
      <c r="AT99" s="0" t="n">
        <v>290</v>
      </c>
      <c r="AU99" s="0" t="n">
        <f aca="false">IF(AT99&gt;AT$119,1,0)</f>
        <v>1</v>
      </c>
      <c r="AV99" s="0" t="str">
        <f aca="false">AU99&amp;$C99</f>
        <v>10</v>
      </c>
      <c r="AX99" s="0" t="n">
        <v>1984</v>
      </c>
      <c r="AY99" s="0" t="n">
        <f aca="false">IF(AX99&gt;AX$119,1,0)</f>
        <v>0</v>
      </c>
      <c r="AZ99" s="0" t="str">
        <f aca="false">AY99&amp;$C99</f>
        <v>00</v>
      </c>
      <c r="BB99" s="0" t="n">
        <v>0</v>
      </c>
      <c r="BC99" s="0" t="n">
        <f aca="false">IF(BB99&gt;BB$119,1,0)</f>
        <v>0</v>
      </c>
      <c r="BD99" s="0" t="str">
        <f aca="false">BC99&amp;$C99</f>
        <v>00</v>
      </c>
      <c r="BF99" s="0" t="n">
        <v>98031</v>
      </c>
      <c r="BH99" s="0" t="s">
        <v>61</v>
      </c>
      <c r="BI99" s="0" t="n">
        <v>-122194</v>
      </c>
      <c r="BK99" s="0" t="n">
        <v>1730</v>
      </c>
      <c r="BL99" s="0" t="n">
        <f aca="false">IF(BK99&gt;BK$119,1,0)</f>
        <v>0</v>
      </c>
      <c r="BM99" s="0" t="str">
        <f aca="false">BL99&amp;$C99</f>
        <v>00</v>
      </c>
      <c r="BO99" s="0" t="n">
        <v>7419</v>
      </c>
      <c r="BP99" s="0" t="n">
        <f aca="false">IF(BO99&gt;BO$119,1,0)</f>
        <v>1</v>
      </c>
      <c r="BQ99" s="0" t="str">
        <f aca="false">BP99&amp;$C99</f>
        <v>10</v>
      </c>
      <c r="BS99" s="0" t="n">
        <f aca="false">CI99/N99</f>
        <v>189.43661971831</v>
      </c>
      <c r="BT99" s="0" t="n">
        <f aca="false">IF(BS99&gt;BS$119,1,0)</f>
        <v>1</v>
      </c>
      <c r="BU99" s="0" t="str">
        <f aca="false">BT99&amp;$C99</f>
        <v>10</v>
      </c>
      <c r="BW99" s="0" t="n">
        <f aca="false">D99/BK99</f>
        <v>155.491329479769</v>
      </c>
      <c r="BX99" s="0" t="n">
        <f aca="false">IF(BW99&gt;BW$119,1,0)</f>
        <v>1</v>
      </c>
      <c r="BY99" s="0" t="str">
        <f aca="false">BX99&amp;$C99</f>
        <v>10</v>
      </c>
      <c r="CA99" s="0" t="n">
        <f aca="false">D99/R99</f>
        <v>36.8644648485679</v>
      </c>
      <c r="CB99" s="0" t="n">
        <f aca="false">IF(CA99&gt;CA$119,1,0)</f>
        <v>0</v>
      </c>
      <c r="CC99" s="0" t="str">
        <f aca="false">CB99&amp;$C99</f>
        <v>00</v>
      </c>
      <c r="CE99" s="0" t="n">
        <f aca="false">D99/BO99</f>
        <v>36.2582558296266</v>
      </c>
      <c r="CF99" s="0" t="n">
        <f aca="false">IF(CE99&gt;CE$119,1,0)</f>
        <v>0</v>
      </c>
      <c r="CG99" s="0" t="str">
        <f aca="false">CF99&amp;$C99</f>
        <v>00</v>
      </c>
      <c r="CI99" s="0" t="n">
        <f aca="false">D99</f>
        <v>269000</v>
      </c>
      <c r="CJ99" s="2" t="n">
        <f aca="false">CI99&gt;$CI$277</f>
        <v>0</v>
      </c>
      <c r="CK99" s="0" t="n">
        <v>0</v>
      </c>
    </row>
    <row r="100" customFormat="false" ht="13.8" hidden="false" customHeight="false" outlineLevel="0" collapsed="false">
      <c r="A100" s="0" t="n">
        <v>3883100220</v>
      </c>
      <c r="B100" s="0" t="s">
        <v>203</v>
      </c>
      <c r="C100" s="0" t="n">
        <v>0</v>
      </c>
      <c r="D100" s="0" t="n">
        <v>299000</v>
      </c>
      <c r="F100" s="0" t="n">
        <v>3</v>
      </c>
      <c r="G100" s="0" t="n">
        <f aca="false">IF(F100&gt;F$119,1,0)</f>
        <v>0</v>
      </c>
      <c r="H100" s="0" t="str">
        <f aca="false">G100&amp;$C100</f>
        <v>00</v>
      </c>
      <c r="J100" s="0" t="s">
        <v>37</v>
      </c>
      <c r="K100" s="0" t="n">
        <f aca="false">IF(J100&gt;J$119,1,0)</f>
        <v>0</v>
      </c>
      <c r="L100" s="0" t="str">
        <f aca="false">K100&amp;$C100</f>
        <v>00</v>
      </c>
      <c r="N100" s="0" t="n">
        <v>2010</v>
      </c>
      <c r="O100" s="0" t="n">
        <f aca="false">IF(N100&gt;N$119,1,0)</f>
        <v>0</v>
      </c>
      <c r="P100" s="0" t="str">
        <f aca="false">O100&amp;$C100</f>
        <v>00</v>
      </c>
      <c r="R100" s="0" t="n">
        <v>8065</v>
      </c>
      <c r="S100" s="0" t="n">
        <f aca="false">IF(R100&gt;R$119,1,0)</f>
        <v>1</v>
      </c>
      <c r="T100" s="0" t="str">
        <f aca="false">S100&amp;$C100</f>
        <v>10</v>
      </c>
      <c r="V100" s="0" t="n">
        <v>1</v>
      </c>
      <c r="W100" s="0" t="n">
        <f aca="false">IF(V100&gt;V$119,1,0)</f>
        <v>0</v>
      </c>
      <c r="X100" s="0" t="str">
        <f aca="false">W100&amp;$C100</f>
        <v>00</v>
      </c>
      <c r="Z100" s="0" t="n">
        <v>0</v>
      </c>
      <c r="AA100" s="0" t="n">
        <f aca="false">IF(Z100&gt;Z$119,1,0)</f>
        <v>0</v>
      </c>
      <c r="AB100" s="0" t="str">
        <f aca="false">AA100&amp;$C100</f>
        <v>00</v>
      </c>
      <c r="AD100" s="0" t="n">
        <v>0</v>
      </c>
      <c r="AE100" s="0" t="n">
        <f aca="false">IF(AD100&gt;AD$119,1,0)</f>
        <v>0</v>
      </c>
      <c r="AF100" s="0" t="str">
        <f aca="false">AE100&amp;$C100</f>
        <v>00</v>
      </c>
      <c r="AH100" s="0" t="n">
        <v>4</v>
      </c>
      <c r="AI100" s="0" t="n">
        <f aca="false">IF(AH100&gt;AH$119,1,0)</f>
        <v>1</v>
      </c>
      <c r="AJ100" s="0" t="str">
        <f aca="false">AI100&amp;$C100</f>
        <v>10</v>
      </c>
      <c r="AL100" s="0" t="n">
        <v>7</v>
      </c>
      <c r="AM100" s="0" t="n">
        <f aca="false">IF(AL100&gt;AL$119,1,0)</f>
        <v>0</v>
      </c>
      <c r="AN100" s="0" t="str">
        <f aca="false">AM100&amp;$C100</f>
        <v>00</v>
      </c>
      <c r="AP100" s="0" t="n">
        <v>1090</v>
      </c>
      <c r="AQ100" s="0" t="n">
        <f aca="false">IF(AP100&gt;AP$119,1,0)</f>
        <v>0</v>
      </c>
      <c r="AR100" s="0" t="str">
        <f aca="false">AQ100&amp;$C100</f>
        <v>00</v>
      </c>
      <c r="AT100" s="0" t="n">
        <v>920</v>
      </c>
      <c r="AU100" s="0" t="n">
        <f aca="false">IF(AT100&gt;AT$119,1,0)</f>
        <v>1</v>
      </c>
      <c r="AV100" s="0" t="str">
        <f aca="false">AU100&amp;$C100</f>
        <v>10</v>
      </c>
      <c r="AX100" s="0" t="n">
        <v>1984</v>
      </c>
      <c r="AY100" s="0" t="n">
        <f aca="false">IF(AX100&gt;AX$119,1,0)</f>
        <v>0</v>
      </c>
      <c r="AZ100" s="0" t="str">
        <f aca="false">AY100&amp;$C100</f>
        <v>00</v>
      </c>
      <c r="BB100" s="0" t="n">
        <v>0</v>
      </c>
      <c r="BC100" s="0" t="n">
        <f aca="false">IF(BB100&gt;BB$119,1,0)</f>
        <v>0</v>
      </c>
      <c r="BD100" s="0" t="str">
        <f aca="false">BC100&amp;$C100</f>
        <v>00</v>
      </c>
      <c r="BF100" s="0" t="n">
        <v>98031</v>
      </c>
      <c r="BH100" s="0" t="s">
        <v>204</v>
      </c>
      <c r="BI100" s="0" t="n">
        <v>-122202</v>
      </c>
      <c r="BK100" s="0" t="n">
        <v>1560</v>
      </c>
      <c r="BL100" s="0" t="n">
        <f aca="false">IF(BK100&gt;BK$119,1,0)</f>
        <v>0</v>
      </c>
      <c r="BM100" s="0" t="str">
        <f aca="false">BL100&amp;$C100</f>
        <v>00</v>
      </c>
      <c r="BO100" s="0" t="n">
        <v>8065</v>
      </c>
      <c r="BP100" s="0" t="n">
        <f aca="false">IF(BO100&gt;BO$119,1,0)</f>
        <v>1</v>
      </c>
      <c r="BQ100" s="0" t="str">
        <f aca="false">BP100&amp;$C100</f>
        <v>10</v>
      </c>
      <c r="BS100" s="0" t="n">
        <f aca="false">CI100/N100</f>
        <v>148.756218905473</v>
      </c>
      <c r="BT100" s="0" t="n">
        <f aca="false">IF(BS100&gt;BS$119,1,0)</f>
        <v>1</v>
      </c>
      <c r="BU100" s="0" t="str">
        <f aca="false">BT100&amp;$C100</f>
        <v>10</v>
      </c>
      <c r="BW100" s="0" t="n">
        <f aca="false">D100/BK100</f>
        <v>191.666666666667</v>
      </c>
      <c r="BX100" s="0" t="n">
        <f aca="false">IF(BW100&gt;BW$119,1,0)</f>
        <v>1</v>
      </c>
      <c r="BY100" s="0" t="str">
        <f aca="false">BX100&amp;$C100</f>
        <v>10</v>
      </c>
      <c r="CA100" s="0" t="n">
        <f aca="false">D100/R100</f>
        <v>37.0737755734656</v>
      </c>
      <c r="CB100" s="0" t="n">
        <f aca="false">IF(CA100&gt;CA$119,1,0)</f>
        <v>0</v>
      </c>
      <c r="CC100" s="0" t="str">
        <f aca="false">CB100&amp;$C100</f>
        <v>00</v>
      </c>
      <c r="CE100" s="0" t="n">
        <f aca="false">D100/BO100</f>
        <v>37.0737755734656</v>
      </c>
      <c r="CF100" s="0" t="n">
        <f aca="false">IF(CE100&gt;CE$119,1,0)</f>
        <v>0</v>
      </c>
      <c r="CG100" s="0" t="str">
        <f aca="false">CF100&amp;$C100</f>
        <v>00</v>
      </c>
      <c r="CI100" s="0" t="n">
        <f aca="false">D100</f>
        <v>299000</v>
      </c>
      <c r="CJ100" s="2" t="n">
        <f aca="false">CI100&gt;$CI$277</f>
        <v>0</v>
      </c>
      <c r="CK100" s="0" t="n">
        <v>0</v>
      </c>
    </row>
    <row r="101" customFormat="false" ht="13.8" hidden="true" customHeight="false" outlineLevel="0" collapsed="false">
      <c r="A101" s="0" t="n">
        <v>5163700085</v>
      </c>
      <c r="B101" s="0" t="s">
        <v>205</v>
      </c>
      <c r="C101" s="0" t="n">
        <v>0</v>
      </c>
      <c r="D101" s="0" t="n">
        <v>260000</v>
      </c>
      <c r="F101" s="0" t="n">
        <v>3</v>
      </c>
      <c r="G101" s="0" t="n">
        <f aca="false">IF(F101&gt;F$119,1,0)</f>
        <v>0</v>
      </c>
      <c r="H101" s="0" t="str">
        <f aca="false">G101&amp;$C101</f>
        <v>00</v>
      </c>
      <c r="J101" s="0" t="n">
        <v>1</v>
      </c>
      <c r="K101" s="0" t="n">
        <f aca="false">IF(J101&gt;J$119,1,0)</f>
        <v>0</v>
      </c>
      <c r="L101" s="0" t="str">
        <f aca="false">K101&amp;$C101</f>
        <v>00</v>
      </c>
      <c r="N101" s="0" t="n">
        <v>1790</v>
      </c>
      <c r="O101" s="0" t="n">
        <f aca="false">IF(N101&gt;N$119,1,0)</f>
        <v>0</v>
      </c>
      <c r="P101" s="0" t="str">
        <f aca="false">O101&amp;$C101</f>
        <v>00</v>
      </c>
      <c r="R101" s="0" t="n">
        <v>11884</v>
      </c>
      <c r="S101" s="0" t="n">
        <f aca="false">IF(R101&gt;R$119,1,0)</f>
        <v>1</v>
      </c>
      <c r="T101" s="0" t="str">
        <f aca="false">S101&amp;$C101</f>
        <v>10</v>
      </c>
      <c r="V101" s="0" t="n">
        <v>1</v>
      </c>
      <c r="W101" s="0" t="n">
        <f aca="false">IF(V101&gt;V$119,1,0)</f>
        <v>0</v>
      </c>
      <c r="X101" s="0" t="str">
        <f aca="false">W101&amp;$C101</f>
        <v>00</v>
      </c>
      <c r="Z101" s="0" t="n">
        <v>0</v>
      </c>
      <c r="AA101" s="0" t="n">
        <f aca="false">IF(Z101&gt;Z$119,1,0)</f>
        <v>0</v>
      </c>
      <c r="AB101" s="0" t="str">
        <f aca="false">AA101&amp;$C101</f>
        <v>00</v>
      </c>
      <c r="AD101" s="0" t="n">
        <v>0</v>
      </c>
      <c r="AE101" s="0" t="n">
        <f aca="false">IF(AD101&gt;AD$119,1,0)</f>
        <v>0</v>
      </c>
      <c r="AF101" s="0" t="str">
        <f aca="false">AE101&amp;$C101</f>
        <v>00</v>
      </c>
      <c r="AH101" s="0" t="n">
        <v>3</v>
      </c>
      <c r="AI101" s="0" t="n">
        <f aca="false">IF(AH101&gt;AH$119,1,0)</f>
        <v>0</v>
      </c>
      <c r="AJ101" s="0" t="str">
        <f aca="false">AI101&amp;$C101</f>
        <v>00</v>
      </c>
      <c r="AL101" s="0" t="n">
        <v>7</v>
      </c>
      <c r="AM101" s="0" t="n">
        <f aca="false">IF(AL101&gt;AL$119,1,0)</f>
        <v>0</v>
      </c>
      <c r="AN101" s="0" t="str">
        <f aca="false">AM101&amp;$C101</f>
        <v>00</v>
      </c>
      <c r="AP101" s="0" t="n">
        <v>1790</v>
      </c>
      <c r="AQ101" s="0" t="n">
        <f aca="false">IF(AP101&gt;AP$119,1,0)</f>
        <v>0</v>
      </c>
      <c r="AR101" s="0" t="str">
        <f aca="false">AQ101&amp;$C101</f>
        <v>00</v>
      </c>
      <c r="AT101" s="0" t="n">
        <v>0</v>
      </c>
      <c r="AU101" s="0" t="n">
        <f aca="false">IF(AT101&gt;AT$119,1,0)</f>
        <v>0</v>
      </c>
      <c r="AV101" s="0" t="str">
        <f aca="false">AU101&amp;$C101</f>
        <v>00</v>
      </c>
      <c r="AX101" s="0" t="n">
        <v>1951</v>
      </c>
      <c r="AY101" s="0" t="n">
        <f aca="false">IF(AX101&gt;AX$119,1,0)</f>
        <v>0</v>
      </c>
      <c r="AZ101" s="0" t="str">
        <f aca="false">AY101&amp;$C101</f>
        <v>00</v>
      </c>
      <c r="BB101" s="0" t="n">
        <v>0</v>
      </c>
      <c r="BC101" s="0" t="n">
        <f aca="false">IF(BB101&gt;BB$119,1,0)</f>
        <v>0</v>
      </c>
      <c r="BD101" s="0" t="str">
        <f aca="false">BC101&amp;$C101</f>
        <v>00</v>
      </c>
      <c r="BF101" s="0" t="n">
        <v>98031</v>
      </c>
      <c r="BH101" s="0" t="s">
        <v>206</v>
      </c>
      <c r="BI101" s="0" t="s">
        <v>121</v>
      </c>
      <c r="BK101" s="0" t="n">
        <v>1660</v>
      </c>
      <c r="BL101" s="0" t="n">
        <f aca="false">IF(BK101&gt;BK$119,1,0)</f>
        <v>0</v>
      </c>
      <c r="BM101" s="0" t="str">
        <f aca="false">BL101&amp;$C101</f>
        <v>00</v>
      </c>
      <c r="BO101" s="0" t="n">
        <v>11513</v>
      </c>
      <c r="BP101" s="0" t="n">
        <f aca="false">IF(BO101&gt;BO$119,1,0)</f>
        <v>1</v>
      </c>
      <c r="BQ101" s="0" t="str">
        <f aca="false">BP101&amp;$C101</f>
        <v>10</v>
      </c>
      <c r="BS101" s="0" t="n">
        <f aca="false">CI101/N101</f>
        <v>145.251396648045</v>
      </c>
      <c r="BT101" s="0" t="n">
        <f aca="false">IF(BS101&gt;BS$119,1,0)</f>
        <v>1</v>
      </c>
      <c r="BU101" s="0" t="str">
        <f aca="false">BT101&amp;$C101</f>
        <v>10</v>
      </c>
      <c r="BW101" s="0" t="n">
        <f aca="false">D101/BK101</f>
        <v>156.626506024096</v>
      </c>
      <c r="BX101" s="0" t="n">
        <f aca="false">IF(BW101&gt;BW$119,1,0)</f>
        <v>1</v>
      </c>
      <c r="BY101" s="0" t="str">
        <f aca="false">BX101&amp;$C101</f>
        <v>10</v>
      </c>
      <c r="CA101" s="0" t="n">
        <f aca="false">D101/R101</f>
        <v>21.8781555031976</v>
      </c>
      <c r="CB101" s="0" t="n">
        <f aca="false">IF(CA101&gt;CA$119,1,0)</f>
        <v>0</v>
      </c>
      <c r="CC101" s="0" t="str">
        <f aca="false">CB101&amp;$C101</f>
        <v>00</v>
      </c>
      <c r="CE101" s="0" t="n">
        <f aca="false">D101/BO101</f>
        <v>22.5831668548597</v>
      </c>
      <c r="CF101" s="0" t="n">
        <f aca="false">IF(CE101&gt;CE$119,1,0)</f>
        <v>0</v>
      </c>
      <c r="CG101" s="0" t="str">
        <f aca="false">CF101&amp;$C101</f>
        <v>00</v>
      </c>
      <c r="CI101" s="0" t="n">
        <f aca="false">D101</f>
        <v>260000</v>
      </c>
      <c r="CJ101" s="2" t="n">
        <f aca="false">CI101&gt;$CI$277</f>
        <v>0</v>
      </c>
      <c r="CK101" s="0" t="n">
        <v>0</v>
      </c>
    </row>
    <row r="102" customFormat="false" ht="13.8" hidden="false" customHeight="false" outlineLevel="0" collapsed="false">
      <c r="A102" s="0" t="n">
        <v>8029900110</v>
      </c>
      <c r="B102" s="0" t="s">
        <v>207</v>
      </c>
      <c r="C102" s="0" t="n">
        <v>1</v>
      </c>
      <c r="D102" s="0" t="n">
        <v>430000</v>
      </c>
      <c r="F102" s="0" t="n">
        <v>4</v>
      </c>
      <c r="G102" s="0" t="n">
        <f aca="false">IF(F102&gt;F$119,1,0)</f>
        <v>0</v>
      </c>
      <c r="H102" s="0" t="str">
        <f aca="false">G102&amp;$C102</f>
        <v>01</v>
      </c>
      <c r="J102" s="0" t="s">
        <v>32</v>
      </c>
      <c r="K102" s="0" t="n">
        <f aca="false">IF(J102&gt;J$119,1,0)</f>
        <v>0</v>
      </c>
      <c r="L102" s="0" t="str">
        <f aca="false">K102&amp;$C102</f>
        <v>01</v>
      </c>
      <c r="N102" s="0" t="n">
        <v>3000</v>
      </c>
      <c r="O102" s="0" t="n">
        <f aca="false">IF(N102&gt;N$119,1,0)</f>
        <v>1</v>
      </c>
      <c r="P102" s="0" t="str">
        <f aca="false">O102&amp;$C102</f>
        <v>11</v>
      </c>
      <c r="R102" s="0" t="n">
        <v>9460</v>
      </c>
      <c r="S102" s="0" t="n">
        <f aca="false">IF(R102&gt;R$119,1,0)</f>
        <v>1</v>
      </c>
      <c r="T102" s="0" t="str">
        <f aca="false">S102&amp;$C102</f>
        <v>11</v>
      </c>
      <c r="V102" s="0" t="n">
        <v>2</v>
      </c>
      <c r="W102" s="0" t="n">
        <f aca="false">IF(V102&gt;V$119,1,0)</f>
        <v>0</v>
      </c>
      <c r="X102" s="0" t="str">
        <f aca="false">W102&amp;$C102</f>
        <v>01</v>
      </c>
      <c r="Z102" s="0" t="n">
        <v>0</v>
      </c>
      <c r="AA102" s="0" t="n">
        <f aca="false">IF(Z102&gt;Z$119,1,0)</f>
        <v>0</v>
      </c>
      <c r="AB102" s="0" t="str">
        <f aca="false">AA102&amp;$C102</f>
        <v>01</v>
      </c>
      <c r="AD102" s="0" t="n">
        <v>0</v>
      </c>
      <c r="AE102" s="0" t="n">
        <f aca="false">IF(AD102&gt;AD$119,1,0)</f>
        <v>0</v>
      </c>
      <c r="AF102" s="0" t="str">
        <f aca="false">AE102&amp;$C102</f>
        <v>01</v>
      </c>
      <c r="AH102" s="0" t="n">
        <v>3</v>
      </c>
      <c r="AI102" s="0" t="n">
        <f aca="false">IF(AH102&gt;AH$119,1,0)</f>
        <v>0</v>
      </c>
      <c r="AJ102" s="0" t="str">
        <f aca="false">AI102&amp;$C102</f>
        <v>01</v>
      </c>
      <c r="AL102" s="0" t="n">
        <v>9</v>
      </c>
      <c r="AM102" s="0" t="n">
        <f aca="false">IF(AL102&gt;AL$119,1,0)</f>
        <v>0</v>
      </c>
      <c r="AN102" s="0" t="str">
        <f aca="false">AM102&amp;$C102</f>
        <v>01</v>
      </c>
      <c r="AP102" s="0" t="n">
        <v>3000</v>
      </c>
      <c r="AQ102" s="0" t="n">
        <f aca="false">IF(AP102&gt;AP$119,1,0)</f>
        <v>1</v>
      </c>
      <c r="AR102" s="0" t="str">
        <f aca="false">AQ102&amp;$C102</f>
        <v>11</v>
      </c>
      <c r="AT102" s="0" t="n">
        <v>0</v>
      </c>
      <c r="AU102" s="0" t="n">
        <f aca="false">IF(AT102&gt;AT$119,1,0)</f>
        <v>0</v>
      </c>
      <c r="AV102" s="0" t="str">
        <f aca="false">AU102&amp;$C102</f>
        <v>01</v>
      </c>
      <c r="AX102" s="0" t="n">
        <v>2001</v>
      </c>
      <c r="AY102" s="0" t="n">
        <f aca="false">IF(AX102&gt;AX$119,1,0)</f>
        <v>1</v>
      </c>
      <c r="AZ102" s="0" t="str">
        <f aca="false">AY102&amp;$C102</f>
        <v>11</v>
      </c>
      <c r="BB102" s="0" t="n">
        <v>0</v>
      </c>
      <c r="BC102" s="0" t="n">
        <f aca="false">IF(BB102&gt;BB$119,1,0)</f>
        <v>0</v>
      </c>
      <c r="BD102" s="0" t="str">
        <f aca="false">BC102&amp;$C102</f>
        <v>01</v>
      </c>
      <c r="BF102" s="0" t="n">
        <v>98031</v>
      </c>
      <c r="BH102" s="0" t="s">
        <v>208</v>
      </c>
      <c r="BI102" s="0" t="n">
        <v>-122211</v>
      </c>
      <c r="BK102" s="0" t="n">
        <v>3000</v>
      </c>
      <c r="BL102" s="0" t="n">
        <f aca="false">IF(BK102&gt;BK$119,1,0)</f>
        <v>1</v>
      </c>
      <c r="BM102" s="0" t="str">
        <f aca="false">BL102&amp;$C102</f>
        <v>11</v>
      </c>
      <c r="BO102" s="0" t="n">
        <v>8450</v>
      </c>
      <c r="BP102" s="0" t="n">
        <f aca="false">IF(BO102&gt;BO$119,1,0)</f>
        <v>1</v>
      </c>
      <c r="BQ102" s="0" t="str">
        <f aca="false">BP102&amp;$C102</f>
        <v>11</v>
      </c>
      <c r="BS102" s="0" t="n">
        <f aca="false">CI102/N102</f>
        <v>143.333333333333</v>
      </c>
      <c r="BT102" s="0" t="n">
        <f aca="false">IF(BS102&gt;BS$119,1,0)</f>
        <v>1</v>
      </c>
      <c r="BU102" s="0" t="str">
        <f aca="false">BT102&amp;$C102</f>
        <v>11</v>
      </c>
      <c r="BW102" s="0" t="n">
        <f aca="false">D102/BK102</f>
        <v>143.333333333333</v>
      </c>
      <c r="BX102" s="0" t="n">
        <f aca="false">IF(BW102&gt;BW$119,1,0)</f>
        <v>1</v>
      </c>
      <c r="BY102" s="0" t="str">
        <f aca="false">BX102&amp;$C102</f>
        <v>11</v>
      </c>
      <c r="CA102" s="0" t="n">
        <f aca="false">D102/R102</f>
        <v>45.4545454545455</v>
      </c>
      <c r="CB102" s="0" t="n">
        <f aca="false">IF(CA102&gt;CA$119,1,0)</f>
        <v>0</v>
      </c>
      <c r="CC102" s="0" t="str">
        <f aca="false">CB102&amp;$C102</f>
        <v>01</v>
      </c>
      <c r="CE102" s="0" t="n">
        <f aca="false">D102/BO102</f>
        <v>50.887573964497</v>
      </c>
      <c r="CF102" s="0" t="n">
        <f aca="false">IF(CE102&gt;CE$119,1,0)</f>
        <v>1</v>
      </c>
      <c r="CG102" s="0" t="str">
        <f aca="false">CF102&amp;$C102</f>
        <v>11</v>
      </c>
      <c r="CI102" s="0" t="n">
        <f aca="false">D102</f>
        <v>430000</v>
      </c>
      <c r="CJ102" s="2" t="n">
        <f aca="false">CI102&gt;$CI$277</f>
        <v>1</v>
      </c>
      <c r="CK102" s="0" t="n">
        <v>1</v>
      </c>
    </row>
    <row r="103" customFormat="false" ht="13.8" hidden="true" customHeight="false" outlineLevel="0" collapsed="false">
      <c r="A103" s="0" t="n">
        <v>2787320620</v>
      </c>
      <c r="B103" s="0" t="s">
        <v>209</v>
      </c>
      <c r="C103" s="0" t="n">
        <v>0</v>
      </c>
      <c r="D103" s="0" t="n">
        <v>222000</v>
      </c>
      <c r="F103" s="0" t="n">
        <v>3</v>
      </c>
      <c r="G103" s="0" t="n">
        <f aca="false">IF(F103&gt;F$119,1,0)</f>
        <v>0</v>
      </c>
      <c r="H103" s="0" t="str">
        <f aca="false">G103&amp;$C103</f>
        <v>00</v>
      </c>
      <c r="J103" s="0" t="s">
        <v>37</v>
      </c>
      <c r="K103" s="0" t="n">
        <f aca="false">IF(J103&gt;J$119,1,0)</f>
        <v>0</v>
      </c>
      <c r="L103" s="0" t="str">
        <f aca="false">K103&amp;$C103</f>
        <v>00</v>
      </c>
      <c r="N103" s="0" t="n">
        <v>1370</v>
      </c>
      <c r="O103" s="0" t="n">
        <f aca="false">IF(N103&gt;N$119,1,0)</f>
        <v>0</v>
      </c>
      <c r="P103" s="0" t="str">
        <f aca="false">O103&amp;$C103</f>
        <v>00</v>
      </c>
      <c r="R103" s="0" t="n">
        <v>8280</v>
      </c>
      <c r="S103" s="0" t="n">
        <f aca="false">IF(R103&gt;R$119,1,0)</f>
        <v>1</v>
      </c>
      <c r="T103" s="0" t="str">
        <f aca="false">S103&amp;$C103</f>
        <v>10</v>
      </c>
      <c r="V103" s="0" t="n">
        <v>1</v>
      </c>
      <c r="W103" s="0" t="n">
        <f aca="false">IF(V103&gt;V$119,1,0)</f>
        <v>0</v>
      </c>
      <c r="X103" s="0" t="str">
        <f aca="false">W103&amp;$C103</f>
        <v>00</v>
      </c>
      <c r="Z103" s="0" t="n">
        <v>0</v>
      </c>
      <c r="AA103" s="0" t="n">
        <f aca="false">IF(Z103&gt;Z$119,1,0)</f>
        <v>0</v>
      </c>
      <c r="AB103" s="0" t="str">
        <f aca="false">AA103&amp;$C103</f>
        <v>00</v>
      </c>
      <c r="AD103" s="0" t="n">
        <v>0</v>
      </c>
      <c r="AE103" s="0" t="n">
        <f aca="false">IF(AD103&gt;AD$119,1,0)</f>
        <v>0</v>
      </c>
      <c r="AF103" s="0" t="str">
        <f aca="false">AE103&amp;$C103</f>
        <v>00</v>
      </c>
      <c r="AH103" s="0" t="n">
        <v>4</v>
      </c>
      <c r="AI103" s="0" t="n">
        <f aca="false">IF(AH103&gt;AH$119,1,0)</f>
        <v>1</v>
      </c>
      <c r="AJ103" s="0" t="str">
        <f aca="false">AI103&amp;$C103</f>
        <v>10</v>
      </c>
      <c r="AL103" s="0" t="n">
        <v>7</v>
      </c>
      <c r="AM103" s="0" t="n">
        <f aca="false">IF(AL103&gt;AL$119,1,0)</f>
        <v>0</v>
      </c>
      <c r="AN103" s="0" t="str">
        <f aca="false">AM103&amp;$C103</f>
        <v>00</v>
      </c>
      <c r="AP103" s="0" t="n">
        <v>1370</v>
      </c>
      <c r="AQ103" s="0" t="n">
        <f aca="false">IF(AP103&gt;AP$119,1,0)</f>
        <v>0</v>
      </c>
      <c r="AR103" s="0" t="str">
        <f aca="false">AQ103&amp;$C103</f>
        <v>00</v>
      </c>
      <c r="AT103" s="0" t="n">
        <v>0</v>
      </c>
      <c r="AU103" s="0" t="n">
        <f aca="false">IF(AT103&gt;AT$119,1,0)</f>
        <v>0</v>
      </c>
      <c r="AV103" s="0" t="str">
        <f aca="false">AU103&amp;$C103</f>
        <v>00</v>
      </c>
      <c r="AX103" s="0" t="n">
        <v>1980</v>
      </c>
      <c r="AY103" s="0" t="n">
        <f aca="false">IF(AX103&gt;AX$119,1,0)</f>
        <v>0</v>
      </c>
      <c r="AZ103" s="0" t="str">
        <f aca="false">AY103&amp;$C103</f>
        <v>00</v>
      </c>
      <c r="BB103" s="0" t="n">
        <v>0</v>
      </c>
      <c r="BC103" s="0" t="n">
        <f aca="false">IF(BB103&gt;BB$119,1,0)</f>
        <v>0</v>
      </c>
      <c r="BD103" s="0" t="str">
        <f aca="false">BC103&amp;$C103</f>
        <v>00</v>
      </c>
      <c r="BF103" s="0" t="n">
        <v>98031</v>
      </c>
      <c r="BH103" s="0" t="s">
        <v>210</v>
      </c>
      <c r="BI103" s="0" t="n">
        <v>-122172</v>
      </c>
      <c r="BK103" s="0" t="n">
        <v>1850</v>
      </c>
      <c r="BL103" s="0" t="n">
        <f aca="false">IF(BK103&gt;BK$119,1,0)</f>
        <v>0</v>
      </c>
      <c r="BM103" s="0" t="str">
        <f aca="false">BL103&amp;$C103</f>
        <v>00</v>
      </c>
      <c r="BO103" s="0" t="n">
        <v>7820</v>
      </c>
      <c r="BP103" s="0" t="n">
        <f aca="false">IF(BO103&gt;BO$119,1,0)</f>
        <v>1</v>
      </c>
      <c r="BQ103" s="0" t="str">
        <f aca="false">BP103&amp;$C103</f>
        <v>10</v>
      </c>
      <c r="BS103" s="0" t="n">
        <f aca="false">CI103/N103</f>
        <v>162.043795620438</v>
      </c>
      <c r="BT103" s="0" t="n">
        <f aca="false">IF(BS103&gt;BS$119,1,0)</f>
        <v>1</v>
      </c>
      <c r="BU103" s="0" t="str">
        <f aca="false">BT103&amp;$C103</f>
        <v>10</v>
      </c>
      <c r="BW103" s="0" t="n">
        <f aca="false">D103/BK103</f>
        <v>120</v>
      </c>
      <c r="BX103" s="0" t="n">
        <f aca="false">IF(BW103&gt;BW$119,1,0)</f>
        <v>1</v>
      </c>
      <c r="BY103" s="0" t="str">
        <f aca="false">BX103&amp;$C103</f>
        <v>10</v>
      </c>
      <c r="CA103" s="0" t="n">
        <f aca="false">D103/R103</f>
        <v>26.8115942028985</v>
      </c>
      <c r="CB103" s="0" t="n">
        <f aca="false">IF(CA103&gt;CA$119,1,0)</f>
        <v>0</v>
      </c>
      <c r="CC103" s="0" t="str">
        <f aca="false">CB103&amp;$C103</f>
        <v>00</v>
      </c>
      <c r="CE103" s="0" t="n">
        <f aca="false">D103/BO103</f>
        <v>28.3887468030691</v>
      </c>
      <c r="CF103" s="0" t="n">
        <f aca="false">IF(CE103&gt;CE$119,1,0)</f>
        <v>0</v>
      </c>
      <c r="CG103" s="0" t="str">
        <f aca="false">CF103&amp;$C103</f>
        <v>00</v>
      </c>
      <c r="CI103" s="0" t="n">
        <f aca="false">D103</f>
        <v>222000</v>
      </c>
      <c r="CJ103" s="2" t="n">
        <f aca="false">CI103&gt;$CI$277</f>
        <v>0</v>
      </c>
      <c r="CK103" s="0" t="n">
        <v>0</v>
      </c>
    </row>
    <row r="104" customFormat="false" ht="13.8" hidden="false" customHeight="false" outlineLevel="0" collapsed="false">
      <c r="A104" s="0" t="n">
        <v>8856500120</v>
      </c>
      <c r="B104" s="0" t="s">
        <v>211</v>
      </c>
      <c r="C104" s="0" t="n">
        <v>0</v>
      </c>
      <c r="D104" s="0" t="n">
        <v>278800</v>
      </c>
      <c r="F104" s="0" t="n">
        <v>4</v>
      </c>
      <c r="G104" s="0" t="n">
        <f aca="false">IF(F104&gt;F$119,1,0)</f>
        <v>0</v>
      </c>
      <c r="H104" s="0" t="str">
        <f aca="false">G104&amp;$C104</f>
        <v>00</v>
      </c>
      <c r="J104" s="0" t="s">
        <v>32</v>
      </c>
      <c r="K104" s="0" t="n">
        <f aca="false">IF(J104&gt;J$119,1,0)</f>
        <v>0</v>
      </c>
      <c r="L104" s="0" t="str">
        <f aca="false">K104&amp;$C104</f>
        <v>00</v>
      </c>
      <c r="N104" s="0" t="n">
        <v>2440</v>
      </c>
      <c r="O104" s="0" t="n">
        <f aca="false">IF(N104&gt;N$119,1,0)</f>
        <v>0</v>
      </c>
      <c r="P104" s="0" t="str">
        <f aca="false">O104&amp;$C104</f>
        <v>00</v>
      </c>
      <c r="R104" s="0" t="n">
        <v>7797</v>
      </c>
      <c r="S104" s="0" t="n">
        <f aca="false">IF(R104&gt;R$119,1,0)</f>
        <v>1</v>
      </c>
      <c r="T104" s="0" t="str">
        <f aca="false">S104&amp;$C104</f>
        <v>10</v>
      </c>
      <c r="V104" s="0" t="n">
        <v>1</v>
      </c>
      <c r="W104" s="0" t="n">
        <f aca="false">IF(V104&gt;V$119,1,0)</f>
        <v>0</v>
      </c>
      <c r="X104" s="0" t="str">
        <f aca="false">W104&amp;$C104</f>
        <v>00</v>
      </c>
      <c r="Z104" s="0" t="n">
        <v>0</v>
      </c>
      <c r="AA104" s="0" t="n">
        <f aca="false">IF(Z104&gt;Z$119,1,0)</f>
        <v>0</v>
      </c>
      <c r="AB104" s="0" t="str">
        <f aca="false">AA104&amp;$C104</f>
        <v>00</v>
      </c>
      <c r="AD104" s="0" t="n">
        <v>0</v>
      </c>
      <c r="AE104" s="0" t="n">
        <f aca="false">IF(AD104&gt;AD$119,1,0)</f>
        <v>0</v>
      </c>
      <c r="AF104" s="0" t="str">
        <f aca="false">AE104&amp;$C104</f>
        <v>00</v>
      </c>
      <c r="AH104" s="0" t="n">
        <v>3</v>
      </c>
      <c r="AI104" s="0" t="n">
        <f aca="false">IF(AH104&gt;AH$119,1,0)</f>
        <v>0</v>
      </c>
      <c r="AJ104" s="0" t="str">
        <f aca="false">AI104&amp;$C104</f>
        <v>00</v>
      </c>
      <c r="AL104" s="0" t="n">
        <v>8</v>
      </c>
      <c r="AM104" s="0" t="n">
        <f aca="false">IF(AL104&gt;AL$119,1,0)</f>
        <v>0</v>
      </c>
      <c r="AN104" s="0" t="str">
        <f aca="false">AM104&amp;$C104</f>
        <v>00</v>
      </c>
      <c r="AP104" s="0" t="n">
        <v>1560</v>
      </c>
      <c r="AQ104" s="0" t="n">
        <f aca="false">IF(AP104&gt;AP$119,1,0)</f>
        <v>0</v>
      </c>
      <c r="AR104" s="0" t="str">
        <f aca="false">AQ104&amp;$C104</f>
        <v>00</v>
      </c>
      <c r="AT104" s="0" t="n">
        <v>880</v>
      </c>
      <c r="AU104" s="0" t="n">
        <f aca="false">IF(AT104&gt;AT$119,1,0)</f>
        <v>1</v>
      </c>
      <c r="AV104" s="0" t="str">
        <f aca="false">AU104&amp;$C104</f>
        <v>10</v>
      </c>
      <c r="AX104" s="0" t="n">
        <v>1965</v>
      </c>
      <c r="AY104" s="0" t="n">
        <f aca="false">IF(AX104&gt;AX$119,1,0)</f>
        <v>0</v>
      </c>
      <c r="AZ104" s="0" t="str">
        <f aca="false">AY104&amp;$C104</f>
        <v>00</v>
      </c>
      <c r="BB104" s="0" t="n">
        <v>0</v>
      </c>
      <c r="BC104" s="0" t="n">
        <f aca="false">IF(BB104&gt;BB$119,1,0)</f>
        <v>0</v>
      </c>
      <c r="BD104" s="0" t="str">
        <f aca="false">BC104&amp;$C104</f>
        <v>00</v>
      </c>
      <c r="BF104" s="0" t="n">
        <v>98031</v>
      </c>
      <c r="BH104" s="0" t="s">
        <v>212</v>
      </c>
      <c r="BI104" s="0" t="n">
        <v>-122222</v>
      </c>
      <c r="BK104" s="0" t="n">
        <v>2090</v>
      </c>
      <c r="BL104" s="0" t="n">
        <f aca="false">IF(BK104&gt;BK$119,1,0)</f>
        <v>0</v>
      </c>
      <c r="BM104" s="0" t="str">
        <f aca="false">BL104&amp;$C104</f>
        <v>00</v>
      </c>
      <c r="BO104" s="0" t="n">
        <v>8100</v>
      </c>
      <c r="BP104" s="0" t="n">
        <f aca="false">IF(BO104&gt;BO$119,1,0)</f>
        <v>1</v>
      </c>
      <c r="BQ104" s="0" t="str">
        <f aca="false">BP104&amp;$C104</f>
        <v>10</v>
      </c>
      <c r="BS104" s="0" t="n">
        <f aca="false">CI104/N104</f>
        <v>114.262295081967</v>
      </c>
      <c r="BT104" s="0" t="n">
        <f aca="false">IF(BS104&gt;BS$119,1,0)</f>
        <v>1</v>
      </c>
      <c r="BU104" s="0" t="str">
        <f aca="false">BT104&amp;$C104</f>
        <v>10</v>
      </c>
      <c r="BW104" s="0" t="n">
        <f aca="false">D104/BK104</f>
        <v>133.397129186603</v>
      </c>
      <c r="BX104" s="0" t="n">
        <f aca="false">IF(BW104&gt;BW$119,1,0)</f>
        <v>1</v>
      </c>
      <c r="BY104" s="0" t="str">
        <f aca="false">BX104&amp;$C104</f>
        <v>10</v>
      </c>
      <c r="CA104" s="0" t="n">
        <f aca="false">D104/R104</f>
        <v>35.7573425676542</v>
      </c>
      <c r="CB104" s="0" t="n">
        <f aca="false">IF(CA104&gt;CA$119,1,0)</f>
        <v>0</v>
      </c>
      <c r="CC104" s="0" t="str">
        <f aca="false">CB104&amp;$C104</f>
        <v>00</v>
      </c>
      <c r="CE104" s="0" t="n">
        <f aca="false">D104/BO104</f>
        <v>34.4197530864198</v>
      </c>
      <c r="CF104" s="0" t="n">
        <f aca="false">IF(CE104&gt;CE$119,1,0)</f>
        <v>0</v>
      </c>
      <c r="CG104" s="0" t="str">
        <f aca="false">CF104&amp;$C104</f>
        <v>00</v>
      </c>
      <c r="CI104" s="0" t="n">
        <f aca="false">D104</f>
        <v>278800</v>
      </c>
      <c r="CJ104" s="2" t="n">
        <f aca="false">CI104&gt;$CI$277</f>
        <v>0</v>
      </c>
      <c r="CK104" s="0" t="n">
        <v>0</v>
      </c>
    </row>
    <row r="105" customFormat="false" ht="13.8" hidden="true" customHeight="false" outlineLevel="0" collapsed="false">
      <c r="A105" s="0" t="n">
        <v>5419800220</v>
      </c>
      <c r="B105" s="0" t="s">
        <v>64</v>
      </c>
      <c r="C105" s="0" t="n">
        <v>0</v>
      </c>
      <c r="D105" s="0" t="n">
        <v>250000</v>
      </c>
      <c r="F105" s="0" t="n">
        <v>3</v>
      </c>
      <c r="G105" s="0" t="n">
        <f aca="false">IF(F105&gt;F$119,1,0)</f>
        <v>0</v>
      </c>
      <c r="H105" s="0" t="str">
        <f aca="false">G105&amp;$C105</f>
        <v>00</v>
      </c>
      <c r="J105" s="0" t="s">
        <v>37</v>
      </c>
      <c r="K105" s="0" t="n">
        <f aca="false">IF(J105&gt;J$119,1,0)</f>
        <v>0</v>
      </c>
      <c r="L105" s="0" t="str">
        <f aca="false">K105&amp;$C105</f>
        <v>00</v>
      </c>
      <c r="N105" s="0" t="n">
        <v>1590</v>
      </c>
      <c r="O105" s="0" t="n">
        <f aca="false">IF(N105&gt;N$119,1,0)</f>
        <v>0</v>
      </c>
      <c r="P105" s="0" t="str">
        <f aca="false">O105&amp;$C105</f>
        <v>00</v>
      </c>
      <c r="R105" s="0" t="n">
        <v>7560</v>
      </c>
      <c r="S105" s="0" t="n">
        <f aca="false">IF(R105&gt;R$119,1,0)</f>
        <v>1</v>
      </c>
      <c r="T105" s="0" t="str">
        <f aca="false">S105&amp;$C105</f>
        <v>10</v>
      </c>
      <c r="V105" s="0" t="n">
        <v>1</v>
      </c>
      <c r="W105" s="0" t="n">
        <f aca="false">IF(V105&gt;V$119,1,0)</f>
        <v>0</v>
      </c>
      <c r="X105" s="0" t="str">
        <f aca="false">W105&amp;$C105</f>
        <v>00</v>
      </c>
      <c r="Z105" s="0" t="n">
        <v>0</v>
      </c>
      <c r="AA105" s="0" t="n">
        <f aca="false">IF(Z105&gt;Z$119,1,0)</f>
        <v>0</v>
      </c>
      <c r="AB105" s="0" t="str">
        <f aca="false">AA105&amp;$C105</f>
        <v>00</v>
      </c>
      <c r="AD105" s="0" t="n">
        <v>0</v>
      </c>
      <c r="AE105" s="0" t="n">
        <f aca="false">IF(AD105&gt;AD$119,1,0)</f>
        <v>0</v>
      </c>
      <c r="AF105" s="0" t="str">
        <f aca="false">AE105&amp;$C105</f>
        <v>00</v>
      </c>
      <c r="AH105" s="0" t="n">
        <v>3</v>
      </c>
      <c r="AI105" s="0" t="n">
        <f aca="false">IF(AH105&gt;AH$119,1,0)</f>
        <v>0</v>
      </c>
      <c r="AJ105" s="0" t="str">
        <f aca="false">AI105&amp;$C105</f>
        <v>00</v>
      </c>
      <c r="AL105" s="0" t="n">
        <v>7</v>
      </c>
      <c r="AM105" s="0" t="n">
        <f aca="false">IF(AL105&gt;AL$119,1,0)</f>
        <v>0</v>
      </c>
      <c r="AN105" s="0" t="str">
        <f aca="false">AM105&amp;$C105</f>
        <v>00</v>
      </c>
      <c r="AP105" s="0" t="n">
        <v>1130</v>
      </c>
      <c r="AQ105" s="0" t="n">
        <f aca="false">IF(AP105&gt;AP$119,1,0)</f>
        <v>0</v>
      </c>
      <c r="AR105" s="0" t="str">
        <f aca="false">AQ105&amp;$C105</f>
        <v>00</v>
      </c>
      <c r="AT105" s="0" t="n">
        <v>460</v>
      </c>
      <c r="AU105" s="0" t="n">
        <f aca="false">IF(AT105&gt;AT$119,1,0)</f>
        <v>1</v>
      </c>
      <c r="AV105" s="0" t="str">
        <f aca="false">AU105&amp;$C105</f>
        <v>10</v>
      </c>
      <c r="AX105" s="0" t="n">
        <v>1984</v>
      </c>
      <c r="AY105" s="0" t="n">
        <f aca="false">IF(AX105&gt;AX$119,1,0)</f>
        <v>0</v>
      </c>
      <c r="AZ105" s="0" t="str">
        <f aca="false">AY105&amp;$C105</f>
        <v>00</v>
      </c>
      <c r="BB105" s="0" t="n">
        <v>0</v>
      </c>
      <c r="BC105" s="0" t="n">
        <f aca="false">IF(BB105&gt;BB$119,1,0)</f>
        <v>0</v>
      </c>
      <c r="BD105" s="0" t="str">
        <f aca="false">BC105&amp;$C105</f>
        <v>00</v>
      </c>
      <c r="BF105" s="0" t="n">
        <v>98031</v>
      </c>
      <c r="BH105" s="0" t="s">
        <v>213</v>
      </c>
      <c r="BI105" s="0" t="s">
        <v>66</v>
      </c>
      <c r="BK105" s="0" t="n">
        <v>1500</v>
      </c>
      <c r="BL105" s="0" t="n">
        <f aca="false">IF(BK105&gt;BK$119,1,0)</f>
        <v>0</v>
      </c>
      <c r="BM105" s="0" t="str">
        <f aca="false">BL105&amp;$C105</f>
        <v>00</v>
      </c>
      <c r="BO105" s="0" t="n">
        <v>7560</v>
      </c>
      <c r="BP105" s="0" t="n">
        <f aca="false">IF(BO105&gt;BO$119,1,0)</f>
        <v>1</v>
      </c>
      <c r="BQ105" s="0" t="str">
        <f aca="false">BP105&amp;$C105</f>
        <v>10</v>
      </c>
      <c r="BS105" s="0" t="n">
        <f aca="false">CI105/N105</f>
        <v>157.232704402516</v>
      </c>
      <c r="BT105" s="0" t="n">
        <f aca="false">IF(BS105&gt;BS$119,1,0)</f>
        <v>1</v>
      </c>
      <c r="BU105" s="0" t="str">
        <f aca="false">BT105&amp;$C105</f>
        <v>10</v>
      </c>
      <c r="BW105" s="0" t="n">
        <f aca="false">D105/BK105</f>
        <v>166.666666666667</v>
      </c>
      <c r="BX105" s="0" t="n">
        <f aca="false">IF(BW105&gt;BW$119,1,0)</f>
        <v>1</v>
      </c>
      <c r="BY105" s="0" t="str">
        <f aca="false">BX105&amp;$C105</f>
        <v>10</v>
      </c>
      <c r="CA105" s="0" t="n">
        <f aca="false">D105/R105</f>
        <v>33.0687830687831</v>
      </c>
      <c r="CB105" s="0" t="n">
        <f aca="false">IF(CA105&gt;CA$119,1,0)</f>
        <v>0</v>
      </c>
      <c r="CC105" s="0" t="str">
        <f aca="false">CB105&amp;$C105</f>
        <v>00</v>
      </c>
      <c r="CE105" s="0" t="n">
        <f aca="false">D105/BO105</f>
        <v>33.0687830687831</v>
      </c>
      <c r="CF105" s="0" t="n">
        <f aca="false">IF(CE105&gt;CE$119,1,0)</f>
        <v>0</v>
      </c>
      <c r="CG105" s="0" t="str">
        <f aca="false">CF105&amp;$C105</f>
        <v>00</v>
      </c>
      <c r="CI105" s="0" t="n">
        <f aca="false">D105</f>
        <v>250000</v>
      </c>
      <c r="CJ105" s="2" t="n">
        <f aca="false">CI105&gt;$CI$277</f>
        <v>0</v>
      </c>
      <c r="CK105" s="0" t="n">
        <v>0</v>
      </c>
    </row>
    <row r="106" customFormat="false" ht="13.8" hidden="false" customHeight="false" outlineLevel="0" collapsed="false">
      <c r="A106" s="0" t="n">
        <v>9485910100</v>
      </c>
      <c r="B106" s="0" t="s">
        <v>95</v>
      </c>
      <c r="C106" s="0" t="n">
        <v>1</v>
      </c>
      <c r="D106" s="0" t="n">
        <v>368500</v>
      </c>
      <c r="F106" s="0" t="n">
        <v>4</v>
      </c>
      <c r="G106" s="0" t="n">
        <f aca="false">IF(F106&gt;F$119,1,0)</f>
        <v>0</v>
      </c>
      <c r="H106" s="0" t="str">
        <f aca="false">G106&amp;$C106</f>
        <v>01</v>
      </c>
      <c r="J106" s="0" t="s">
        <v>117</v>
      </c>
      <c r="K106" s="0" t="n">
        <f aca="false">IF(J106&gt;J$119,1,0)</f>
        <v>1</v>
      </c>
      <c r="L106" s="0" t="str">
        <f aca="false">K106&amp;$C106</f>
        <v>11</v>
      </c>
      <c r="N106" s="0" t="n">
        <v>2500</v>
      </c>
      <c r="O106" s="0" t="n">
        <f aca="false">IF(N106&gt;N$119,1,0)</f>
        <v>0</v>
      </c>
      <c r="P106" s="0" t="str">
        <f aca="false">O106&amp;$C106</f>
        <v>01</v>
      </c>
      <c r="R106" s="0" t="n">
        <v>26400</v>
      </c>
      <c r="S106" s="0" t="n">
        <f aca="false">IF(R106&gt;R$119,1,0)</f>
        <v>1</v>
      </c>
      <c r="T106" s="0" t="str">
        <f aca="false">S106&amp;$C106</f>
        <v>11</v>
      </c>
      <c r="V106" s="0" t="n">
        <v>1</v>
      </c>
      <c r="W106" s="0" t="n">
        <f aca="false">IF(V106&gt;V$119,1,0)</f>
        <v>0</v>
      </c>
      <c r="X106" s="0" t="str">
        <f aca="false">W106&amp;$C106</f>
        <v>01</v>
      </c>
      <c r="Z106" s="0" t="n">
        <v>0</v>
      </c>
      <c r="AA106" s="0" t="n">
        <f aca="false">IF(Z106&gt;Z$119,1,0)</f>
        <v>0</v>
      </c>
      <c r="AB106" s="0" t="str">
        <f aca="false">AA106&amp;$C106</f>
        <v>01</v>
      </c>
      <c r="AD106" s="0" t="n">
        <v>0</v>
      </c>
      <c r="AE106" s="0" t="n">
        <f aca="false">IF(AD106&gt;AD$119,1,0)</f>
        <v>0</v>
      </c>
      <c r="AF106" s="0" t="str">
        <f aca="false">AE106&amp;$C106</f>
        <v>01</v>
      </c>
      <c r="AH106" s="0" t="n">
        <v>3</v>
      </c>
      <c r="AI106" s="0" t="n">
        <f aca="false">IF(AH106&gt;AH$119,1,0)</f>
        <v>0</v>
      </c>
      <c r="AJ106" s="0" t="str">
        <f aca="false">AI106&amp;$C106</f>
        <v>01</v>
      </c>
      <c r="AL106" s="0" t="n">
        <v>8</v>
      </c>
      <c r="AM106" s="0" t="n">
        <f aca="false">IF(AL106&gt;AL$119,1,0)</f>
        <v>0</v>
      </c>
      <c r="AN106" s="0" t="str">
        <f aca="false">AM106&amp;$C106</f>
        <v>01</v>
      </c>
      <c r="AP106" s="0" t="n">
        <v>1780</v>
      </c>
      <c r="AQ106" s="0" t="n">
        <f aca="false">IF(AP106&gt;AP$119,1,0)</f>
        <v>0</v>
      </c>
      <c r="AR106" s="0" t="str">
        <f aca="false">AQ106&amp;$C106</f>
        <v>01</v>
      </c>
      <c r="AT106" s="0" t="n">
        <v>720</v>
      </c>
      <c r="AU106" s="0" t="n">
        <f aca="false">IF(AT106&gt;AT$119,1,0)</f>
        <v>1</v>
      </c>
      <c r="AV106" s="0" t="str">
        <f aca="false">AU106&amp;$C106</f>
        <v>11</v>
      </c>
      <c r="AX106" s="0" t="n">
        <v>1977</v>
      </c>
      <c r="AY106" s="0" t="n">
        <f aca="false">IF(AX106&gt;AX$119,1,0)</f>
        <v>0</v>
      </c>
      <c r="AZ106" s="0" t="str">
        <f aca="false">AY106&amp;$C106</f>
        <v>01</v>
      </c>
      <c r="BB106" s="0" t="n">
        <v>0</v>
      </c>
      <c r="BC106" s="0" t="n">
        <f aca="false">IF(BB106&gt;BB$119,1,0)</f>
        <v>0</v>
      </c>
      <c r="BD106" s="0" t="str">
        <f aca="false">BC106&amp;$C106</f>
        <v>01</v>
      </c>
      <c r="BF106" s="0" t="n">
        <v>98031</v>
      </c>
      <c r="BH106" s="0" t="s">
        <v>214</v>
      </c>
      <c r="BI106" s="0" t="n">
        <v>-122084</v>
      </c>
      <c r="BK106" s="0" t="n">
        <v>2180</v>
      </c>
      <c r="BL106" s="0" t="n">
        <f aca="false">IF(BK106&gt;BK$119,1,0)</f>
        <v>0</v>
      </c>
      <c r="BM106" s="0" t="str">
        <f aca="false">BL106&amp;$C106</f>
        <v>01</v>
      </c>
      <c r="BO106" s="0" t="n">
        <v>31900</v>
      </c>
      <c r="BP106" s="0" t="n">
        <f aca="false">IF(BO106&gt;BO$119,1,0)</f>
        <v>1</v>
      </c>
      <c r="BQ106" s="0" t="str">
        <f aca="false">BP106&amp;$C106</f>
        <v>11</v>
      </c>
      <c r="BS106" s="0" t="n">
        <f aca="false">CI106/N106</f>
        <v>147.4</v>
      </c>
      <c r="BT106" s="0" t="n">
        <f aca="false">IF(BS106&gt;BS$119,1,0)</f>
        <v>1</v>
      </c>
      <c r="BU106" s="0" t="str">
        <f aca="false">BT106&amp;$C106</f>
        <v>11</v>
      </c>
      <c r="BW106" s="0" t="n">
        <f aca="false">D106/BK106</f>
        <v>169.036697247706</v>
      </c>
      <c r="BX106" s="0" t="n">
        <f aca="false">IF(BW106&gt;BW$119,1,0)</f>
        <v>1</v>
      </c>
      <c r="BY106" s="0" t="str">
        <f aca="false">BX106&amp;$C106</f>
        <v>11</v>
      </c>
      <c r="CA106" s="0" t="n">
        <f aca="false">D106/R106</f>
        <v>13.9583333333333</v>
      </c>
      <c r="CB106" s="0" t="n">
        <f aca="false">IF(CA106&gt;CA$119,1,0)</f>
        <v>0</v>
      </c>
      <c r="CC106" s="0" t="str">
        <f aca="false">CB106&amp;$C106</f>
        <v>01</v>
      </c>
      <c r="CE106" s="0" t="n">
        <f aca="false">D106/BO106</f>
        <v>11.551724137931</v>
      </c>
      <c r="CF106" s="0" t="n">
        <f aca="false">IF(CE106&gt;CE$119,1,0)</f>
        <v>0</v>
      </c>
      <c r="CG106" s="0" t="str">
        <f aca="false">CF106&amp;$C106</f>
        <v>01</v>
      </c>
      <c r="CI106" s="0" t="n">
        <f aca="false">D106</f>
        <v>368500</v>
      </c>
      <c r="CJ106" s="2" t="n">
        <f aca="false">CI106&gt;$CI$277</f>
        <v>1</v>
      </c>
      <c r="CK106" s="0" t="n">
        <v>1</v>
      </c>
    </row>
    <row r="107" customFormat="false" ht="13.8" hidden="false" customHeight="false" outlineLevel="0" collapsed="false">
      <c r="A107" s="0" t="n">
        <v>827000110</v>
      </c>
      <c r="B107" s="0" t="s">
        <v>215</v>
      </c>
      <c r="C107" s="0" t="n">
        <v>1</v>
      </c>
      <c r="D107" s="0" t="n">
        <v>308000</v>
      </c>
      <c r="F107" s="0" t="n">
        <v>4</v>
      </c>
      <c r="G107" s="0" t="n">
        <f aca="false">IF(F107&gt;F$119,1,0)</f>
        <v>0</v>
      </c>
      <c r="H107" s="0" t="str">
        <f aca="false">G107&amp;$C107</f>
        <v>01</v>
      </c>
      <c r="J107" s="0" t="s">
        <v>32</v>
      </c>
      <c r="K107" s="0" t="n">
        <f aca="false">IF(J107&gt;J$119,1,0)</f>
        <v>0</v>
      </c>
      <c r="L107" s="0" t="str">
        <f aca="false">K107&amp;$C107</f>
        <v>01</v>
      </c>
      <c r="N107" s="0" t="n">
        <v>2330</v>
      </c>
      <c r="O107" s="0" t="n">
        <f aca="false">IF(N107&gt;N$119,1,0)</f>
        <v>0</v>
      </c>
      <c r="P107" s="0" t="str">
        <f aca="false">O107&amp;$C107</f>
        <v>01</v>
      </c>
      <c r="R107" s="0" t="n">
        <v>4606</v>
      </c>
      <c r="S107" s="0" t="n">
        <f aca="false">IF(R107&gt;R$119,1,0)</f>
        <v>0</v>
      </c>
      <c r="T107" s="0" t="str">
        <f aca="false">S107&amp;$C107</f>
        <v>01</v>
      </c>
      <c r="V107" s="0" t="n">
        <v>2</v>
      </c>
      <c r="W107" s="0" t="n">
        <f aca="false">IF(V107&gt;V$119,1,0)</f>
        <v>0</v>
      </c>
      <c r="X107" s="0" t="str">
        <f aca="false">W107&amp;$C107</f>
        <v>01</v>
      </c>
      <c r="Z107" s="0" t="n">
        <v>0</v>
      </c>
      <c r="AA107" s="0" t="n">
        <f aca="false">IF(Z107&gt;Z$119,1,0)</f>
        <v>0</v>
      </c>
      <c r="AB107" s="0" t="str">
        <f aca="false">AA107&amp;$C107</f>
        <v>01</v>
      </c>
      <c r="AD107" s="0" t="n">
        <v>0</v>
      </c>
      <c r="AE107" s="0" t="n">
        <f aca="false">IF(AD107&gt;AD$119,1,0)</f>
        <v>0</v>
      </c>
      <c r="AF107" s="0" t="str">
        <f aca="false">AE107&amp;$C107</f>
        <v>01</v>
      </c>
      <c r="AH107" s="0" t="n">
        <v>3</v>
      </c>
      <c r="AI107" s="0" t="n">
        <f aca="false">IF(AH107&gt;AH$119,1,0)</f>
        <v>0</v>
      </c>
      <c r="AJ107" s="0" t="str">
        <f aca="false">AI107&amp;$C107</f>
        <v>01</v>
      </c>
      <c r="AL107" s="0" t="n">
        <v>8</v>
      </c>
      <c r="AM107" s="0" t="n">
        <f aca="false">IF(AL107&gt;AL$119,1,0)</f>
        <v>0</v>
      </c>
      <c r="AN107" s="0" t="str">
        <f aca="false">AM107&amp;$C107</f>
        <v>01</v>
      </c>
      <c r="AP107" s="0" t="n">
        <v>2330</v>
      </c>
      <c r="AQ107" s="0" t="n">
        <f aca="false">IF(AP107&gt;AP$119,1,0)</f>
        <v>0</v>
      </c>
      <c r="AR107" s="0" t="str">
        <f aca="false">AQ107&amp;$C107</f>
        <v>01</v>
      </c>
      <c r="AT107" s="0" t="n">
        <v>0</v>
      </c>
      <c r="AU107" s="0" t="n">
        <f aca="false">IF(AT107&gt;AT$119,1,0)</f>
        <v>0</v>
      </c>
      <c r="AV107" s="0" t="str">
        <f aca="false">AU107&amp;$C107</f>
        <v>01</v>
      </c>
      <c r="AX107" s="0" t="n">
        <v>2004</v>
      </c>
      <c r="AY107" s="0" t="n">
        <f aca="false">IF(AX107&gt;AX$119,1,0)</f>
        <v>1</v>
      </c>
      <c r="AZ107" s="0" t="str">
        <f aca="false">AY107&amp;$C107</f>
        <v>11</v>
      </c>
      <c r="BB107" s="0" t="n">
        <v>0</v>
      </c>
      <c r="BC107" s="0" t="n">
        <f aca="false">IF(BB107&gt;BB$119,1,0)</f>
        <v>0</v>
      </c>
      <c r="BD107" s="0" t="str">
        <f aca="false">BC107&amp;$C107</f>
        <v>01</v>
      </c>
      <c r="BF107" s="0" t="n">
        <v>98031</v>
      </c>
      <c r="BH107" s="0" t="s">
        <v>216</v>
      </c>
      <c r="BI107" s="0" t="n">
        <v>-122184</v>
      </c>
      <c r="BK107" s="0" t="n">
        <v>2330</v>
      </c>
      <c r="BL107" s="0" t="n">
        <f aca="false">IF(BK107&gt;BK$119,1,0)</f>
        <v>0</v>
      </c>
      <c r="BM107" s="0" t="str">
        <f aca="false">BL107&amp;$C107</f>
        <v>01</v>
      </c>
      <c r="BO107" s="0" t="n">
        <v>5783</v>
      </c>
      <c r="BP107" s="0" t="n">
        <f aca="false">IF(BO107&gt;BO$119,1,0)</f>
        <v>0</v>
      </c>
      <c r="BQ107" s="0" t="str">
        <f aca="false">BP107&amp;$C107</f>
        <v>01</v>
      </c>
      <c r="BS107" s="0" t="n">
        <f aca="false">CI107/N107</f>
        <v>132.188841201717</v>
      </c>
      <c r="BT107" s="0" t="n">
        <f aca="false">IF(BS107&gt;BS$119,1,0)</f>
        <v>1</v>
      </c>
      <c r="BU107" s="0" t="str">
        <f aca="false">BT107&amp;$C107</f>
        <v>11</v>
      </c>
      <c r="BW107" s="0" t="n">
        <f aca="false">D107/BK107</f>
        <v>132.188841201717</v>
      </c>
      <c r="BX107" s="0" t="n">
        <f aca="false">IF(BW107&gt;BW$119,1,0)</f>
        <v>1</v>
      </c>
      <c r="BY107" s="0" t="str">
        <f aca="false">BX107&amp;$C107</f>
        <v>11</v>
      </c>
      <c r="CA107" s="0" t="n">
        <f aca="false">D107/R107</f>
        <v>66.8693009118541</v>
      </c>
      <c r="CB107" s="0" t="n">
        <f aca="false">IF(CA107&gt;CA$119,1,0)</f>
        <v>1</v>
      </c>
      <c r="CC107" s="0" t="str">
        <f aca="false">CB107&amp;$C107</f>
        <v>11</v>
      </c>
      <c r="CE107" s="0" t="n">
        <f aca="false">D107/BO107</f>
        <v>53.2595538647761</v>
      </c>
      <c r="CF107" s="0" t="n">
        <f aca="false">IF(CE107&gt;CE$119,1,0)</f>
        <v>1</v>
      </c>
      <c r="CG107" s="0" t="str">
        <f aca="false">CF107&amp;$C107</f>
        <v>11</v>
      </c>
      <c r="CI107" s="0" t="n">
        <f aca="false">D107</f>
        <v>308000</v>
      </c>
      <c r="CJ107" s="2" t="n">
        <f aca="false">CI107&gt;$CI$277</f>
        <v>1</v>
      </c>
      <c r="CK107" s="0" t="n">
        <v>1</v>
      </c>
    </row>
    <row r="108" customFormat="false" ht="13.8" hidden="true" customHeight="false" outlineLevel="0" collapsed="false">
      <c r="A108" s="0" t="n">
        <v>2787460720</v>
      </c>
      <c r="B108" s="0" t="s">
        <v>197</v>
      </c>
      <c r="C108" s="0" t="n">
        <v>0</v>
      </c>
      <c r="D108" s="0" t="n">
        <v>200000</v>
      </c>
      <c r="F108" s="0" t="n">
        <v>3</v>
      </c>
      <c r="G108" s="0" t="n">
        <f aca="false">IF(F108&gt;F$119,1,0)</f>
        <v>0</v>
      </c>
      <c r="H108" s="0" t="str">
        <f aca="false">G108&amp;$C108</f>
        <v>00</v>
      </c>
      <c r="J108" s="0" t="n">
        <v>2</v>
      </c>
      <c r="K108" s="0" t="n">
        <f aca="false">IF(J108&gt;J$119,1,0)</f>
        <v>0</v>
      </c>
      <c r="L108" s="0" t="str">
        <f aca="false">K108&amp;$C108</f>
        <v>00</v>
      </c>
      <c r="N108" s="0" t="n">
        <v>1010</v>
      </c>
      <c r="O108" s="0" t="n">
        <f aca="false">IF(N108&gt;N$119,1,0)</f>
        <v>0</v>
      </c>
      <c r="P108" s="0" t="str">
        <f aca="false">O108&amp;$C108</f>
        <v>00</v>
      </c>
      <c r="R108" s="0" t="n">
        <v>7896</v>
      </c>
      <c r="S108" s="0" t="n">
        <f aca="false">IF(R108&gt;R$119,1,0)</f>
        <v>1</v>
      </c>
      <c r="T108" s="0" t="str">
        <f aca="false">S108&amp;$C108</f>
        <v>10</v>
      </c>
      <c r="V108" s="0" t="n">
        <v>1</v>
      </c>
      <c r="W108" s="0" t="n">
        <f aca="false">IF(V108&gt;V$119,1,0)</f>
        <v>0</v>
      </c>
      <c r="X108" s="0" t="str">
        <f aca="false">W108&amp;$C108</f>
        <v>00</v>
      </c>
      <c r="Z108" s="0" t="n">
        <v>0</v>
      </c>
      <c r="AA108" s="0" t="n">
        <f aca="false">IF(Z108&gt;Z$119,1,0)</f>
        <v>0</v>
      </c>
      <c r="AB108" s="0" t="str">
        <f aca="false">AA108&amp;$C108</f>
        <v>00</v>
      </c>
      <c r="AD108" s="0" t="n">
        <v>0</v>
      </c>
      <c r="AE108" s="0" t="n">
        <f aca="false">IF(AD108&gt;AD$119,1,0)</f>
        <v>0</v>
      </c>
      <c r="AF108" s="0" t="str">
        <f aca="false">AE108&amp;$C108</f>
        <v>00</v>
      </c>
      <c r="AH108" s="0" t="n">
        <v>3</v>
      </c>
      <c r="AI108" s="0" t="n">
        <f aca="false">IF(AH108&gt;AH$119,1,0)</f>
        <v>0</v>
      </c>
      <c r="AJ108" s="0" t="str">
        <f aca="false">AI108&amp;$C108</f>
        <v>00</v>
      </c>
      <c r="AL108" s="0" t="n">
        <v>7</v>
      </c>
      <c r="AM108" s="0" t="n">
        <f aca="false">IF(AL108&gt;AL$119,1,0)</f>
        <v>0</v>
      </c>
      <c r="AN108" s="0" t="str">
        <f aca="false">AM108&amp;$C108</f>
        <v>00</v>
      </c>
      <c r="AP108" s="0" t="n">
        <v>1010</v>
      </c>
      <c r="AQ108" s="0" t="n">
        <f aca="false">IF(AP108&gt;AP$119,1,0)</f>
        <v>0</v>
      </c>
      <c r="AR108" s="0" t="str">
        <f aca="false">AQ108&amp;$C108</f>
        <v>00</v>
      </c>
      <c r="AT108" s="0" t="n">
        <v>0</v>
      </c>
      <c r="AU108" s="0" t="n">
        <f aca="false">IF(AT108&gt;AT$119,1,0)</f>
        <v>0</v>
      </c>
      <c r="AV108" s="0" t="str">
        <f aca="false">AU108&amp;$C108</f>
        <v>00</v>
      </c>
      <c r="AX108" s="0" t="n">
        <v>1984</v>
      </c>
      <c r="AY108" s="0" t="n">
        <f aca="false">IF(AX108&gt;AX$119,1,0)</f>
        <v>0</v>
      </c>
      <c r="AZ108" s="0" t="str">
        <f aca="false">AY108&amp;$C108</f>
        <v>00</v>
      </c>
      <c r="BB108" s="0" t="n">
        <v>0</v>
      </c>
      <c r="BC108" s="0" t="n">
        <f aca="false">IF(BB108&gt;BB$119,1,0)</f>
        <v>0</v>
      </c>
      <c r="BD108" s="0" t="str">
        <f aca="false">BC108&amp;$C108</f>
        <v>00</v>
      </c>
      <c r="BF108" s="0" t="n">
        <v>98031</v>
      </c>
      <c r="BH108" s="0" t="s">
        <v>61</v>
      </c>
      <c r="BI108" s="0" t="n">
        <v>-122181</v>
      </c>
      <c r="BK108" s="0" t="n">
        <v>1540</v>
      </c>
      <c r="BL108" s="0" t="n">
        <f aca="false">IF(BK108&gt;BK$119,1,0)</f>
        <v>0</v>
      </c>
      <c r="BM108" s="0" t="str">
        <f aca="false">BL108&amp;$C108</f>
        <v>00</v>
      </c>
      <c r="BO108" s="0" t="n">
        <v>7896</v>
      </c>
      <c r="BP108" s="0" t="n">
        <f aca="false">IF(BO108&gt;BO$119,1,0)</f>
        <v>1</v>
      </c>
      <c r="BQ108" s="0" t="str">
        <f aca="false">BP108&amp;$C108</f>
        <v>10</v>
      </c>
      <c r="BS108" s="0" t="n">
        <f aca="false">CI108/N108</f>
        <v>198.019801980198</v>
      </c>
      <c r="BT108" s="0" t="n">
        <f aca="false">IF(BS108&gt;BS$119,1,0)</f>
        <v>1</v>
      </c>
      <c r="BU108" s="0" t="str">
        <f aca="false">BT108&amp;$C108</f>
        <v>10</v>
      </c>
      <c r="BW108" s="0" t="n">
        <f aca="false">D108/BK108</f>
        <v>129.87012987013</v>
      </c>
      <c r="BX108" s="0" t="n">
        <f aca="false">IF(BW108&gt;BW$119,1,0)</f>
        <v>1</v>
      </c>
      <c r="BY108" s="0" t="str">
        <f aca="false">BX108&amp;$C108</f>
        <v>10</v>
      </c>
      <c r="CA108" s="0" t="n">
        <f aca="false">D108/R108</f>
        <v>25.3292806484296</v>
      </c>
      <c r="CB108" s="0" t="n">
        <f aca="false">IF(CA108&gt;CA$119,1,0)</f>
        <v>0</v>
      </c>
      <c r="CC108" s="0" t="str">
        <f aca="false">CB108&amp;$C108</f>
        <v>00</v>
      </c>
      <c r="CE108" s="0" t="n">
        <f aca="false">D108/BO108</f>
        <v>25.3292806484296</v>
      </c>
      <c r="CF108" s="0" t="n">
        <f aca="false">IF(CE108&gt;CE$119,1,0)</f>
        <v>0</v>
      </c>
      <c r="CG108" s="0" t="str">
        <f aca="false">CF108&amp;$C108</f>
        <v>00</v>
      </c>
      <c r="CI108" s="0" t="n">
        <f aca="false">D108</f>
        <v>200000</v>
      </c>
      <c r="CJ108" s="2" t="n">
        <f aca="false">CI108&gt;$CI$277</f>
        <v>0</v>
      </c>
      <c r="CK108" s="0" t="n">
        <v>0</v>
      </c>
    </row>
    <row r="109" customFormat="false" ht="13.8" hidden="true" customHeight="false" outlineLevel="0" collapsed="false">
      <c r="A109" s="0" t="n">
        <v>2787460720</v>
      </c>
      <c r="B109" s="0" t="s">
        <v>122</v>
      </c>
      <c r="C109" s="0" t="n">
        <v>0</v>
      </c>
      <c r="D109" s="0" t="n">
        <v>259950</v>
      </c>
      <c r="F109" s="0" t="n">
        <v>3</v>
      </c>
      <c r="G109" s="0" t="n">
        <f aca="false">IF(F109&gt;F$119,1,0)</f>
        <v>0</v>
      </c>
      <c r="H109" s="0" t="str">
        <f aca="false">G109&amp;$C109</f>
        <v>00</v>
      </c>
      <c r="J109" s="0" t="n">
        <v>2</v>
      </c>
      <c r="K109" s="0" t="n">
        <f aca="false">IF(J109&gt;J$119,1,0)</f>
        <v>0</v>
      </c>
      <c r="L109" s="0" t="str">
        <f aca="false">K109&amp;$C109</f>
        <v>00</v>
      </c>
      <c r="N109" s="0" t="n">
        <v>1010</v>
      </c>
      <c r="O109" s="0" t="n">
        <f aca="false">IF(N109&gt;N$119,1,0)</f>
        <v>0</v>
      </c>
      <c r="P109" s="0" t="str">
        <f aca="false">O109&amp;$C109</f>
        <v>00</v>
      </c>
      <c r="R109" s="0" t="n">
        <v>7896</v>
      </c>
      <c r="S109" s="0" t="n">
        <f aca="false">IF(R109&gt;R$119,1,0)</f>
        <v>1</v>
      </c>
      <c r="T109" s="0" t="str">
        <f aca="false">S109&amp;$C109</f>
        <v>10</v>
      </c>
      <c r="V109" s="0" t="n">
        <v>1</v>
      </c>
      <c r="W109" s="0" t="n">
        <f aca="false">IF(V109&gt;V$119,1,0)</f>
        <v>0</v>
      </c>
      <c r="X109" s="0" t="str">
        <f aca="false">W109&amp;$C109</f>
        <v>00</v>
      </c>
      <c r="Z109" s="0" t="n">
        <v>0</v>
      </c>
      <c r="AA109" s="0" t="n">
        <f aca="false">IF(Z109&gt;Z$119,1,0)</f>
        <v>0</v>
      </c>
      <c r="AB109" s="0" t="str">
        <f aca="false">AA109&amp;$C109</f>
        <v>00</v>
      </c>
      <c r="AD109" s="0" t="n">
        <v>0</v>
      </c>
      <c r="AE109" s="0" t="n">
        <f aca="false">IF(AD109&gt;AD$119,1,0)</f>
        <v>0</v>
      </c>
      <c r="AF109" s="0" t="str">
        <f aca="false">AE109&amp;$C109</f>
        <v>00</v>
      </c>
      <c r="AH109" s="0" t="n">
        <v>3</v>
      </c>
      <c r="AI109" s="0" t="n">
        <f aca="false">IF(AH109&gt;AH$119,1,0)</f>
        <v>0</v>
      </c>
      <c r="AJ109" s="0" t="str">
        <f aca="false">AI109&amp;$C109</f>
        <v>00</v>
      </c>
      <c r="AL109" s="0" t="n">
        <v>7</v>
      </c>
      <c r="AM109" s="0" t="n">
        <f aca="false">IF(AL109&gt;AL$119,1,0)</f>
        <v>0</v>
      </c>
      <c r="AN109" s="0" t="str">
        <f aca="false">AM109&amp;$C109</f>
        <v>00</v>
      </c>
      <c r="AP109" s="0" t="n">
        <v>1010</v>
      </c>
      <c r="AQ109" s="0" t="n">
        <f aca="false">IF(AP109&gt;AP$119,1,0)</f>
        <v>0</v>
      </c>
      <c r="AR109" s="0" t="str">
        <f aca="false">AQ109&amp;$C109</f>
        <v>00</v>
      </c>
      <c r="AT109" s="0" t="n">
        <v>0</v>
      </c>
      <c r="AU109" s="0" t="n">
        <f aca="false">IF(AT109&gt;AT$119,1,0)</f>
        <v>0</v>
      </c>
      <c r="AV109" s="0" t="str">
        <f aca="false">AU109&amp;$C109</f>
        <v>00</v>
      </c>
      <c r="AX109" s="0" t="n">
        <v>1984</v>
      </c>
      <c r="AY109" s="0" t="n">
        <f aca="false">IF(AX109&gt;AX$119,1,0)</f>
        <v>0</v>
      </c>
      <c r="AZ109" s="0" t="str">
        <f aca="false">AY109&amp;$C109</f>
        <v>00</v>
      </c>
      <c r="BB109" s="0" t="n">
        <v>0</v>
      </c>
      <c r="BC109" s="0" t="n">
        <f aca="false">IF(BB109&gt;BB$119,1,0)</f>
        <v>0</v>
      </c>
      <c r="BD109" s="0" t="str">
        <f aca="false">BC109&amp;$C109</f>
        <v>00</v>
      </c>
      <c r="BF109" s="0" t="n">
        <v>98031</v>
      </c>
      <c r="BH109" s="0" t="s">
        <v>61</v>
      </c>
      <c r="BI109" s="0" t="n">
        <v>-122181</v>
      </c>
      <c r="BK109" s="0" t="n">
        <v>1540</v>
      </c>
      <c r="BL109" s="0" t="n">
        <f aca="false">IF(BK109&gt;BK$119,1,0)</f>
        <v>0</v>
      </c>
      <c r="BM109" s="0" t="str">
        <f aca="false">BL109&amp;$C109</f>
        <v>00</v>
      </c>
      <c r="BO109" s="0" t="n">
        <v>7896</v>
      </c>
      <c r="BP109" s="0" t="n">
        <f aca="false">IF(BO109&gt;BO$119,1,0)</f>
        <v>1</v>
      </c>
      <c r="BQ109" s="0" t="str">
        <f aca="false">BP109&amp;$C109</f>
        <v>10</v>
      </c>
      <c r="BS109" s="0" t="n">
        <f aca="false">CI109/N109</f>
        <v>257.376237623762</v>
      </c>
      <c r="BT109" s="0" t="n">
        <f aca="false">IF(BS109&gt;BS$119,1,0)</f>
        <v>1</v>
      </c>
      <c r="BU109" s="0" t="str">
        <f aca="false">BT109&amp;$C109</f>
        <v>10</v>
      </c>
      <c r="BW109" s="0" t="n">
        <f aca="false">D109/BK109</f>
        <v>168.798701298701</v>
      </c>
      <c r="BX109" s="0" t="n">
        <f aca="false">IF(BW109&gt;BW$119,1,0)</f>
        <v>1</v>
      </c>
      <c r="BY109" s="0" t="str">
        <f aca="false">BX109&amp;$C109</f>
        <v>10</v>
      </c>
      <c r="CA109" s="0" t="n">
        <f aca="false">D109/R109</f>
        <v>32.9217325227964</v>
      </c>
      <c r="CB109" s="0" t="n">
        <f aca="false">IF(CA109&gt;CA$119,1,0)</f>
        <v>0</v>
      </c>
      <c r="CC109" s="0" t="str">
        <f aca="false">CB109&amp;$C109</f>
        <v>00</v>
      </c>
      <c r="CE109" s="0" t="n">
        <f aca="false">D109/BO109</f>
        <v>32.9217325227964</v>
      </c>
      <c r="CF109" s="0" t="n">
        <f aca="false">IF(CE109&gt;CE$119,1,0)</f>
        <v>0</v>
      </c>
      <c r="CG109" s="0" t="str">
        <f aca="false">CF109&amp;$C109</f>
        <v>00</v>
      </c>
      <c r="CI109" s="0" t="n">
        <f aca="false">D109</f>
        <v>259950</v>
      </c>
      <c r="CJ109" s="2" t="n">
        <f aca="false">CI109&gt;$CI$277</f>
        <v>0</v>
      </c>
      <c r="CK109" s="0" t="n">
        <v>0</v>
      </c>
    </row>
    <row r="110" customFormat="false" ht="13.8" hidden="false" customHeight="false" outlineLevel="0" collapsed="false">
      <c r="A110" s="0" t="n">
        <v>1822059440</v>
      </c>
      <c r="B110" s="0" t="s">
        <v>217</v>
      </c>
      <c r="C110" s="0" t="n">
        <v>1</v>
      </c>
      <c r="D110" s="0" t="n">
        <v>511000</v>
      </c>
      <c r="F110" s="0" t="n">
        <v>4</v>
      </c>
      <c r="G110" s="0" t="n">
        <f aca="false">IF(F110&gt;F$119,1,0)</f>
        <v>0</v>
      </c>
      <c r="H110" s="0" t="str">
        <f aca="false">G110&amp;$C110</f>
        <v>01</v>
      </c>
      <c r="J110" s="0" t="s">
        <v>218</v>
      </c>
      <c r="K110" s="0" t="n">
        <f aca="false">IF(J110&gt;J$119,1,0)</f>
        <v>1</v>
      </c>
      <c r="L110" s="0" t="str">
        <f aca="false">K110&amp;$C110</f>
        <v>11</v>
      </c>
      <c r="N110" s="0" t="n">
        <v>3100</v>
      </c>
      <c r="O110" s="0" t="n">
        <f aca="false">IF(N110&gt;N$119,1,0)</f>
        <v>1</v>
      </c>
      <c r="P110" s="0" t="str">
        <f aca="false">O110&amp;$C110</f>
        <v>11</v>
      </c>
      <c r="R110" s="0" t="n">
        <v>7600</v>
      </c>
      <c r="S110" s="0" t="n">
        <f aca="false">IF(R110&gt;R$119,1,0)</f>
        <v>1</v>
      </c>
      <c r="T110" s="0" t="str">
        <f aca="false">S110&amp;$C110</f>
        <v>11</v>
      </c>
      <c r="V110" s="0" t="n">
        <v>2</v>
      </c>
      <c r="W110" s="0" t="n">
        <f aca="false">IF(V110&gt;V$119,1,0)</f>
        <v>0</v>
      </c>
      <c r="X110" s="0" t="str">
        <f aca="false">W110&amp;$C110</f>
        <v>01</v>
      </c>
      <c r="Z110" s="0" t="n">
        <v>0</v>
      </c>
      <c r="AA110" s="0" t="n">
        <f aca="false">IF(Z110&gt;Z$119,1,0)</f>
        <v>0</v>
      </c>
      <c r="AB110" s="0" t="str">
        <f aca="false">AA110&amp;$C110</f>
        <v>01</v>
      </c>
      <c r="AD110" s="0" t="n">
        <v>0</v>
      </c>
      <c r="AE110" s="0" t="n">
        <f aca="false">IF(AD110&gt;AD$119,1,0)</f>
        <v>0</v>
      </c>
      <c r="AF110" s="0" t="str">
        <f aca="false">AE110&amp;$C110</f>
        <v>01</v>
      </c>
      <c r="AH110" s="0" t="n">
        <v>3</v>
      </c>
      <c r="AI110" s="0" t="n">
        <f aca="false">IF(AH110&gt;AH$119,1,0)</f>
        <v>0</v>
      </c>
      <c r="AJ110" s="0" t="str">
        <f aca="false">AI110&amp;$C110</f>
        <v>01</v>
      </c>
      <c r="AL110" s="0" t="n">
        <v>10</v>
      </c>
      <c r="AM110" s="0" t="n">
        <f aca="false">IF(AL110&gt;AL$119,1,0)</f>
        <v>1</v>
      </c>
      <c r="AN110" s="0" t="str">
        <f aca="false">AM110&amp;$C110</f>
        <v>11</v>
      </c>
      <c r="AP110" s="0" t="n">
        <v>3100</v>
      </c>
      <c r="AQ110" s="0" t="n">
        <f aca="false">IF(AP110&gt;AP$119,1,0)</f>
        <v>1</v>
      </c>
      <c r="AR110" s="0" t="str">
        <f aca="false">AQ110&amp;$C110</f>
        <v>11</v>
      </c>
      <c r="AT110" s="0" t="n">
        <v>0</v>
      </c>
      <c r="AU110" s="0" t="n">
        <f aca="false">IF(AT110&gt;AT$119,1,0)</f>
        <v>0</v>
      </c>
      <c r="AV110" s="0" t="str">
        <f aca="false">AU110&amp;$C110</f>
        <v>01</v>
      </c>
      <c r="AX110" s="0" t="n">
        <v>2005</v>
      </c>
      <c r="AY110" s="0" t="n">
        <f aca="false">IF(AX110&gt;AX$119,1,0)</f>
        <v>1</v>
      </c>
      <c r="AZ110" s="0" t="str">
        <f aca="false">AY110&amp;$C110</f>
        <v>11</v>
      </c>
      <c r="BB110" s="0" t="n">
        <v>0</v>
      </c>
      <c r="BC110" s="0" t="n">
        <f aca="false">IF(BB110&gt;BB$119,1,0)</f>
        <v>0</v>
      </c>
      <c r="BD110" s="0" t="str">
        <f aca="false">BC110&amp;$C110</f>
        <v>01</v>
      </c>
      <c r="BF110" s="0" t="n">
        <v>98031</v>
      </c>
      <c r="BH110" s="0" t="s">
        <v>219</v>
      </c>
      <c r="BI110" s="0" t="n">
        <v>-122215</v>
      </c>
      <c r="BK110" s="0" t="n">
        <v>3350</v>
      </c>
      <c r="BL110" s="0" t="n">
        <f aca="false">IF(BK110&gt;BK$119,1,0)</f>
        <v>1</v>
      </c>
      <c r="BM110" s="0" t="str">
        <f aca="false">BL110&amp;$C110</f>
        <v>11</v>
      </c>
      <c r="BO110" s="0" t="n">
        <v>7638</v>
      </c>
      <c r="BP110" s="0" t="n">
        <f aca="false">IF(BO110&gt;BO$119,1,0)</f>
        <v>1</v>
      </c>
      <c r="BQ110" s="0" t="str">
        <f aca="false">BP110&amp;$C110</f>
        <v>11</v>
      </c>
      <c r="BS110" s="0" t="n">
        <f aca="false">CI110/N110</f>
        <v>164.838709677419</v>
      </c>
      <c r="BT110" s="0" t="n">
        <f aca="false">IF(BS110&gt;BS$119,1,0)</f>
        <v>1</v>
      </c>
      <c r="BU110" s="0" t="str">
        <f aca="false">BT110&amp;$C110</f>
        <v>11</v>
      </c>
      <c r="BW110" s="0" t="n">
        <f aca="false">D110/BK110</f>
        <v>152.537313432836</v>
      </c>
      <c r="BX110" s="0" t="n">
        <f aca="false">IF(BW110&gt;BW$119,1,0)</f>
        <v>1</v>
      </c>
      <c r="BY110" s="0" t="str">
        <f aca="false">BX110&amp;$C110</f>
        <v>11</v>
      </c>
      <c r="CA110" s="0" t="n">
        <f aca="false">D110/R110</f>
        <v>67.2368421052632</v>
      </c>
      <c r="CB110" s="0" t="n">
        <f aca="false">IF(CA110&gt;CA$119,1,0)</f>
        <v>1</v>
      </c>
      <c r="CC110" s="0" t="str">
        <f aca="false">CB110&amp;$C110</f>
        <v>11</v>
      </c>
      <c r="CE110" s="0" t="n">
        <f aca="false">D110/BO110</f>
        <v>66.9023304529982</v>
      </c>
      <c r="CF110" s="0" t="n">
        <f aca="false">IF(CE110&gt;CE$119,1,0)</f>
        <v>1</v>
      </c>
      <c r="CG110" s="0" t="str">
        <f aca="false">CF110&amp;$C110</f>
        <v>11</v>
      </c>
      <c r="CI110" s="0" t="n">
        <f aca="false">D110</f>
        <v>511000</v>
      </c>
      <c r="CJ110" s="2" t="n">
        <f aca="false">CI110&gt;$CI$277</f>
        <v>1</v>
      </c>
      <c r="CK110" s="0" t="n">
        <v>1</v>
      </c>
    </row>
    <row r="111" customFormat="false" ht="13.8" hidden="true" customHeight="false" outlineLevel="0" collapsed="false">
      <c r="A111" s="0" t="n">
        <v>1862900040</v>
      </c>
      <c r="B111" s="0" t="s">
        <v>155</v>
      </c>
      <c r="C111" s="0" t="n">
        <v>0</v>
      </c>
      <c r="D111" s="0" t="n">
        <v>268000</v>
      </c>
      <c r="F111" s="0" t="n">
        <v>3</v>
      </c>
      <c r="G111" s="0" t="n">
        <f aca="false">IF(F111&gt;F$119,1,0)</f>
        <v>0</v>
      </c>
      <c r="H111" s="0" t="str">
        <f aca="false">G111&amp;$C111</f>
        <v>00</v>
      </c>
      <c r="J111" s="0" t="s">
        <v>32</v>
      </c>
      <c r="K111" s="0" t="n">
        <f aca="false">IF(J111&gt;J$119,1,0)</f>
        <v>0</v>
      </c>
      <c r="L111" s="0" t="str">
        <f aca="false">K111&amp;$C111</f>
        <v>00</v>
      </c>
      <c r="N111" s="0" t="n">
        <v>1650</v>
      </c>
      <c r="O111" s="0" t="n">
        <f aca="false">IF(N111&gt;N$119,1,0)</f>
        <v>0</v>
      </c>
      <c r="P111" s="0" t="str">
        <f aca="false">O111&amp;$C111</f>
        <v>00</v>
      </c>
      <c r="R111" s="0" t="n">
        <v>6684</v>
      </c>
      <c r="S111" s="0" t="n">
        <f aca="false">IF(R111&gt;R$119,1,0)</f>
        <v>1</v>
      </c>
      <c r="T111" s="0" t="str">
        <f aca="false">S111&amp;$C111</f>
        <v>10</v>
      </c>
      <c r="V111" s="0" t="n">
        <v>2</v>
      </c>
      <c r="W111" s="0" t="n">
        <f aca="false">IF(V111&gt;V$119,1,0)</f>
        <v>0</v>
      </c>
      <c r="X111" s="0" t="str">
        <f aca="false">W111&amp;$C111</f>
        <v>00</v>
      </c>
      <c r="Z111" s="0" t="n">
        <v>0</v>
      </c>
      <c r="AA111" s="0" t="n">
        <f aca="false">IF(Z111&gt;Z$119,1,0)</f>
        <v>0</v>
      </c>
      <c r="AB111" s="0" t="str">
        <f aca="false">AA111&amp;$C111</f>
        <v>00</v>
      </c>
      <c r="AD111" s="0" t="n">
        <v>0</v>
      </c>
      <c r="AE111" s="0" t="n">
        <f aca="false">IF(AD111&gt;AD$119,1,0)</f>
        <v>0</v>
      </c>
      <c r="AF111" s="0" t="str">
        <f aca="false">AE111&amp;$C111</f>
        <v>00</v>
      </c>
      <c r="AH111" s="0" t="n">
        <v>3</v>
      </c>
      <c r="AI111" s="0" t="n">
        <f aca="false">IF(AH111&gt;AH$119,1,0)</f>
        <v>0</v>
      </c>
      <c r="AJ111" s="0" t="str">
        <f aca="false">AI111&amp;$C111</f>
        <v>00</v>
      </c>
      <c r="AL111" s="0" t="n">
        <v>7</v>
      </c>
      <c r="AM111" s="0" t="n">
        <f aca="false">IF(AL111&gt;AL$119,1,0)</f>
        <v>0</v>
      </c>
      <c r="AN111" s="0" t="str">
        <f aca="false">AM111&amp;$C111</f>
        <v>00</v>
      </c>
      <c r="AP111" s="0" t="n">
        <v>1650</v>
      </c>
      <c r="AQ111" s="0" t="n">
        <f aca="false">IF(AP111&gt;AP$119,1,0)</f>
        <v>0</v>
      </c>
      <c r="AR111" s="0" t="str">
        <f aca="false">AQ111&amp;$C111</f>
        <v>00</v>
      </c>
      <c r="AT111" s="0" t="n">
        <v>0</v>
      </c>
      <c r="AU111" s="0" t="n">
        <f aca="false">IF(AT111&gt;AT$119,1,0)</f>
        <v>0</v>
      </c>
      <c r="AV111" s="0" t="str">
        <f aca="false">AU111&amp;$C111</f>
        <v>00</v>
      </c>
      <c r="AX111" s="0" t="n">
        <v>1991</v>
      </c>
      <c r="AY111" s="0" t="n">
        <f aca="false">IF(AX111&gt;AX$119,1,0)</f>
        <v>0</v>
      </c>
      <c r="AZ111" s="0" t="str">
        <f aca="false">AY111&amp;$C111</f>
        <v>00</v>
      </c>
      <c r="BB111" s="0" t="n">
        <v>0</v>
      </c>
      <c r="BC111" s="0" t="n">
        <f aca="false">IF(BB111&gt;BB$119,1,0)</f>
        <v>0</v>
      </c>
      <c r="BD111" s="0" t="str">
        <f aca="false">BC111&amp;$C111</f>
        <v>00</v>
      </c>
      <c r="BF111" s="0" t="n">
        <v>98031</v>
      </c>
      <c r="BH111" s="0" t="s">
        <v>183</v>
      </c>
      <c r="BI111" s="0" t="n">
        <v>-122184</v>
      </c>
      <c r="BK111" s="0" t="n">
        <v>1850</v>
      </c>
      <c r="BL111" s="0" t="n">
        <f aca="false">IF(BK111&gt;BK$119,1,0)</f>
        <v>0</v>
      </c>
      <c r="BM111" s="0" t="str">
        <f aca="false">BL111&amp;$C111</f>
        <v>00</v>
      </c>
      <c r="BO111" s="0" t="n">
        <v>7048</v>
      </c>
      <c r="BP111" s="0" t="n">
        <f aca="false">IF(BO111&gt;BO$119,1,0)</f>
        <v>1</v>
      </c>
      <c r="BQ111" s="0" t="str">
        <f aca="false">BP111&amp;$C111</f>
        <v>10</v>
      </c>
      <c r="BS111" s="0" t="n">
        <f aca="false">CI111/N111</f>
        <v>162.424242424242</v>
      </c>
      <c r="BT111" s="0" t="n">
        <f aca="false">IF(BS111&gt;BS$119,1,0)</f>
        <v>1</v>
      </c>
      <c r="BU111" s="0" t="str">
        <f aca="false">BT111&amp;$C111</f>
        <v>10</v>
      </c>
      <c r="BW111" s="0" t="n">
        <f aca="false">D111/BK111</f>
        <v>144.864864864865</v>
      </c>
      <c r="BX111" s="0" t="n">
        <f aca="false">IF(BW111&gt;BW$119,1,0)</f>
        <v>1</v>
      </c>
      <c r="BY111" s="0" t="str">
        <f aca="false">BX111&amp;$C111</f>
        <v>10</v>
      </c>
      <c r="CA111" s="0" t="n">
        <f aca="false">D111/R111</f>
        <v>40.0957510472771</v>
      </c>
      <c r="CB111" s="0" t="n">
        <f aca="false">IF(CA111&gt;CA$119,1,0)</f>
        <v>0</v>
      </c>
      <c r="CC111" s="0" t="str">
        <f aca="false">CB111&amp;$C111</f>
        <v>00</v>
      </c>
      <c r="CE111" s="0" t="n">
        <f aca="false">D111/BO111</f>
        <v>38.0249716231555</v>
      </c>
      <c r="CF111" s="0" t="n">
        <f aca="false">IF(CE111&gt;CE$119,1,0)</f>
        <v>0</v>
      </c>
      <c r="CG111" s="0" t="str">
        <f aca="false">CF111&amp;$C111</f>
        <v>00</v>
      </c>
      <c r="CI111" s="0" t="n">
        <f aca="false">D111</f>
        <v>268000</v>
      </c>
      <c r="CJ111" s="2" t="n">
        <f aca="false">CI111&gt;$CI$277</f>
        <v>0</v>
      </c>
      <c r="CK111" s="0" t="n">
        <v>0</v>
      </c>
    </row>
    <row r="112" customFormat="false" ht="13.8" hidden="false" customHeight="false" outlineLevel="0" collapsed="false">
      <c r="A112" s="0" t="n">
        <v>3791410210</v>
      </c>
      <c r="B112" s="0" t="s">
        <v>45</v>
      </c>
      <c r="C112" s="0" t="n">
        <v>1</v>
      </c>
      <c r="D112" s="0" t="n">
        <v>473000</v>
      </c>
      <c r="F112" s="0" t="n">
        <v>5</v>
      </c>
      <c r="G112" s="0" t="n">
        <f aca="false">IF(F112&gt;F$119,1,0)</f>
        <v>1</v>
      </c>
      <c r="H112" s="0" t="str">
        <f aca="false">G112&amp;$C112</f>
        <v>11</v>
      </c>
      <c r="J112" s="0" t="s">
        <v>218</v>
      </c>
      <c r="K112" s="0" t="n">
        <f aca="false">IF(J112&gt;J$119,1,0)</f>
        <v>1</v>
      </c>
      <c r="L112" s="0" t="str">
        <f aca="false">K112&amp;$C112</f>
        <v>11</v>
      </c>
      <c r="N112" s="0" t="n">
        <v>3430</v>
      </c>
      <c r="O112" s="0" t="n">
        <f aca="false">IF(N112&gt;N$119,1,0)</f>
        <v>1</v>
      </c>
      <c r="P112" s="0" t="str">
        <f aca="false">O112&amp;$C112</f>
        <v>11</v>
      </c>
      <c r="R112" s="0" t="n">
        <v>6872</v>
      </c>
      <c r="S112" s="0" t="n">
        <f aca="false">IF(R112&gt;R$119,1,0)</f>
        <v>1</v>
      </c>
      <c r="T112" s="0" t="str">
        <f aca="false">S112&amp;$C112</f>
        <v>11</v>
      </c>
      <c r="V112" s="0" t="n">
        <v>2</v>
      </c>
      <c r="W112" s="0" t="n">
        <f aca="false">IF(V112&gt;V$119,1,0)</f>
        <v>0</v>
      </c>
      <c r="X112" s="0" t="str">
        <f aca="false">W112&amp;$C112</f>
        <v>01</v>
      </c>
      <c r="Z112" s="0" t="n">
        <v>0</v>
      </c>
      <c r="AA112" s="0" t="n">
        <f aca="false">IF(Z112&gt;Z$119,1,0)</f>
        <v>0</v>
      </c>
      <c r="AB112" s="0" t="str">
        <f aca="false">AA112&amp;$C112</f>
        <v>01</v>
      </c>
      <c r="AD112" s="0" t="n">
        <v>0</v>
      </c>
      <c r="AE112" s="0" t="n">
        <f aca="false">IF(AD112&gt;AD$119,1,0)</f>
        <v>0</v>
      </c>
      <c r="AF112" s="0" t="str">
        <f aca="false">AE112&amp;$C112</f>
        <v>01</v>
      </c>
      <c r="AH112" s="0" t="n">
        <v>3</v>
      </c>
      <c r="AI112" s="0" t="n">
        <f aca="false">IF(AH112&gt;AH$119,1,0)</f>
        <v>0</v>
      </c>
      <c r="AJ112" s="0" t="str">
        <f aca="false">AI112&amp;$C112</f>
        <v>01</v>
      </c>
      <c r="AL112" s="0" t="n">
        <v>10</v>
      </c>
      <c r="AM112" s="0" t="n">
        <f aca="false">IF(AL112&gt;AL$119,1,0)</f>
        <v>1</v>
      </c>
      <c r="AN112" s="0" t="str">
        <f aca="false">AM112&amp;$C112</f>
        <v>11</v>
      </c>
      <c r="AP112" s="0" t="n">
        <v>2830</v>
      </c>
      <c r="AQ112" s="0" t="n">
        <f aca="false">IF(AP112&gt;AP$119,1,0)</f>
        <v>1</v>
      </c>
      <c r="AR112" s="0" t="str">
        <f aca="false">AQ112&amp;$C112</f>
        <v>11</v>
      </c>
      <c r="AT112" s="0" t="n">
        <v>600</v>
      </c>
      <c r="AU112" s="0" t="n">
        <f aca="false">IF(AT112&gt;AT$119,1,0)</f>
        <v>1</v>
      </c>
      <c r="AV112" s="0" t="str">
        <f aca="false">AU112&amp;$C112</f>
        <v>11</v>
      </c>
      <c r="AX112" s="0" t="n">
        <v>2002</v>
      </c>
      <c r="AY112" s="0" t="n">
        <f aca="false">IF(AX112&gt;AX$119,1,0)</f>
        <v>1</v>
      </c>
      <c r="AZ112" s="0" t="str">
        <f aca="false">AY112&amp;$C112</f>
        <v>11</v>
      </c>
      <c r="BB112" s="0" t="n">
        <v>0</v>
      </c>
      <c r="BC112" s="0" t="n">
        <f aca="false">IF(BB112&gt;BB$119,1,0)</f>
        <v>0</v>
      </c>
      <c r="BD112" s="0" t="str">
        <f aca="false">BC112&amp;$C112</f>
        <v>01</v>
      </c>
      <c r="BF112" s="0" t="n">
        <v>98031</v>
      </c>
      <c r="BH112" s="0" t="s">
        <v>65</v>
      </c>
      <c r="BI112" s="0" t="n">
        <v>-122207</v>
      </c>
      <c r="BK112" s="0" t="n">
        <v>3650</v>
      </c>
      <c r="BL112" s="0" t="n">
        <f aca="false">IF(BK112&gt;BK$119,1,0)</f>
        <v>1</v>
      </c>
      <c r="BM112" s="0" t="str">
        <f aca="false">BL112&amp;$C112</f>
        <v>11</v>
      </c>
      <c r="BO112" s="0" t="n">
        <v>6600</v>
      </c>
      <c r="BP112" s="0" t="n">
        <f aca="false">IF(BO112&gt;BO$119,1,0)</f>
        <v>1</v>
      </c>
      <c r="BQ112" s="0" t="str">
        <f aca="false">BP112&amp;$C112</f>
        <v>11</v>
      </c>
      <c r="BS112" s="0" t="n">
        <f aca="false">CI112/N112</f>
        <v>137.900874635569</v>
      </c>
      <c r="BT112" s="0" t="n">
        <f aca="false">IF(BS112&gt;BS$119,1,0)</f>
        <v>1</v>
      </c>
      <c r="BU112" s="0" t="str">
        <f aca="false">BT112&amp;$C112</f>
        <v>11</v>
      </c>
      <c r="BW112" s="0" t="n">
        <f aca="false">D112/BK112</f>
        <v>129.58904109589</v>
      </c>
      <c r="BX112" s="0" t="n">
        <f aca="false">IF(BW112&gt;BW$119,1,0)</f>
        <v>1</v>
      </c>
      <c r="BY112" s="0" t="str">
        <f aca="false">BX112&amp;$C112</f>
        <v>11</v>
      </c>
      <c r="CA112" s="0" t="n">
        <f aca="false">D112/R112</f>
        <v>68.8300349243306</v>
      </c>
      <c r="CB112" s="0" t="n">
        <f aca="false">IF(CA112&gt;CA$119,1,0)</f>
        <v>1</v>
      </c>
      <c r="CC112" s="0" t="str">
        <f aca="false">CB112&amp;$C112</f>
        <v>11</v>
      </c>
      <c r="CE112" s="0" t="n">
        <f aca="false">D112/BO112</f>
        <v>71.6666666666667</v>
      </c>
      <c r="CF112" s="0" t="n">
        <f aca="false">IF(CE112&gt;CE$119,1,0)</f>
        <v>1</v>
      </c>
      <c r="CG112" s="0" t="str">
        <f aca="false">CF112&amp;$C112</f>
        <v>11</v>
      </c>
      <c r="CI112" s="0" t="n">
        <f aca="false">D112</f>
        <v>473000</v>
      </c>
      <c r="CJ112" s="2" t="n">
        <f aca="false">CI112&gt;$CI$277</f>
        <v>1</v>
      </c>
      <c r="CK112" s="0" t="n">
        <v>1</v>
      </c>
    </row>
    <row r="113" customFormat="false" ht="13.8" hidden="true" customHeight="false" outlineLevel="0" collapsed="false">
      <c r="A113" s="0" t="n">
        <v>6700390210</v>
      </c>
      <c r="B113" s="0" t="s">
        <v>128</v>
      </c>
      <c r="C113" s="0" t="n">
        <v>0</v>
      </c>
      <c r="D113" s="0" t="n">
        <v>245000</v>
      </c>
      <c r="F113" s="0" t="n">
        <v>3</v>
      </c>
      <c r="G113" s="0" t="n">
        <f aca="false">IF(F113&gt;F$119,1,0)</f>
        <v>0</v>
      </c>
      <c r="H113" s="0" t="str">
        <f aca="false">G113&amp;$C113</f>
        <v>00</v>
      </c>
      <c r="J113" s="0" t="s">
        <v>32</v>
      </c>
      <c r="K113" s="0" t="n">
        <f aca="false">IF(J113&gt;J$119,1,0)</f>
        <v>0</v>
      </c>
      <c r="L113" s="0" t="str">
        <f aca="false">K113&amp;$C113</f>
        <v>00</v>
      </c>
      <c r="N113" s="0" t="n">
        <v>1600</v>
      </c>
      <c r="O113" s="0" t="n">
        <f aca="false">IF(N113&gt;N$119,1,0)</f>
        <v>0</v>
      </c>
      <c r="P113" s="0" t="str">
        <f aca="false">O113&amp;$C113</f>
        <v>00</v>
      </c>
      <c r="R113" s="0" t="n">
        <v>2788</v>
      </c>
      <c r="S113" s="0" t="n">
        <f aca="false">IF(R113&gt;R$119,1,0)</f>
        <v>0</v>
      </c>
      <c r="T113" s="0" t="str">
        <f aca="false">S113&amp;$C113</f>
        <v>00</v>
      </c>
      <c r="V113" s="0" t="n">
        <v>2</v>
      </c>
      <c r="W113" s="0" t="n">
        <f aca="false">IF(V113&gt;V$119,1,0)</f>
        <v>0</v>
      </c>
      <c r="X113" s="0" t="str">
        <f aca="false">W113&amp;$C113</f>
        <v>00</v>
      </c>
      <c r="Z113" s="0" t="n">
        <v>0</v>
      </c>
      <c r="AA113" s="0" t="n">
        <f aca="false">IF(Z113&gt;Z$119,1,0)</f>
        <v>0</v>
      </c>
      <c r="AB113" s="0" t="str">
        <f aca="false">AA113&amp;$C113</f>
        <v>00</v>
      </c>
      <c r="AD113" s="0" t="n">
        <v>0</v>
      </c>
      <c r="AE113" s="0" t="n">
        <f aca="false">IF(AD113&gt;AD$119,1,0)</f>
        <v>0</v>
      </c>
      <c r="AF113" s="0" t="str">
        <f aca="false">AE113&amp;$C113</f>
        <v>00</v>
      </c>
      <c r="AH113" s="0" t="n">
        <v>4</v>
      </c>
      <c r="AI113" s="0" t="n">
        <f aca="false">IF(AH113&gt;AH$119,1,0)</f>
        <v>1</v>
      </c>
      <c r="AJ113" s="0" t="str">
        <f aca="false">AI113&amp;$C113</f>
        <v>10</v>
      </c>
      <c r="AL113" s="0" t="n">
        <v>7</v>
      </c>
      <c r="AM113" s="0" t="n">
        <f aca="false">IF(AL113&gt;AL$119,1,0)</f>
        <v>0</v>
      </c>
      <c r="AN113" s="0" t="str">
        <f aca="false">AM113&amp;$C113</f>
        <v>00</v>
      </c>
      <c r="AP113" s="0" t="n">
        <v>1600</v>
      </c>
      <c r="AQ113" s="0" t="n">
        <f aca="false">IF(AP113&gt;AP$119,1,0)</f>
        <v>0</v>
      </c>
      <c r="AR113" s="0" t="str">
        <f aca="false">AQ113&amp;$C113</f>
        <v>00</v>
      </c>
      <c r="AT113" s="0" t="n">
        <v>0</v>
      </c>
      <c r="AU113" s="0" t="n">
        <f aca="false">IF(AT113&gt;AT$119,1,0)</f>
        <v>0</v>
      </c>
      <c r="AV113" s="0" t="str">
        <f aca="false">AU113&amp;$C113</f>
        <v>00</v>
      </c>
      <c r="AX113" s="0" t="n">
        <v>1992</v>
      </c>
      <c r="AY113" s="0" t="n">
        <f aca="false">IF(AX113&gt;AX$119,1,0)</f>
        <v>0</v>
      </c>
      <c r="AZ113" s="0" t="str">
        <f aca="false">AY113&amp;$C113</f>
        <v>00</v>
      </c>
      <c r="BB113" s="0" t="n">
        <v>0</v>
      </c>
      <c r="BC113" s="0" t="n">
        <f aca="false">IF(BB113&gt;BB$119,1,0)</f>
        <v>0</v>
      </c>
      <c r="BD113" s="0" t="str">
        <f aca="false">BC113&amp;$C113</f>
        <v>00</v>
      </c>
      <c r="BF113" s="0" t="n">
        <v>98031</v>
      </c>
      <c r="BH113" s="0" t="s">
        <v>109</v>
      </c>
      <c r="BI113" s="0" t="n">
        <v>-122187</v>
      </c>
      <c r="BK113" s="0" t="n">
        <v>1720</v>
      </c>
      <c r="BL113" s="0" t="n">
        <f aca="false">IF(BK113&gt;BK$119,1,0)</f>
        <v>0</v>
      </c>
      <c r="BM113" s="0" t="str">
        <f aca="false">BL113&amp;$C113</f>
        <v>00</v>
      </c>
      <c r="BO113" s="0" t="n">
        <v>3605</v>
      </c>
      <c r="BP113" s="0" t="n">
        <f aca="false">IF(BO113&gt;BO$119,1,0)</f>
        <v>0</v>
      </c>
      <c r="BQ113" s="0" t="str">
        <f aca="false">BP113&amp;$C113</f>
        <v>00</v>
      </c>
      <c r="BS113" s="0" t="n">
        <f aca="false">CI113/N113</f>
        <v>153.125</v>
      </c>
      <c r="BT113" s="0" t="n">
        <f aca="false">IF(BS113&gt;BS$119,1,0)</f>
        <v>1</v>
      </c>
      <c r="BU113" s="0" t="str">
        <f aca="false">BT113&amp;$C113</f>
        <v>10</v>
      </c>
      <c r="BW113" s="0" t="n">
        <f aca="false">D113/BK113</f>
        <v>142.441860465116</v>
      </c>
      <c r="BX113" s="0" t="n">
        <f aca="false">IF(BW113&gt;BW$119,1,0)</f>
        <v>1</v>
      </c>
      <c r="BY113" s="0" t="str">
        <f aca="false">BX113&amp;$C113</f>
        <v>10</v>
      </c>
      <c r="CA113" s="0" t="n">
        <f aca="false">D113/R113</f>
        <v>87.8766140602582</v>
      </c>
      <c r="CB113" s="0" t="n">
        <f aca="false">IF(CA113&gt;CA$119,1,0)</f>
        <v>1</v>
      </c>
      <c r="CC113" s="0" t="str">
        <f aca="false">CB113&amp;$C113</f>
        <v>10</v>
      </c>
      <c r="CE113" s="0" t="n">
        <f aca="false">D113/BO113</f>
        <v>67.9611650485437</v>
      </c>
      <c r="CF113" s="0" t="n">
        <f aca="false">IF(CE113&gt;CE$119,1,0)</f>
        <v>1</v>
      </c>
      <c r="CG113" s="0" t="str">
        <f aca="false">CF113&amp;$C113</f>
        <v>10</v>
      </c>
      <c r="CI113" s="0" t="n">
        <f aca="false">D113</f>
        <v>245000</v>
      </c>
      <c r="CJ113" s="2" t="n">
        <f aca="false">CI113&gt;$CI$277</f>
        <v>0</v>
      </c>
      <c r="CK113" s="0" t="n">
        <v>0</v>
      </c>
    </row>
    <row r="114" customFormat="false" ht="13.8" hidden="false" customHeight="false" outlineLevel="0" collapsed="false">
      <c r="A114" s="0" t="n">
        <v>8078100120</v>
      </c>
      <c r="B114" s="0" t="s">
        <v>220</v>
      </c>
      <c r="C114" s="0" t="n">
        <v>1</v>
      </c>
      <c r="D114" s="0" t="n">
        <v>340000</v>
      </c>
      <c r="F114" s="0" t="n">
        <v>4</v>
      </c>
      <c r="G114" s="0" t="n">
        <f aca="false">IF(F114&gt;F$119,1,0)</f>
        <v>0</v>
      </c>
      <c r="H114" s="0" t="str">
        <f aca="false">G114&amp;$C114</f>
        <v>01</v>
      </c>
      <c r="J114" s="0" t="s">
        <v>32</v>
      </c>
      <c r="K114" s="0" t="n">
        <f aca="false">IF(J114&gt;J$119,1,0)</f>
        <v>0</v>
      </c>
      <c r="L114" s="0" t="str">
        <f aca="false">K114&amp;$C114</f>
        <v>01</v>
      </c>
      <c r="N114" s="0" t="n">
        <v>2170</v>
      </c>
      <c r="O114" s="0" t="n">
        <f aca="false">IF(N114&gt;N$119,1,0)</f>
        <v>0</v>
      </c>
      <c r="P114" s="0" t="str">
        <f aca="false">O114&amp;$C114</f>
        <v>01</v>
      </c>
      <c r="R114" s="0" t="n">
        <v>19785</v>
      </c>
      <c r="S114" s="0" t="n">
        <f aca="false">IF(R114&gt;R$119,1,0)</f>
        <v>1</v>
      </c>
      <c r="T114" s="0" t="str">
        <f aca="false">S114&amp;$C114</f>
        <v>11</v>
      </c>
      <c r="V114" s="0" t="n">
        <v>2</v>
      </c>
      <c r="W114" s="0" t="n">
        <f aca="false">IF(V114&gt;V$119,1,0)</f>
        <v>0</v>
      </c>
      <c r="X114" s="0" t="str">
        <f aca="false">W114&amp;$C114</f>
        <v>01</v>
      </c>
      <c r="Z114" s="0" t="n">
        <v>0</v>
      </c>
      <c r="AA114" s="0" t="n">
        <f aca="false">IF(Z114&gt;Z$119,1,0)</f>
        <v>0</v>
      </c>
      <c r="AB114" s="0" t="str">
        <f aca="false">AA114&amp;$C114</f>
        <v>01</v>
      </c>
      <c r="AD114" s="0" t="n">
        <v>0</v>
      </c>
      <c r="AE114" s="0" t="n">
        <f aca="false">IF(AD114&gt;AD$119,1,0)</f>
        <v>0</v>
      </c>
      <c r="AF114" s="0" t="str">
        <f aca="false">AE114&amp;$C114</f>
        <v>01</v>
      </c>
      <c r="AH114" s="0" t="n">
        <v>3</v>
      </c>
      <c r="AI114" s="0" t="n">
        <f aca="false">IF(AH114&gt;AH$119,1,0)</f>
        <v>0</v>
      </c>
      <c r="AJ114" s="0" t="str">
        <f aca="false">AI114&amp;$C114</f>
        <v>01</v>
      </c>
      <c r="AL114" s="0" t="n">
        <v>8</v>
      </c>
      <c r="AM114" s="0" t="n">
        <f aca="false">IF(AL114&gt;AL$119,1,0)</f>
        <v>0</v>
      </c>
      <c r="AN114" s="0" t="str">
        <f aca="false">AM114&amp;$C114</f>
        <v>01</v>
      </c>
      <c r="AP114" s="0" t="n">
        <v>2170</v>
      </c>
      <c r="AQ114" s="0" t="n">
        <f aca="false">IF(AP114&gt;AP$119,1,0)</f>
        <v>0</v>
      </c>
      <c r="AR114" s="0" t="str">
        <f aca="false">AQ114&amp;$C114</f>
        <v>01</v>
      </c>
      <c r="AT114" s="0" t="n">
        <v>0</v>
      </c>
      <c r="AU114" s="0" t="n">
        <f aca="false">IF(AT114&gt;AT$119,1,0)</f>
        <v>0</v>
      </c>
      <c r="AV114" s="0" t="str">
        <f aca="false">AU114&amp;$C114</f>
        <v>01</v>
      </c>
      <c r="AX114" s="0" t="n">
        <v>1992</v>
      </c>
      <c r="AY114" s="0" t="n">
        <f aca="false">IF(AX114&gt;AX$119,1,0)</f>
        <v>0</v>
      </c>
      <c r="AZ114" s="0" t="str">
        <f aca="false">AY114&amp;$C114</f>
        <v>01</v>
      </c>
      <c r="BB114" s="0" t="n">
        <v>0</v>
      </c>
      <c r="BC114" s="0" t="n">
        <f aca="false">IF(BB114&gt;BB$119,1,0)</f>
        <v>0</v>
      </c>
      <c r="BD114" s="0" t="str">
        <f aca="false">BC114&amp;$C114</f>
        <v>01</v>
      </c>
      <c r="BF114" s="0" t="n">
        <v>98031</v>
      </c>
      <c r="BH114" s="0" t="s">
        <v>109</v>
      </c>
      <c r="BI114" s="0" t="n">
        <v>-122167</v>
      </c>
      <c r="BK114" s="0" t="n">
        <v>2280</v>
      </c>
      <c r="BL114" s="0" t="n">
        <f aca="false">IF(BK114&gt;BK$119,1,0)</f>
        <v>0</v>
      </c>
      <c r="BM114" s="0" t="str">
        <f aca="false">BL114&amp;$C114</f>
        <v>01</v>
      </c>
      <c r="BO114" s="0" t="n">
        <v>8616</v>
      </c>
      <c r="BP114" s="0" t="n">
        <f aca="false">IF(BO114&gt;BO$119,1,0)</f>
        <v>1</v>
      </c>
      <c r="BQ114" s="0" t="str">
        <f aca="false">BP114&amp;$C114</f>
        <v>11</v>
      </c>
      <c r="BS114" s="0" t="n">
        <f aca="false">CI114/N114</f>
        <v>156.68202764977</v>
      </c>
      <c r="BT114" s="0" t="n">
        <f aca="false">IF(BS114&gt;BS$119,1,0)</f>
        <v>1</v>
      </c>
      <c r="BU114" s="0" t="str">
        <f aca="false">BT114&amp;$C114</f>
        <v>11</v>
      </c>
      <c r="BW114" s="0" t="n">
        <f aca="false">D114/BK114</f>
        <v>149.122807017544</v>
      </c>
      <c r="BX114" s="0" t="n">
        <f aca="false">IF(BW114&gt;BW$119,1,0)</f>
        <v>1</v>
      </c>
      <c r="BY114" s="0" t="str">
        <f aca="false">BX114&amp;$C114</f>
        <v>11</v>
      </c>
      <c r="CA114" s="0" t="n">
        <f aca="false">D114/R114</f>
        <v>17.1847359110437</v>
      </c>
      <c r="CB114" s="0" t="n">
        <f aca="false">IF(CA114&gt;CA$119,1,0)</f>
        <v>0</v>
      </c>
      <c r="CC114" s="0" t="str">
        <f aca="false">CB114&amp;$C114</f>
        <v>01</v>
      </c>
      <c r="CE114" s="0" t="n">
        <f aca="false">D114/BO114</f>
        <v>39.4614670380687</v>
      </c>
      <c r="CF114" s="0" t="n">
        <f aca="false">IF(CE114&gt;CE$119,1,0)</f>
        <v>0</v>
      </c>
      <c r="CG114" s="0" t="str">
        <f aca="false">CF114&amp;$C114</f>
        <v>01</v>
      </c>
      <c r="CI114" s="0" t="n">
        <f aca="false">D114</f>
        <v>340000</v>
      </c>
      <c r="CJ114" s="2" t="n">
        <f aca="false">CI114&gt;$CI$277</f>
        <v>1</v>
      </c>
      <c r="CK114" s="0" t="n">
        <v>1</v>
      </c>
    </row>
    <row r="115" customFormat="false" ht="13.8" hidden="true" customHeight="false" outlineLevel="0" collapsed="false">
      <c r="A115" s="0" t="n">
        <v>1722059021</v>
      </c>
      <c r="B115" s="0" t="s">
        <v>106</v>
      </c>
      <c r="C115" s="0" t="n">
        <v>1</v>
      </c>
      <c r="D115" s="0" t="n">
        <v>336500</v>
      </c>
      <c r="F115" s="0" t="n">
        <v>3</v>
      </c>
      <c r="G115" s="0" t="n">
        <f aca="false">IF(F115&gt;F$119,1,0)</f>
        <v>0</v>
      </c>
      <c r="H115" s="0" t="str">
        <f aca="false">G115&amp;$C115</f>
        <v>01</v>
      </c>
      <c r="J115" s="0" t="n">
        <v>2</v>
      </c>
      <c r="K115" s="0" t="n">
        <f aca="false">IF(J115&gt;J$119,1,0)</f>
        <v>0</v>
      </c>
      <c r="L115" s="0" t="str">
        <f aca="false">K115&amp;$C115</f>
        <v>01</v>
      </c>
      <c r="N115" s="0" t="n">
        <v>1830</v>
      </c>
      <c r="O115" s="0" t="n">
        <f aca="false">IF(N115&gt;N$119,1,0)</f>
        <v>0</v>
      </c>
      <c r="P115" s="0" t="str">
        <f aca="false">O115&amp;$C115</f>
        <v>01</v>
      </c>
      <c r="R115" s="0" t="n">
        <v>12891</v>
      </c>
      <c r="S115" s="0" t="n">
        <f aca="false">IF(R115&gt;R$119,1,0)</f>
        <v>1</v>
      </c>
      <c r="T115" s="0" t="str">
        <f aca="false">S115&amp;$C115</f>
        <v>11</v>
      </c>
      <c r="V115" s="0" t="n">
        <v>1</v>
      </c>
      <c r="W115" s="0" t="n">
        <f aca="false">IF(V115&gt;V$119,1,0)</f>
        <v>0</v>
      </c>
      <c r="X115" s="0" t="str">
        <f aca="false">W115&amp;$C115</f>
        <v>01</v>
      </c>
      <c r="Z115" s="0" t="n">
        <v>0</v>
      </c>
      <c r="AA115" s="0" t="n">
        <f aca="false">IF(Z115&gt;Z$119,1,0)</f>
        <v>0</v>
      </c>
      <c r="AB115" s="0" t="str">
        <f aca="false">AA115&amp;$C115</f>
        <v>01</v>
      </c>
      <c r="AD115" s="0" t="n">
        <v>0</v>
      </c>
      <c r="AE115" s="0" t="n">
        <f aca="false">IF(AD115&gt;AD$119,1,0)</f>
        <v>0</v>
      </c>
      <c r="AF115" s="0" t="str">
        <f aca="false">AE115&amp;$C115</f>
        <v>01</v>
      </c>
      <c r="AH115" s="0" t="n">
        <v>3</v>
      </c>
      <c r="AI115" s="0" t="n">
        <f aca="false">IF(AH115&gt;AH$119,1,0)</f>
        <v>0</v>
      </c>
      <c r="AJ115" s="0" t="str">
        <f aca="false">AI115&amp;$C115</f>
        <v>01</v>
      </c>
      <c r="AL115" s="0" t="n">
        <v>7</v>
      </c>
      <c r="AM115" s="0" t="n">
        <f aca="false">IF(AL115&gt;AL$119,1,0)</f>
        <v>0</v>
      </c>
      <c r="AN115" s="0" t="str">
        <f aca="false">AM115&amp;$C115</f>
        <v>01</v>
      </c>
      <c r="AP115" s="0" t="n">
        <v>1830</v>
      </c>
      <c r="AQ115" s="0" t="n">
        <f aca="false">IF(AP115&gt;AP$119,1,0)</f>
        <v>0</v>
      </c>
      <c r="AR115" s="0" t="str">
        <f aca="false">AQ115&amp;$C115</f>
        <v>01</v>
      </c>
      <c r="AT115" s="0" t="n">
        <v>0</v>
      </c>
      <c r="AU115" s="0" t="n">
        <f aca="false">IF(AT115&gt;AT$119,1,0)</f>
        <v>0</v>
      </c>
      <c r="AV115" s="0" t="str">
        <f aca="false">AU115&amp;$C115</f>
        <v>01</v>
      </c>
      <c r="AX115" s="0" t="n">
        <v>1994</v>
      </c>
      <c r="AY115" s="0" t="n">
        <f aca="false">IF(AX115&gt;AX$119,1,0)</f>
        <v>0</v>
      </c>
      <c r="AZ115" s="0" t="str">
        <f aca="false">AY115&amp;$C115</f>
        <v>01</v>
      </c>
      <c r="BB115" s="0" t="n">
        <v>0</v>
      </c>
      <c r="BC115" s="0" t="n">
        <f aca="false">IF(BB115&gt;BB$119,1,0)</f>
        <v>0</v>
      </c>
      <c r="BD115" s="0" t="str">
        <f aca="false">BC115&amp;$C115</f>
        <v>01</v>
      </c>
      <c r="BF115" s="0" t="n">
        <v>98031</v>
      </c>
      <c r="BH115" s="0" t="s">
        <v>221</v>
      </c>
      <c r="BI115" s="0" t="n">
        <v>-122192</v>
      </c>
      <c r="BK115" s="0" t="n">
        <v>2320</v>
      </c>
      <c r="BL115" s="0" t="n">
        <f aca="false">IF(BK115&gt;BK$119,1,0)</f>
        <v>0</v>
      </c>
      <c r="BM115" s="0" t="str">
        <f aca="false">BL115&amp;$C115</f>
        <v>01</v>
      </c>
      <c r="BO115" s="0" t="n">
        <v>8709</v>
      </c>
      <c r="BP115" s="0" t="n">
        <f aca="false">IF(BO115&gt;BO$119,1,0)</f>
        <v>1</v>
      </c>
      <c r="BQ115" s="0" t="str">
        <f aca="false">BP115&amp;$C115</f>
        <v>11</v>
      </c>
      <c r="BS115" s="0" t="n">
        <f aca="false">CI115/N115</f>
        <v>183.879781420765</v>
      </c>
      <c r="BT115" s="0" t="n">
        <f aca="false">IF(BS115&gt;BS$119,1,0)</f>
        <v>1</v>
      </c>
      <c r="BU115" s="0" t="str">
        <f aca="false">BT115&amp;$C115</f>
        <v>11</v>
      </c>
      <c r="BW115" s="0" t="n">
        <f aca="false">D115/BK115</f>
        <v>145.043103448276</v>
      </c>
      <c r="BX115" s="0" t="n">
        <f aca="false">IF(BW115&gt;BW$119,1,0)</f>
        <v>1</v>
      </c>
      <c r="BY115" s="0" t="str">
        <f aca="false">BX115&amp;$C115</f>
        <v>11</v>
      </c>
      <c r="CA115" s="0" t="n">
        <f aca="false">D115/R115</f>
        <v>26.1034830501901</v>
      </c>
      <c r="CB115" s="0" t="n">
        <f aca="false">IF(CA115&gt;CA$119,1,0)</f>
        <v>0</v>
      </c>
      <c r="CC115" s="0" t="str">
        <f aca="false">CB115&amp;$C115</f>
        <v>01</v>
      </c>
      <c r="CE115" s="0" t="n">
        <f aca="false">D115/BO115</f>
        <v>38.6381903777701</v>
      </c>
      <c r="CF115" s="0" t="n">
        <f aca="false">IF(CE115&gt;CE$119,1,0)</f>
        <v>0</v>
      </c>
      <c r="CG115" s="0" t="str">
        <f aca="false">CF115&amp;$C115</f>
        <v>01</v>
      </c>
      <c r="CI115" s="0" t="n">
        <f aca="false">D115</f>
        <v>336500</v>
      </c>
      <c r="CJ115" s="2" t="n">
        <f aca="false">CI115&gt;$CI$277</f>
        <v>1</v>
      </c>
      <c r="CK115" s="0" t="n">
        <v>1</v>
      </c>
    </row>
    <row r="116" customFormat="false" ht="13.8" hidden="false" customHeight="false" outlineLevel="0" collapsed="false">
      <c r="A116" s="0" t="n">
        <v>6666860210</v>
      </c>
      <c r="B116" s="0" t="s">
        <v>222</v>
      </c>
      <c r="C116" s="0" t="n">
        <v>1</v>
      </c>
      <c r="D116" s="0" t="n">
        <v>316000</v>
      </c>
      <c r="F116" s="0" t="n">
        <v>3</v>
      </c>
      <c r="G116" s="0" t="n">
        <f aca="false">IF(F116&gt;F$119,1,0)</f>
        <v>0</v>
      </c>
      <c r="H116" s="0" t="str">
        <f aca="false">G116&amp;$C116</f>
        <v>01</v>
      </c>
      <c r="J116" s="0" t="s">
        <v>43</v>
      </c>
      <c r="K116" s="0" t="n">
        <f aca="false">IF(J116&gt;J$119,1,0)</f>
        <v>0</v>
      </c>
      <c r="L116" s="0" t="str">
        <f aca="false">K116&amp;$C116</f>
        <v>01</v>
      </c>
      <c r="N116" s="0" t="n">
        <v>2130</v>
      </c>
      <c r="O116" s="0" t="n">
        <f aca="false">IF(N116&gt;N$119,1,0)</f>
        <v>0</v>
      </c>
      <c r="P116" s="0" t="str">
        <f aca="false">O116&amp;$C116</f>
        <v>01</v>
      </c>
      <c r="R116" s="0" t="n">
        <v>8721</v>
      </c>
      <c r="S116" s="0" t="n">
        <f aca="false">IF(R116&gt;R$119,1,0)</f>
        <v>1</v>
      </c>
      <c r="T116" s="0" t="str">
        <f aca="false">S116&amp;$C116</f>
        <v>11</v>
      </c>
      <c r="V116" s="0" t="n">
        <v>1</v>
      </c>
      <c r="W116" s="0" t="n">
        <f aca="false">IF(V116&gt;V$119,1,0)</f>
        <v>0</v>
      </c>
      <c r="X116" s="0" t="str">
        <f aca="false">W116&amp;$C116</f>
        <v>01</v>
      </c>
      <c r="Z116" s="0" t="n">
        <v>0</v>
      </c>
      <c r="AA116" s="0" t="n">
        <f aca="false">IF(Z116&gt;Z$119,1,0)</f>
        <v>0</v>
      </c>
      <c r="AB116" s="0" t="str">
        <f aca="false">AA116&amp;$C116</f>
        <v>01</v>
      </c>
      <c r="AD116" s="0" t="n">
        <v>0</v>
      </c>
      <c r="AE116" s="0" t="n">
        <f aca="false">IF(AD116&gt;AD$119,1,0)</f>
        <v>0</v>
      </c>
      <c r="AF116" s="0" t="str">
        <f aca="false">AE116&amp;$C116</f>
        <v>01</v>
      </c>
      <c r="AH116" s="0" t="n">
        <v>3</v>
      </c>
      <c r="AI116" s="0" t="n">
        <f aca="false">IF(AH116&gt;AH$119,1,0)</f>
        <v>0</v>
      </c>
      <c r="AJ116" s="0" t="str">
        <f aca="false">AI116&amp;$C116</f>
        <v>01</v>
      </c>
      <c r="AL116" s="0" t="n">
        <v>8</v>
      </c>
      <c r="AM116" s="0" t="n">
        <f aca="false">IF(AL116&gt;AL$119,1,0)</f>
        <v>0</v>
      </c>
      <c r="AN116" s="0" t="str">
        <f aca="false">AM116&amp;$C116</f>
        <v>01</v>
      </c>
      <c r="AP116" s="0" t="n">
        <v>1570</v>
      </c>
      <c r="AQ116" s="0" t="n">
        <f aca="false">IF(AP116&gt;AP$119,1,0)</f>
        <v>0</v>
      </c>
      <c r="AR116" s="0" t="str">
        <f aca="false">AQ116&amp;$C116</f>
        <v>01</v>
      </c>
      <c r="AT116" s="0" t="n">
        <v>560</v>
      </c>
      <c r="AU116" s="0" t="n">
        <f aca="false">IF(AT116&gt;AT$119,1,0)</f>
        <v>1</v>
      </c>
      <c r="AV116" s="0" t="str">
        <f aca="false">AU116&amp;$C116</f>
        <v>11</v>
      </c>
      <c r="AX116" s="0" t="n">
        <v>1987</v>
      </c>
      <c r="AY116" s="0" t="n">
        <f aca="false">IF(AX116&gt;AX$119,1,0)</f>
        <v>0</v>
      </c>
      <c r="AZ116" s="0" t="str">
        <f aca="false">AY116&amp;$C116</f>
        <v>01</v>
      </c>
      <c r="BB116" s="0" t="n">
        <v>0</v>
      </c>
      <c r="BC116" s="0" t="n">
        <f aca="false">IF(BB116&gt;BB$119,1,0)</f>
        <v>0</v>
      </c>
      <c r="BD116" s="0" t="str">
        <f aca="false">BC116&amp;$C116</f>
        <v>01</v>
      </c>
      <c r="BF116" s="0" t="n">
        <v>98031</v>
      </c>
      <c r="BH116" s="0" t="s">
        <v>223</v>
      </c>
      <c r="BI116" s="0" t="n">
        <v>-122204</v>
      </c>
      <c r="BK116" s="0" t="n">
        <v>2130</v>
      </c>
      <c r="BL116" s="0" t="n">
        <f aca="false">IF(BK116&gt;BK$119,1,0)</f>
        <v>0</v>
      </c>
      <c r="BM116" s="0" t="str">
        <f aca="false">BL116&amp;$C116</f>
        <v>01</v>
      </c>
      <c r="BO116" s="0" t="n">
        <v>9477</v>
      </c>
      <c r="BP116" s="0" t="n">
        <f aca="false">IF(BO116&gt;BO$119,1,0)</f>
        <v>1</v>
      </c>
      <c r="BQ116" s="0" t="str">
        <f aca="false">BP116&amp;$C116</f>
        <v>11</v>
      </c>
      <c r="BS116" s="0" t="n">
        <f aca="false">CI116/N116</f>
        <v>148.356807511737</v>
      </c>
      <c r="BT116" s="0" t="n">
        <f aca="false">IF(BS116&gt;BS$119,1,0)</f>
        <v>1</v>
      </c>
      <c r="BU116" s="0" t="str">
        <f aca="false">BT116&amp;$C116</f>
        <v>11</v>
      </c>
      <c r="BW116" s="0" t="n">
        <f aca="false">D116/BK116</f>
        <v>148.356807511737</v>
      </c>
      <c r="BX116" s="0" t="n">
        <f aca="false">IF(BW116&gt;BW$119,1,0)</f>
        <v>1</v>
      </c>
      <c r="BY116" s="0" t="str">
        <f aca="false">BX116&amp;$C116</f>
        <v>11</v>
      </c>
      <c r="CA116" s="0" t="n">
        <f aca="false">D116/R116</f>
        <v>36.2343767916523</v>
      </c>
      <c r="CB116" s="0" t="n">
        <f aca="false">IF(CA116&gt;CA$119,1,0)</f>
        <v>0</v>
      </c>
      <c r="CC116" s="0" t="str">
        <f aca="false">CB116&amp;$C116</f>
        <v>01</v>
      </c>
      <c r="CE116" s="0" t="n">
        <f aca="false">D116/BO116</f>
        <v>33.343885195737</v>
      </c>
      <c r="CF116" s="0" t="n">
        <f aca="false">IF(CE116&gt;CE$119,1,0)</f>
        <v>0</v>
      </c>
      <c r="CG116" s="0" t="str">
        <f aca="false">CF116&amp;$C116</f>
        <v>01</v>
      </c>
      <c r="CI116" s="0" t="n">
        <f aca="false">D116</f>
        <v>316000</v>
      </c>
      <c r="CJ116" s="2" t="n">
        <f aca="false">CI116&gt;$CI$277</f>
        <v>1</v>
      </c>
      <c r="CK116" s="0" t="n">
        <v>1</v>
      </c>
    </row>
    <row r="117" customFormat="false" ht="13.8" hidden="true" customHeight="false" outlineLevel="0" collapsed="false">
      <c r="A117" s="0" t="n">
        <v>8802400411</v>
      </c>
      <c r="B117" s="0" t="s">
        <v>224</v>
      </c>
      <c r="C117" s="0" t="n">
        <v>0</v>
      </c>
      <c r="D117" s="0" t="n">
        <v>249000</v>
      </c>
      <c r="F117" s="0" t="n">
        <v>3</v>
      </c>
      <c r="G117" s="0" t="n">
        <f aca="false">IF(F117&gt;F$119,1,0)</f>
        <v>0</v>
      </c>
      <c r="H117" s="0" t="str">
        <f aca="false">G117&amp;$C117</f>
        <v>00</v>
      </c>
      <c r="J117" s="0" t="n">
        <v>1</v>
      </c>
      <c r="K117" s="0" t="n">
        <f aca="false">IF(J117&gt;J$119,1,0)</f>
        <v>0</v>
      </c>
      <c r="L117" s="0" t="str">
        <f aca="false">K117&amp;$C117</f>
        <v>00</v>
      </c>
      <c r="N117" s="0" t="n">
        <v>1050</v>
      </c>
      <c r="O117" s="0" t="n">
        <f aca="false">IF(N117&gt;N$119,1,0)</f>
        <v>0</v>
      </c>
      <c r="P117" s="0" t="str">
        <f aca="false">O117&amp;$C117</f>
        <v>00</v>
      </c>
      <c r="R117" s="0" t="n">
        <v>8498</v>
      </c>
      <c r="S117" s="0" t="n">
        <f aca="false">IF(R117&gt;R$119,1,0)</f>
        <v>1</v>
      </c>
      <c r="T117" s="0" t="str">
        <f aca="false">S117&amp;$C117</f>
        <v>10</v>
      </c>
      <c r="V117" s="0" t="n">
        <v>1</v>
      </c>
      <c r="W117" s="0" t="n">
        <f aca="false">IF(V117&gt;V$119,1,0)</f>
        <v>0</v>
      </c>
      <c r="X117" s="0" t="str">
        <f aca="false">W117&amp;$C117</f>
        <v>00</v>
      </c>
      <c r="Z117" s="0" t="n">
        <v>0</v>
      </c>
      <c r="AA117" s="0" t="n">
        <f aca="false">IF(Z117&gt;Z$119,1,0)</f>
        <v>0</v>
      </c>
      <c r="AB117" s="0" t="str">
        <f aca="false">AA117&amp;$C117</f>
        <v>00</v>
      </c>
      <c r="AD117" s="0" t="n">
        <v>0</v>
      </c>
      <c r="AE117" s="0" t="n">
        <f aca="false">IF(AD117&gt;AD$119,1,0)</f>
        <v>0</v>
      </c>
      <c r="AF117" s="0" t="str">
        <f aca="false">AE117&amp;$C117</f>
        <v>00</v>
      </c>
      <c r="AH117" s="0" t="n">
        <v>4</v>
      </c>
      <c r="AI117" s="0" t="n">
        <f aca="false">IF(AH117&gt;AH$119,1,0)</f>
        <v>1</v>
      </c>
      <c r="AJ117" s="0" t="str">
        <f aca="false">AI117&amp;$C117</f>
        <v>10</v>
      </c>
      <c r="AL117" s="0" t="n">
        <v>7</v>
      </c>
      <c r="AM117" s="0" t="n">
        <f aca="false">IF(AL117&gt;AL$119,1,0)</f>
        <v>0</v>
      </c>
      <c r="AN117" s="0" t="str">
        <f aca="false">AM117&amp;$C117</f>
        <v>00</v>
      </c>
      <c r="AP117" s="0" t="n">
        <v>1050</v>
      </c>
      <c r="AQ117" s="0" t="n">
        <f aca="false">IF(AP117&gt;AP$119,1,0)</f>
        <v>0</v>
      </c>
      <c r="AR117" s="0" t="str">
        <f aca="false">AQ117&amp;$C117</f>
        <v>00</v>
      </c>
      <c r="AT117" s="0" t="n">
        <v>0</v>
      </c>
      <c r="AU117" s="0" t="n">
        <f aca="false">IF(AT117&gt;AT$119,1,0)</f>
        <v>0</v>
      </c>
      <c r="AV117" s="0" t="str">
        <f aca="false">AU117&amp;$C117</f>
        <v>00</v>
      </c>
      <c r="AX117" s="0" t="n">
        <v>1959</v>
      </c>
      <c r="AY117" s="0" t="n">
        <f aca="false">IF(AX117&gt;AX$119,1,0)</f>
        <v>0</v>
      </c>
      <c r="AZ117" s="0" t="str">
        <f aca="false">AY117&amp;$C117</f>
        <v>00</v>
      </c>
      <c r="BB117" s="0" t="n">
        <v>0</v>
      </c>
      <c r="BC117" s="0" t="n">
        <f aca="false">IF(BB117&gt;BB$119,1,0)</f>
        <v>0</v>
      </c>
      <c r="BD117" s="0" t="str">
        <f aca="false">BC117&amp;$C117</f>
        <v>00</v>
      </c>
      <c r="BF117" s="0" t="n">
        <v>98031</v>
      </c>
      <c r="BH117" s="0" t="s">
        <v>225</v>
      </c>
      <c r="BI117" s="0" t="n">
        <v>-122202</v>
      </c>
      <c r="BK117" s="0" t="n">
        <v>1050</v>
      </c>
      <c r="BL117" s="0" t="n">
        <f aca="false">IF(BK117&gt;BK$119,1,0)</f>
        <v>0</v>
      </c>
      <c r="BM117" s="0" t="str">
        <f aca="false">BL117&amp;$C117</f>
        <v>00</v>
      </c>
      <c r="BO117" s="0" t="n">
        <v>8498</v>
      </c>
      <c r="BP117" s="0" t="n">
        <f aca="false">IF(BO117&gt;BO$119,1,0)</f>
        <v>1</v>
      </c>
      <c r="BQ117" s="0" t="str">
        <f aca="false">BP117&amp;$C117</f>
        <v>10</v>
      </c>
      <c r="BS117" s="0" t="n">
        <f aca="false">CI117/N117</f>
        <v>237.142857142857</v>
      </c>
      <c r="BT117" s="0" t="n">
        <f aca="false">IF(BS117&gt;BS$119,1,0)</f>
        <v>1</v>
      </c>
      <c r="BU117" s="0" t="str">
        <f aca="false">BT117&amp;$C117</f>
        <v>10</v>
      </c>
      <c r="BW117" s="0" t="n">
        <f aca="false">D117/BK117</f>
        <v>237.142857142857</v>
      </c>
      <c r="BX117" s="0" t="n">
        <f aca="false">IF(BW117&gt;BW$119,1,0)</f>
        <v>1</v>
      </c>
      <c r="BY117" s="0" t="str">
        <f aca="false">BX117&amp;$C117</f>
        <v>10</v>
      </c>
      <c r="CA117" s="0" t="n">
        <f aca="false">D117/R117</f>
        <v>29.3010120028242</v>
      </c>
      <c r="CB117" s="0" t="n">
        <f aca="false">IF(CA117&gt;CA$119,1,0)</f>
        <v>0</v>
      </c>
      <c r="CC117" s="0" t="str">
        <f aca="false">CB117&amp;$C117</f>
        <v>00</v>
      </c>
      <c r="CE117" s="0" t="n">
        <f aca="false">D117/BO117</f>
        <v>29.3010120028242</v>
      </c>
      <c r="CF117" s="0" t="n">
        <f aca="false">IF(CE117&gt;CE$119,1,0)</f>
        <v>0</v>
      </c>
      <c r="CG117" s="0" t="str">
        <f aca="false">CF117&amp;$C117</f>
        <v>00</v>
      </c>
      <c r="CI117" s="0" t="n">
        <f aca="false">D117</f>
        <v>249000</v>
      </c>
      <c r="CJ117" s="2" t="n">
        <f aca="false">CI117&gt;$CI$277</f>
        <v>0</v>
      </c>
      <c r="CK117" s="0" t="n">
        <v>0</v>
      </c>
    </row>
    <row r="118" customFormat="false" ht="13.8" hidden="true" customHeight="false" outlineLevel="0" collapsed="false">
      <c r="A118" s="0" t="n">
        <v>2953000090</v>
      </c>
      <c r="B118" s="0" t="s">
        <v>226</v>
      </c>
      <c r="C118" s="0" t="n">
        <v>0</v>
      </c>
      <c r="D118" s="0" t="n">
        <v>244900</v>
      </c>
      <c r="F118" s="0" t="n">
        <v>3</v>
      </c>
      <c r="G118" s="0" t="n">
        <f aca="false">IF(F118&gt;F$277,1,0)</f>
        <v>0</v>
      </c>
      <c r="H118" s="0" t="str">
        <f aca="false">G118&amp;$C118</f>
        <v>00</v>
      </c>
      <c r="J118" s="0" t="s">
        <v>48</v>
      </c>
      <c r="K118" s="0" t="n">
        <f aca="false">IF(J118&gt;J$277,1,0)</f>
        <v>1</v>
      </c>
      <c r="L118" s="0" t="str">
        <f aca="false">K118&amp;$C118</f>
        <v>10</v>
      </c>
      <c r="N118" s="0" t="n">
        <v>1360</v>
      </c>
      <c r="O118" s="0" t="n">
        <f aca="false">IF(N118&gt;N$277,1,0)</f>
        <v>0</v>
      </c>
      <c r="P118" s="0" t="str">
        <f aca="false">O118&amp;$C118</f>
        <v>00</v>
      </c>
      <c r="R118" s="0" t="n">
        <v>9980</v>
      </c>
      <c r="S118" s="0" t="n">
        <f aca="false">IF(R118&gt;R$277,1,0)</f>
        <v>0</v>
      </c>
      <c r="T118" s="0" t="str">
        <f aca="false">S118&amp;$C118</f>
        <v>00</v>
      </c>
      <c r="V118" s="0" t="n">
        <v>1</v>
      </c>
      <c r="W118" s="0" t="n">
        <f aca="false">IF(V118&gt;V$277,1,0)</f>
        <v>0</v>
      </c>
      <c r="X118" s="0" t="str">
        <f aca="false">W118&amp;$C118</f>
        <v>00</v>
      </c>
      <c r="Z118" s="0" t="n">
        <v>0</v>
      </c>
      <c r="AA118" s="0" t="n">
        <f aca="false">IF(Z118&gt;Z$277,1,0)</f>
        <v>0</v>
      </c>
      <c r="AB118" s="0" t="str">
        <f aca="false">AA118&amp;$C118</f>
        <v>00</v>
      </c>
      <c r="AD118" s="0" t="n">
        <v>0</v>
      </c>
      <c r="AE118" s="0" t="n">
        <f aca="false">IF(AD118&gt;AD$277,1,0)</f>
        <v>0</v>
      </c>
      <c r="AF118" s="0" t="str">
        <f aca="false">AE118&amp;$C118</f>
        <v>00</v>
      </c>
      <c r="AH118" s="0" t="n">
        <v>4</v>
      </c>
      <c r="AI118" s="0" t="n">
        <f aca="false">IF(AH118&gt;AH$277,1,0)</f>
        <v>1</v>
      </c>
      <c r="AJ118" s="0" t="str">
        <f aca="false">AI118&amp;$C118</f>
        <v>10</v>
      </c>
      <c r="AL118" s="0" t="n">
        <v>7</v>
      </c>
      <c r="AM118" s="0" t="n">
        <f aca="false">IF(AL118&gt;AL$277,1,0)</f>
        <v>0</v>
      </c>
      <c r="AN118" s="0" t="str">
        <f aca="false">AM118&amp;$C118</f>
        <v>00</v>
      </c>
      <c r="AP118" s="0" t="n">
        <v>1360</v>
      </c>
      <c r="AQ118" s="0" t="n">
        <f aca="false">IF(AP118&gt;AP$277,1,0)</f>
        <v>0</v>
      </c>
      <c r="AR118" s="0" t="str">
        <f aca="false">AQ118&amp;$C118</f>
        <v>00</v>
      </c>
      <c r="AT118" s="0" t="n">
        <v>0</v>
      </c>
      <c r="AU118" s="0" t="n">
        <f aca="false">IF(AT118&gt;AT$277,1,0)</f>
        <v>0</v>
      </c>
      <c r="AV118" s="0" t="str">
        <f aca="false">AU118&amp;$C118</f>
        <v>00</v>
      </c>
      <c r="AX118" s="0" t="n">
        <v>1966</v>
      </c>
      <c r="AY118" s="0" t="n">
        <f aca="false">IF(AX118&gt;AX$277,1,0)</f>
        <v>0</v>
      </c>
      <c r="AZ118" s="0" t="str">
        <f aca="false">AY118&amp;$C118</f>
        <v>00</v>
      </c>
      <c r="BB118" s="0" t="n">
        <v>0</v>
      </c>
      <c r="BC118" s="0" t="n">
        <f aca="false">IF(BB118&gt;BB$277,1,0)</f>
        <v>0</v>
      </c>
      <c r="BD118" s="0" t="str">
        <f aca="false">BC118&amp;$C118</f>
        <v>00</v>
      </c>
      <c r="BF118" s="0" t="n">
        <v>98031</v>
      </c>
      <c r="BH118" s="0" t="s">
        <v>227</v>
      </c>
      <c r="BI118" s="0" t="n">
        <v>-122206</v>
      </c>
      <c r="BK118" s="0" t="n">
        <v>1360</v>
      </c>
      <c r="BL118" s="0" t="n">
        <f aca="false">IF(BK118&gt;BK$277,1,0)</f>
        <v>0</v>
      </c>
      <c r="BM118" s="0" t="str">
        <f aca="false">BL118&amp;$C118</f>
        <v>00</v>
      </c>
      <c r="BO118" s="0" t="n">
        <v>9750</v>
      </c>
      <c r="BP118" s="0" t="n">
        <f aca="false">IF(BO118&gt;BO$277,1,0)</f>
        <v>1</v>
      </c>
      <c r="BQ118" s="0" t="str">
        <f aca="false">BP118&amp;$C118</f>
        <v>10</v>
      </c>
      <c r="BS118" s="0" t="n">
        <f aca="false">CI118/N118</f>
        <v>180.073529411765</v>
      </c>
      <c r="BT118" s="0" t="n">
        <f aca="false">IF(BS118&gt;BS$277,1,0)</f>
        <v>1</v>
      </c>
      <c r="BU118" s="0" t="str">
        <f aca="false">BT118&amp;$C118</f>
        <v>10</v>
      </c>
      <c r="BW118" s="0" t="n">
        <f aca="false">D118/BK118</f>
        <v>180.073529411765</v>
      </c>
      <c r="BX118" s="0" t="n">
        <f aca="false">IF(BW118&gt;BW$277,1,0)</f>
        <v>1</v>
      </c>
      <c r="BY118" s="0" t="str">
        <f aca="false">BX118&amp;$C118</f>
        <v>10</v>
      </c>
      <c r="CA118" s="0" t="n">
        <f aca="false">D118/R118</f>
        <v>24.5390781563126</v>
      </c>
      <c r="CB118" s="0" t="n">
        <f aca="false">IF(CA118&gt;CA$277,1,0)</f>
        <v>0</v>
      </c>
      <c r="CC118" s="0" t="str">
        <f aca="false">CB118&amp;$C118</f>
        <v>00</v>
      </c>
      <c r="CE118" s="0" t="n">
        <f aca="false">D118/BO118</f>
        <v>25.1179487179487</v>
      </c>
      <c r="CF118" s="0" t="n">
        <f aca="false">IF(CE118&gt;CE$277,1,0)</f>
        <v>0</v>
      </c>
      <c r="CG118" s="0" t="str">
        <f aca="false">CF118&amp;$C118</f>
        <v>00</v>
      </c>
      <c r="CI118" s="0" t="n">
        <f aca="false">D118</f>
        <v>244900</v>
      </c>
      <c r="CJ118" s="2" t="n">
        <f aca="false">CI118&gt;$CI$277</f>
        <v>0</v>
      </c>
      <c r="CK118" s="0" t="n">
        <v>0</v>
      </c>
    </row>
    <row r="119" customFormat="false" ht="13.8" hidden="false" customHeight="false" outlineLevel="0" collapsed="false">
      <c r="A119" s="0" t="n">
        <v>3791400100</v>
      </c>
      <c r="B119" s="0" t="s">
        <v>228</v>
      </c>
      <c r="C119" s="0" t="n">
        <v>1</v>
      </c>
      <c r="D119" s="0" t="n">
        <v>301000</v>
      </c>
      <c r="F119" s="0" t="n">
        <v>4</v>
      </c>
      <c r="G119" s="0" t="n">
        <f aca="false">IF(F119&gt;F$277,1,0)</f>
        <v>1</v>
      </c>
      <c r="H119" s="0" t="str">
        <f aca="false">G119&amp;$C119</f>
        <v>11</v>
      </c>
      <c r="J119" s="0" t="s">
        <v>32</v>
      </c>
      <c r="K119" s="0" t="n">
        <f aca="false">IF(J119&gt;J$277,1,0)</f>
        <v>1</v>
      </c>
      <c r="L119" s="0" t="str">
        <f aca="false">K119&amp;$C119</f>
        <v>11</v>
      </c>
      <c r="N119" s="0" t="n">
        <v>2810</v>
      </c>
      <c r="O119" s="0" t="n">
        <f aca="false">IF(N119&gt;N$277,1,0)</f>
        <v>1</v>
      </c>
      <c r="P119" s="0" t="str">
        <f aca="false">O119&amp;$C119</f>
        <v>11</v>
      </c>
      <c r="R119" s="0" t="n">
        <v>6146</v>
      </c>
      <c r="S119" s="0" t="n">
        <f aca="false">IF(R119&gt;R$277,1,0)</f>
        <v>0</v>
      </c>
      <c r="T119" s="0" t="str">
        <f aca="false">S119&amp;$C119</f>
        <v>01</v>
      </c>
      <c r="V119" s="0" t="n">
        <v>2</v>
      </c>
      <c r="W119" s="0" t="n">
        <f aca="false">IF(V119&gt;V$277,1,0)</f>
        <v>1</v>
      </c>
      <c r="X119" s="0" t="str">
        <f aca="false">W119&amp;$C119</f>
        <v>11</v>
      </c>
      <c r="Z119" s="0" t="n">
        <v>0</v>
      </c>
      <c r="AA119" s="0" t="n">
        <f aca="false">IF(Z119&gt;Z$277,1,0)</f>
        <v>0</v>
      </c>
      <c r="AB119" s="0" t="str">
        <f aca="false">AA119&amp;$C119</f>
        <v>01</v>
      </c>
      <c r="AD119" s="0" t="n">
        <v>0</v>
      </c>
      <c r="AE119" s="0" t="n">
        <f aca="false">IF(AD119&gt;AD$277,1,0)</f>
        <v>0</v>
      </c>
      <c r="AF119" s="0" t="str">
        <f aca="false">AE119&amp;$C119</f>
        <v>01</v>
      </c>
      <c r="AH119" s="0" t="n">
        <v>3</v>
      </c>
      <c r="AI119" s="0" t="n">
        <f aca="false">IF(AH119&gt;AH$277,1,0)</f>
        <v>0</v>
      </c>
      <c r="AJ119" s="0" t="str">
        <f aca="false">AI119&amp;$C119</f>
        <v>01</v>
      </c>
      <c r="AL119" s="0" t="n">
        <v>9</v>
      </c>
      <c r="AM119" s="0" t="n">
        <f aca="false">IF(AL119&gt;AL$277,1,0)</f>
        <v>1</v>
      </c>
      <c r="AN119" s="0" t="str">
        <f aca="false">AM119&amp;$C119</f>
        <v>11</v>
      </c>
      <c r="AP119" s="0" t="n">
        <v>2810</v>
      </c>
      <c r="AQ119" s="0" t="n">
        <f aca="false">IF(AP119&gt;AP$277,1,0)</f>
        <v>1</v>
      </c>
      <c r="AR119" s="0" t="str">
        <f aca="false">AQ119&amp;$C119</f>
        <v>11</v>
      </c>
      <c r="AT119" s="0" t="n">
        <v>0</v>
      </c>
      <c r="AU119" s="0" t="n">
        <f aca="false">IF(AT119&gt;AT$277,1,0)</f>
        <v>0</v>
      </c>
      <c r="AV119" s="0" t="str">
        <f aca="false">AU119&amp;$C119</f>
        <v>01</v>
      </c>
      <c r="AX119" s="0" t="n">
        <v>1998</v>
      </c>
      <c r="AY119" s="0" t="n">
        <f aca="false">IF(AX119&gt;AX$277,1,0)</f>
        <v>1</v>
      </c>
      <c r="AZ119" s="0" t="str">
        <f aca="false">AY119&amp;$C119</f>
        <v>11</v>
      </c>
      <c r="BB119" s="0" t="n">
        <v>0</v>
      </c>
      <c r="BC119" s="0" t="n">
        <f aca="false">IF(BB119&gt;BB$277,1,0)</f>
        <v>0</v>
      </c>
      <c r="BD119" s="0" t="str">
        <f aca="false">BC119&amp;$C119</f>
        <v>01</v>
      </c>
      <c r="BF119" s="0" t="n">
        <v>98031</v>
      </c>
      <c r="BH119" s="0" t="s">
        <v>33</v>
      </c>
      <c r="BI119" s="0" t="n">
        <v>-122208</v>
      </c>
      <c r="BK119" s="0" t="n">
        <v>2810</v>
      </c>
      <c r="BL119" s="0" t="n">
        <f aca="false">IF(BK119&gt;BK$277,1,0)</f>
        <v>1</v>
      </c>
      <c r="BM119" s="0" t="str">
        <f aca="false">BL119&amp;$C119</f>
        <v>11</v>
      </c>
      <c r="BO119" s="0" t="n">
        <v>6180</v>
      </c>
      <c r="BP119" s="0" t="n">
        <f aca="false">IF(BO119&gt;BO$277,1,0)</f>
        <v>0</v>
      </c>
      <c r="BQ119" s="0" t="str">
        <f aca="false">BP119&amp;$C119</f>
        <v>01</v>
      </c>
      <c r="BS119" s="0" t="n">
        <f aca="false">CI119/N119</f>
        <v>107.11743772242</v>
      </c>
      <c r="BT119" s="0" t="n">
        <f aca="false">IF(BS119&gt;BS$277,1,0)</f>
        <v>0</v>
      </c>
      <c r="BU119" s="0" t="str">
        <f aca="false">BT119&amp;$C119</f>
        <v>01</v>
      </c>
      <c r="BW119" s="0" t="n">
        <f aca="false">D119/BK119</f>
        <v>107.11743772242</v>
      </c>
      <c r="BX119" s="0" t="n">
        <f aca="false">IF(BW119&gt;BW$277,1,0)</f>
        <v>0</v>
      </c>
      <c r="BY119" s="0" t="str">
        <f aca="false">BX119&amp;$C119</f>
        <v>01</v>
      </c>
      <c r="CA119" s="0" t="n">
        <f aca="false">D119/R119</f>
        <v>48.9749430523918</v>
      </c>
      <c r="CB119" s="0" t="n">
        <f aca="false">IF(CA119&gt;CA$277,1,0)</f>
        <v>1</v>
      </c>
      <c r="CC119" s="0" t="str">
        <f aca="false">CB119&amp;$C119</f>
        <v>11</v>
      </c>
      <c r="CE119" s="0" t="n">
        <f aca="false">D119/BO119</f>
        <v>48.705501618123</v>
      </c>
      <c r="CF119" s="0" t="n">
        <f aca="false">IF(CE119&gt;CE$277,1,0)</f>
        <v>1</v>
      </c>
      <c r="CG119" s="0" t="str">
        <f aca="false">CF119&amp;$C119</f>
        <v>11</v>
      </c>
      <c r="CI119" s="0" t="n">
        <f aca="false">D119</f>
        <v>301000</v>
      </c>
      <c r="CJ119" s="2" t="n">
        <f aca="false">CI119&gt;$CI$277</f>
        <v>1</v>
      </c>
      <c r="CK119" s="0" t="n">
        <v>1</v>
      </c>
    </row>
    <row r="120" customFormat="false" ht="13.8" hidden="false" customHeight="false" outlineLevel="0" collapsed="false">
      <c r="A120" s="0" t="n">
        <v>3831200210</v>
      </c>
      <c r="B120" s="0" t="s">
        <v>229</v>
      </c>
      <c r="C120" s="0" t="n">
        <v>0</v>
      </c>
      <c r="D120" s="0" t="n">
        <v>280000</v>
      </c>
      <c r="F120" s="0" t="n">
        <v>3</v>
      </c>
      <c r="G120" s="0" t="n">
        <f aca="false">IF(F120&gt;F$277,1,0)</f>
        <v>0</v>
      </c>
      <c r="H120" s="0" t="str">
        <f aca="false">G120&amp;$C120</f>
        <v>00</v>
      </c>
      <c r="J120" s="0" t="s">
        <v>43</v>
      </c>
      <c r="K120" s="0" t="n">
        <f aca="false">IF(J120&gt;J$277,1,0)</f>
        <v>1</v>
      </c>
      <c r="L120" s="0" t="str">
        <f aca="false">K120&amp;$C120</f>
        <v>10</v>
      </c>
      <c r="N120" s="0" t="n">
        <v>2140</v>
      </c>
      <c r="O120" s="0" t="n">
        <f aca="false">IF(N120&gt;N$277,1,0)</f>
        <v>1</v>
      </c>
      <c r="P120" s="0" t="str">
        <f aca="false">O120&amp;$C120</f>
        <v>10</v>
      </c>
      <c r="R120" s="0" t="n">
        <v>7200</v>
      </c>
      <c r="S120" s="0" t="n">
        <f aca="false">IF(R120&gt;R$277,1,0)</f>
        <v>0</v>
      </c>
      <c r="T120" s="0" t="str">
        <f aca="false">S120&amp;$C120</f>
        <v>00</v>
      </c>
      <c r="V120" s="0" t="n">
        <v>2</v>
      </c>
      <c r="W120" s="0" t="n">
        <f aca="false">IF(V120&gt;V$277,1,0)</f>
        <v>1</v>
      </c>
      <c r="X120" s="0" t="str">
        <f aca="false">W120&amp;$C120</f>
        <v>10</v>
      </c>
      <c r="Z120" s="0" t="n">
        <v>0</v>
      </c>
      <c r="AA120" s="0" t="n">
        <f aca="false">IF(Z120&gt;Z$277,1,0)</f>
        <v>0</v>
      </c>
      <c r="AB120" s="0" t="str">
        <f aca="false">AA120&amp;$C120</f>
        <v>00</v>
      </c>
      <c r="AD120" s="0" t="n">
        <v>0</v>
      </c>
      <c r="AE120" s="0" t="n">
        <f aca="false">IF(AD120&gt;AD$277,1,0)</f>
        <v>0</v>
      </c>
      <c r="AF120" s="0" t="str">
        <f aca="false">AE120&amp;$C120</f>
        <v>00</v>
      </c>
      <c r="AH120" s="0" t="n">
        <v>4</v>
      </c>
      <c r="AI120" s="0" t="n">
        <f aca="false">IF(AH120&gt;AH$277,1,0)</f>
        <v>1</v>
      </c>
      <c r="AJ120" s="0" t="str">
        <f aca="false">AI120&amp;$C120</f>
        <v>10</v>
      </c>
      <c r="AL120" s="0" t="n">
        <v>7</v>
      </c>
      <c r="AM120" s="0" t="n">
        <f aca="false">IF(AL120&gt;AL$277,1,0)</f>
        <v>0</v>
      </c>
      <c r="AN120" s="0" t="str">
        <f aca="false">AM120&amp;$C120</f>
        <v>00</v>
      </c>
      <c r="AP120" s="0" t="n">
        <v>2140</v>
      </c>
      <c r="AQ120" s="0" t="n">
        <f aca="false">IF(AP120&gt;AP$277,1,0)</f>
        <v>1</v>
      </c>
      <c r="AR120" s="0" t="str">
        <f aca="false">AQ120&amp;$C120</f>
        <v>10</v>
      </c>
      <c r="AT120" s="0" t="n">
        <v>0</v>
      </c>
      <c r="AU120" s="0" t="n">
        <f aca="false">IF(AT120&gt;AT$277,1,0)</f>
        <v>0</v>
      </c>
      <c r="AV120" s="0" t="str">
        <f aca="false">AU120&amp;$C120</f>
        <v>00</v>
      </c>
      <c r="AX120" s="0" t="n">
        <v>1979</v>
      </c>
      <c r="AY120" s="0" t="n">
        <f aca="false">IF(AX120&gt;AX$277,1,0)</f>
        <v>0</v>
      </c>
      <c r="AZ120" s="0" t="str">
        <f aca="false">AY120&amp;$C120</f>
        <v>00</v>
      </c>
      <c r="BB120" s="0" t="n">
        <v>0</v>
      </c>
      <c r="BC120" s="0" t="n">
        <f aca="false">IF(BB120&gt;BB$277,1,0)</f>
        <v>0</v>
      </c>
      <c r="BD120" s="0" t="str">
        <f aca="false">BC120&amp;$C120</f>
        <v>00</v>
      </c>
      <c r="BF120" s="0" t="n">
        <v>98031</v>
      </c>
      <c r="BH120" s="0" t="s">
        <v>195</v>
      </c>
      <c r="BI120" s="0" t="n">
        <v>-122191</v>
      </c>
      <c r="BK120" s="0" t="n">
        <v>1890</v>
      </c>
      <c r="BL120" s="0" t="n">
        <f aca="false">IF(BK120&gt;BK$277,1,0)</f>
        <v>0</v>
      </c>
      <c r="BM120" s="0" t="str">
        <f aca="false">BL120&amp;$C120</f>
        <v>00</v>
      </c>
      <c r="BO120" s="0" t="n">
        <v>7455</v>
      </c>
      <c r="BP120" s="0" t="n">
        <f aca="false">IF(BO120&gt;BO$277,1,0)</f>
        <v>0</v>
      </c>
      <c r="BQ120" s="0" t="str">
        <f aca="false">BP120&amp;$C120</f>
        <v>00</v>
      </c>
      <c r="BS120" s="0" t="n">
        <f aca="false">CI120/N120</f>
        <v>130.841121495327</v>
      </c>
      <c r="BT120" s="0" t="n">
        <f aca="false">IF(BS120&gt;BS$277,1,0)</f>
        <v>0</v>
      </c>
      <c r="BU120" s="0" t="str">
        <f aca="false">BT120&amp;$C120</f>
        <v>00</v>
      </c>
      <c r="BW120" s="0" t="n">
        <f aca="false">D120/BK120</f>
        <v>148.148148148148</v>
      </c>
      <c r="BX120" s="0" t="n">
        <f aca="false">IF(BW120&gt;BW$277,1,0)</f>
        <v>0</v>
      </c>
      <c r="BY120" s="0" t="str">
        <f aca="false">BX120&amp;$C120</f>
        <v>00</v>
      </c>
      <c r="CA120" s="0" t="n">
        <f aca="false">D120/R120</f>
        <v>38.8888888888889</v>
      </c>
      <c r="CB120" s="0" t="n">
        <f aca="false">IF(CA120&gt;CA$277,1,0)</f>
        <v>1</v>
      </c>
      <c r="CC120" s="0" t="str">
        <f aca="false">CB120&amp;$C120</f>
        <v>10</v>
      </c>
      <c r="CE120" s="0" t="n">
        <f aca="false">D120/BO120</f>
        <v>37.5586854460094</v>
      </c>
      <c r="CF120" s="0" t="n">
        <f aca="false">IF(CE120&gt;CE$277,1,0)</f>
        <v>0</v>
      </c>
      <c r="CG120" s="0" t="str">
        <f aca="false">CF120&amp;$C120</f>
        <v>00</v>
      </c>
      <c r="CI120" s="0" t="n">
        <f aca="false">D120</f>
        <v>280000</v>
      </c>
      <c r="CJ120" s="2" t="n">
        <f aca="false">CI120&gt;$CI$277</f>
        <v>0</v>
      </c>
      <c r="CK120" s="0" t="n">
        <v>0</v>
      </c>
    </row>
    <row r="121" customFormat="false" ht="13.8" hidden="false" customHeight="false" outlineLevel="0" collapsed="false">
      <c r="A121" s="0" t="n">
        <v>8856500220</v>
      </c>
      <c r="B121" s="0" t="s">
        <v>228</v>
      </c>
      <c r="C121" s="0" t="n">
        <v>1</v>
      </c>
      <c r="D121" s="0" t="n">
        <v>375000</v>
      </c>
      <c r="F121" s="0" t="n">
        <v>3</v>
      </c>
      <c r="G121" s="0" t="n">
        <f aca="false">IF(F121&gt;F$277,1,0)</f>
        <v>0</v>
      </c>
      <c r="H121" s="0" t="str">
        <f aca="false">G121&amp;$C121</f>
        <v>01</v>
      </c>
      <c r="J121" s="0" t="s">
        <v>230</v>
      </c>
      <c r="K121" s="0" t="n">
        <f aca="false">IF(J121&gt;J$277,1,0)</f>
        <v>1</v>
      </c>
      <c r="L121" s="0" t="str">
        <f aca="false">K121&amp;$C121</f>
        <v>11</v>
      </c>
      <c r="N121" s="0" t="n">
        <v>2760</v>
      </c>
      <c r="O121" s="0" t="n">
        <f aca="false">IF(N121&gt;N$277,1,0)</f>
        <v>1</v>
      </c>
      <c r="P121" s="0" t="str">
        <f aca="false">O121&amp;$C121</f>
        <v>11</v>
      </c>
      <c r="R121" s="0" t="n">
        <v>6420</v>
      </c>
      <c r="S121" s="0" t="n">
        <f aca="false">IF(R121&gt;R$277,1,0)</f>
        <v>0</v>
      </c>
      <c r="T121" s="0" t="str">
        <f aca="false">S121&amp;$C121</f>
        <v>01</v>
      </c>
      <c r="V121" s="0" t="n">
        <v>2</v>
      </c>
      <c r="W121" s="0" t="n">
        <f aca="false">IF(V121&gt;V$277,1,0)</f>
        <v>1</v>
      </c>
      <c r="X121" s="0" t="str">
        <f aca="false">W121&amp;$C121</f>
        <v>11</v>
      </c>
      <c r="Z121" s="0" t="n">
        <v>0</v>
      </c>
      <c r="AA121" s="0" t="n">
        <f aca="false">IF(Z121&gt;Z$277,1,0)</f>
        <v>0</v>
      </c>
      <c r="AB121" s="0" t="str">
        <f aca="false">AA121&amp;$C121</f>
        <v>01</v>
      </c>
      <c r="AD121" s="0" t="n">
        <v>2</v>
      </c>
      <c r="AE121" s="0" t="n">
        <f aca="false">IF(AD121&gt;AD$277,1,0)</f>
        <v>1</v>
      </c>
      <c r="AF121" s="0" t="str">
        <f aca="false">AE121&amp;$C121</f>
        <v>11</v>
      </c>
      <c r="AH121" s="0" t="n">
        <v>3</v>
      </c>
      <c r="AI121" s="0" t="n">
        <f aca="false">IF(AH121&gt;AH$277,1,0)</f>
        <v>0</v>
      </c>
      <c r="AJ121" s="0" t="str">
        <f aca="false">AI121&amp;$C121</f>
        <v>01</v>
      </c>
      <c r="AL121" s="0" t="n">
        <v>9</v>
      </c>
      <c r="AM121" s="0" t="n">
        <f aca="false">IF(AL121&gt;AL$277,1,0)</f>
        <v>1</v>
      </c>
      <c r="AN121" s="0" t="str">
        <f aca="false">AM121&amp;$C121</f>
        <v>11</v>
      </c>
      <c r="AP121" s="0" t="n">
        <v>2110</v>
      </c>
      <c r="AQ121" s="0" t="n">
        <f aca="false">IF(AP121&gt;AP$277,1,0)</f>
        <v>1</v>
      </c>
      <c r="AR121" s="0" t="str">
        <f aca="false">AQ121&amp;$C121</f>
        <v>11</v>
      </c>
      <c r="AT121" s="0" t="n">
        <v>650</v>
      </c>
      <c r="AU121" s="0" t="n">
        <f aca="false">IF(AT121&gt;AT$277,1,0)</f>
        <v>1</v>
      </c>
      <c r="AV121" s="0" t="str">
        <f aca="false">AU121&amp;$C121</f>
        <v>11</v>
      </c>
      <c r="AX121" s="0" t="n">
        <v>1991</v>
      </c>
      <c r="AY121" s="0" t="n">
        <f aca="false">IF(AX121&gt;AX$277,1,0)</f>
        <v>1</v>
      </c>
      <c r="AZ121" s="0" t="str">
        <f aca="false">AY121&amp;$C121</f>
        <v>11</v>
      </c>
      <c r="BB121" s="0" t="n">
        <v>0</v>
      </c>
      <c r="BC121" s="0" t="n">
        <f aca="false">IF(BB121&gt;BB$277,1,0)</f>
        <v>0</v>
      </c>
      <c r="BD121" s="0" t="str">
        <f aca="false">BC121&amp;$C121</f>
        <v>01</v>
      </c>
      <c r="BF121" s="0" t="n">
        <v>98031</v>
      </c>
      <c r="BH121" s="0" t="s">
        <v>212</v>
      </c>
      <c r="BI121" s="0" t="n">
        <v>-122221</v>
      </c>
      <c r="BK121" s="0" t="n">
        <v>2030</v>
      </c>
      <c r="BL121" s="0" t="n">
        <f aca="false">IF(BK121&gt;BK$277,1,0)</f>
        <v>1</v>
      </c>
      <c r="BM121" s="0" t="str">
        <f aca="false">BL121&amp;$C121</f>
        <v>11</v>
      </c>
      <c r="BO121" s="0" t="n">
        <v>7725</v>
      </c>
      <c r="BP121" s="0" t="n">
        <f aca="false">IF(BO121&gt;BO$277,1,0)</f>
        <v>0</v>
      </c>
      <c r="BQ121" s="0" t="str">
        <f aca="false">BP121&amp;$C121</f>
        <v>01</v>
      </c>
      <c r="BS121" s="0" t="n">
        <f aca="false">CI121/N121</f>
        <v>135.869565217391</v>
      </c>
      <c r="BT121" s="0" t="n">
        <f aca="false">IF(BS121&gt;BS$277,1,0)</f>
        <v>0</v>
      </c>
      <c r="BU121" s="0" t="str">
        <f aca="false">BT121&amp;$C121</f>
        <v>01</v>
      </c>
      <c r="BW121" s="0" t="n">
        <f aca="false">D121/BK121</f>
        <v>184.729064039409</v>
      </c>
      <c r="BX121" s="0" t="n">
        <f aca="false">IF(BW121&gt;BW$277,1,0)</f>
        <v>1</v>
      </c>
      <c r="BY121" s="0" t="str">
        <f aca="false">BX121&amp;$C121</f>
        <v>11</v>
      </c>
      <c r="CA121" s="0" t="n">
        <f aca="false">D121/R121</f>
        <v>58.411214953271</v>
      </c>
      <c r="CB121" s="0" t="n">
        <f aca="false">IF(CA121&gt;CA$277,1,0)</f>
        <v>1</v>
      </c>
      <c r="CC121" s="0" t="str">
        <f aca="false">CB121&amp;$C121</f>
        <v>11</v>
      </c>
      <c r="CE121" s="0" t="n">
        <f aca="false">D121/BO121</f>
        <v>48.5436893203884</v>
      </c>
      <c r="CF121" s="0" t="n">
        <f aca="false">IF(CE121&gt;CE$277,1,0)</f>
        <v>1</v>
      </c>
      <c r="CG121" s="0" t="str">
        <f aca="false">CF121&amp;$C121</f>
        <v>11</v>
      </c>
      <c r="CI121" s="0" t="n">
        <f aca="false">D121</f>
        <v>375000</v>
      </c>
      <c r="CJ121" s="2" t="n">
        <f aca="false">CI121&gt;$CI$277</f>
        <v>1</v>
      </c>
      <c r="CK121" s="0" t="n">
        <v>1</v>
      </c>
    </row>
    <row r="122" customFormat="false" ht="13.8" hidden="false" customHeight="false" outlineLevel="0" collapsed="false">
      <c r="A122" s="0" t="n">
        <v>822059038</v>
      </c>
      <c r="B122" s="0" t="s">
        <v>160</v>
      </c>
      <c r="C122" s="0" t="n">
        <v>0</v>
      </c>
      <c r="D122" s="0" t="n">
        <v>290000</v>
      </c>
      <c r="F122" s="0" t="n">
        <v>6</v>
      </c>
      <c r="G122" s="0" t="n">
        <f aca="false">IF(F122&gt;F$277,1,0)</f>
        <v>1</v>
      </c>
      <c r="H122" s="0" t="str">
        <f aca="false">G122&amp;$C122</f>
        <v>10</v>
      </c>
      <c r="J122" s="0" t="s">
        <v>231</v>
      </c>
      <c r="K122" s="0" t="n">
        <f aca="false">IF(J122&gt;J$277,1,0)</f>
        <v>1</v>
      </c>
      <c r="L122" s="0" t="str">
        <f aca="false">K122&amp;$C122</f>
        <v>10</v>
      </c>
      <c r="N122" s="0" t="n">
        <v>2810</v>
      </c>
      <c r="O122" s="0" t="n">
        <f aca="false">IF(N122&gt;N$277,1,0)</f>
        <v>1</v>
      </c>
      <c r="P122" s="0" t="str">
        <f aca="false">O122&amp;$C122</f>
        <v>10</v>
      </c>
      <c r="R122" s="0" t="n">
        <v>11214</v>
      </c>
      <c r="S122" s="0" t="n">
        <f aca="false">IF(R122&gt;R$277,1,0)</f>
        <v>0</v>
      </c>
      <c r="T122" s="0" t="str">
        <f aca="false">S122&amp;$C122</f>
        <v>00</v>
      </c>
      <c r="V122" s="0" t="n">
        <v>1</v>
      </c>
      <c r="W122" s="0" t="n">
        <f aca="false">IF(V122&gt;V$277,1,0)</f>
        <v>0</v>
      </c>
      <c r="X122" s="0" t="str">
        <f aca="false">W122&amp;$C122</f>
        <v>00</v>
      </c>
      <c r="Z122" s="0" t="n">
        <v>0</v>
      </c>
      <c r="AA122" s="0" t="n">
        <f aca="false">IF(Z122&gt;Z$277,1,0)</f>
        <v>0</v>
      </c>
      <c r="AB122" s="0" t="str">
        <f aca="false">AA122&amp;$C122</f>
        <v>00</v>
      </c>
      <c r="AD122" s="0" t="n">
        <v>0</v>
      </c>
      <c r="AE122" s="0" t="n">
        <f aca="false">IF(AD122&gt;AD$277,1,0)</f>
        <v>0</v>
      </c>
      <c r="AF122" s="0" t="str">
        <f aca="false">AE122&amp;$C122</f>
        <v>00</v>
      </c>
      <c r="AH122" s="0" t="n">
        <v>3</v>
      </c>
      <c r="AI122" s="0" t="n">
        <f aca="false">IF(AH122&gt;AH$277,1,0)</f>
        <v>0</v>
      </c>
      <c r="AJ122" s="0" t="str">
        <f aca="false">AI122&amp;$C122</f>
        <v>00</v>
      </c>
      <c r="AL122" s="0" t="n">
        <v>8</v>
      </c>
      <c r="AM122" s="0" t="n">
        <f aca="false">IF(AL122&gt;AL$277,1,0)</f>
        <v>1</v>
      </c>
      <c r="AN122" s="0" t="str">
        <f aca="false">AM122&amp;$C122</f>
        <v>10</v>
      </c>
      <c r="AP122" s="0" t="n">
        <v>2010</v>
      </c>
      <c r="AQ122" s="0" t="n">
        <f aca="false">IF(AP122&gt;AP$277,1,0)</f>
        <v>1</v>
      </c>
      <c r="AR122" s="0" t="str">
        <f aca="false">AQ122&amp;$C122</f>
        <v>10</v>
      </c>
      <c r="AT122" s="0" t="n">
        <v>800</v>
      </c>
      <c r="AU122" s="0" t="n">
        <f aca="false">IF(AT122&gt;AT$277,1,0)</f>
        <v>1</v>
      </c>
      <c r="AV122" s="0" t="str">
        <f aca="false">AU122&amp;$C122</f>
        <v>10</v>
      </c>
      <c r="AX122" s="0" t="n">
        <v>1958</v>
      </c>
      <c r="AY122" s="0" t="n">
        <f aca="false">IF(AX122&gt;AX$277,1,0)</f>
        <v>0</v>
      </c>
      <c r="AZ122" s="0" t="str">
        <f aca="false">AY122&amp;$C122</f>
        <v>00</v>
      </c>
      <c r="BB122" s="0" t="n">
        <v>0</v>
      </c>
      <c r="BC122" s="0" t="n">
        <f aca="false">IF(BB122&gt;BB$277,1,0)</f>
        <v>0</v>
      </c>
      <c r="BD122" s="0" t="str">
        <f aca="false">BC122&amp;$C122</f>
        <v>00</v>
      </c>
      <c r="BF122" s="0" t="n">
        <v>98031</v>
      </c>
      <c r="BH122" s="0" t="s">
        <v>33</v>
      </c>
      <c r="BI122" s="0" t="n">
        <v>-122197</v>
      </c>
      <c r="BK122" s="0" t="n">
        <v>1940</v>
      </c>
      <c r="BL122" s="0" t="n">
        <f aca="false">IF(BK122&gt;BK$277,1,0)</f>
        <v>1</v>
      </c>
      <c r="BM122" s="0" t="str">
        <f aca="false">BL122&amp;$C122</f>
        <v>10</v>
      </c>
      <c r="BO122" s="0" t="n">
        <v>8349</v>
      </c>
      <c r="BP122" s="0" t="n">
        <f aca="false">IF(BO122&gt;BO$277,1,0)</f>
        <v>0</v>
      </c>
      <c r="BQ122" s="0" t="str">
        <f aca="false">BP122&amp;$C122</f>
        <v>00</v>
      </c>
      <c r="BS122" s="0" t="n">
        <f aca="false">CI122/N122</f>
        <v>103.202846975089</v>
      </c>
      <c r="BT122" s="0" t="n">
        <f aca="false">IF(BS122&gt;BS$277,1,0)</f>
        <v>0</v>
      </c>
      <c r="BU122" s="0" t="str">
        <f aca="false">BT122&amp;$C122</f>
        <v>00</v>
      </c>
      <c r="BW122" s="0" t="n">
        <f aca="false">D122/BK122</f>
        <v>149.484536082474</v>
      </c>
      <c r="BX122" s="0" t="n">
        <f aca="false">IF(BW122&gt;BW$277,1,0)</f>
        <v>0</v>
      </c>
      <c r="BY122" s="0" t="str">
        <f aca="false">BX122&amp;$C122</f>
        <v>00</v>
      </c>
      <c r="CA122" s="0" t="n">
        <f aca="false">D122/R122</f>
        <v>25.860531478509</v>
      </c>
      <c r="CB122" s="0" t="n">
        <f aca="false">IF(CA122&gt;CA$277,1,0)</f>
        <v>0</v>
      </c>
      <c r="CC122" s="0" t="str">
        <f aca="false">CB122&amp;$C122</f>
        <v>00</v>
      </c>
      <c r="CE122" s="0" t="n">
        <f aca="false">D122/BO122</f>
        <v>34.7346987663193</v>
      </c>
      <c r="CF122" s="0" t="n">
        <f aca="false">IF(CE122&gt;CE$277,1,0)</f>
        <v>0</v>
      </c>
      <c r="CG122" s="0" t="str">
        <f aca="false">CF122&amp;$C122</f>
        <v>00</v>
      </c>
      <c r="CI122" s="0" t="n">
        <f aca="false">D122</f>
        <v>290000</v>
      </c>
      <c r="CJ122" s="2" t="n">
        <f aca="false">CI122&gt;$CI$277</f>
        <v>0</v>
      </c>
      <c r="CK122" s="0" t="n">
        <v>0</v>
      </c>
    </row>
    <row r="123" customFormat="false" ht="13.8" hidden="true" customHeight="false" outlineLevel="0" collapsed="false">
      <c r="A123" s="0" t="n">
        <v>2508800220</v>
      </c>
      <c r="B123" s="0" t="s">
        <v>232</v>
      </c>
      <c r="C123" s="0" t="n">
        <v>0</v>
      </c>
      <c r="D123" s="0" t="n">
        <v>284000</v>
      </c>
      <c r="F123" s="0" t="n">
        <v>4</v>
      </c>
      <c r="G123" s="0" t="n">
        <f aca="false">IF(F123&gt;F$277,1,0)</f>
        <v>1</v>
      </c>
      <c r="H123" s="0" t="str">
        <f aca="false">G123&amp;$C123</f>
        <v>10</v>
      </c>
      <c r="J123" s="0" t="s">
        <v>32</v>
      </c>
      <c r="K123" s="0" t="n">
        <f aca="false">IF(J123&gt;J$277,1,0)</f>
        <v>1</v>
      </c>
      <c r="L123" s="0" t="str">
        <f aca="false">K123&amp;$C123</f>
        <v>10</v>
      </c>
      <c r="N123" s="0" t="n">
        <v>1830</v>
      </c>
      <c r="O123" s="0" t="n">
        <f aca="false">IF(N123&gt;N$277,1,0)</f>
        <v>0</v>
      </c>
      <c r="P123" s="0" t="str">
        <f aca="false">O123&amp;$C123</f>
        <v>00</v>
      </c>
      <c r="R123" s="0" t="n">
        <v>6360</v>
      </c>
      <c r="S123" s="0" t="n">
        <f aca="false">IF(R123&gt;R$277,1,0)</f>
        <v>0</v>
      </c>
      <c r="T123" s="0" t="str">
        <f aca="false">S123&amp;$C123</f>
        <v>00</v>
      </c>
      <c r="V123" s="0" t="n">
        <v>2</v>
      </c>
      <c r="W123" s="0" t="n">
        <f aca="false">IF(V123&gt;V$277,1,0)</f>
        <v>1</v>
      </c>
      <c r="X123" s="0" t="str">
        <f aca="false">W123&amp;$C123</f>
        <v>10</v>
      </c>
      <c r="Z123" s="0" t="n">
        <v>0</v>
      </c>
      <c r="AA123" s="0" t="n">
        <f aca="false">IF(Z123&gt;Z$277,1,0)</f>
        <v>0</v>
      </c>
      <c r="AB123" s="0" t="str">
        <f aca="false">AA123&amp;$C123</f>
        <v>00</v>
      </c>
      <c r="AD123" s="0" t="n">
        <v>0</v>
      </c>
      <c r="AE123" s="0" t="n">
        <f aca="false">IF(AD123&gt;AD$277,1,0)</f>
        <v>0</v>
      </c>
      <c r="AF123" s="0" t="str">
        <f aca="false">AE123&amp;$C123</f>
        <v>00</v>
      </c>
      <c r="AH123" s="0" t="n">
        <v>3</v>
      </c>
      <c r="AI123" s="0" t="n">
        <f aca="false">IF(AH123&gt;AH$277,1,0)</f>
        <v>0</v>
      </c>
      <c r="AJ123" s="0" t="str">
        <f aca="false">AI123&amp;$C123</f>
        <v>00</v>
      </c>
      <c r="AL123" s="0" t="n">
        <v>8</v>
      </c>
      <c r="AM123" s="0" t="n">
        <f aca="false">IF(AL123&gt;AL$277,1,0)</f>
        <v>1</v>
      </c>
      <c r="AN123" s="0" t="str">
        <f aca="false">AM123&amp;$C123</f>
        <v>10</v>
      </c>
      <c r="AP123" s="0" t="n">
        <v>1830</v>
      </c>
      <c r="AQ123" s="0" t="n">
        <f aca="false">IF(AP123&gt;AP$277,1,0)</f>
        <v>1</v>
      </c>
      <c r="AR123" s="0" t="str">
        <f aca="false">AQ123&amp;$C123</f>
        <v>10</v>
      </c>
      <c r="AT123" s="0" t="n">
        <v>0</v>
      </c>
      <c r="AU123" s="0" t="n">
        <f aca="false">IF(AT123&gt;AT$277,1,0)</f>
        <v>0</v>
      </c>
      <c r="AV123" s="0" t="str">
        <f aca="false">AU123&amp;$C123</f>
        <v>00</v>
      </c>
      <c r="AX123" s="0" t="n">
        <v>1994</v>
      </c>
      <c r="AY123" s="0" t="n">
        <f aca="false">IF(AX123&gt;AX$277,1,0)</f>
        <v>1</v>
      </c>
      <c r="AZ123" s="0" t="str">
        <f aca="false">AY123&amp;$C123</f>
        <v>10</v>
      </c>
      <c r="BB123" s="0" t="n">
        <v>0</v>
      </c>
      <c r="BC123" s="0" t="n">
        <f aca="false">IF(BB123&gt;BB$277,1,0)</f>
        <v>0</v>
      </c>
      <c r="BD123" s="0" t="str">
        <f aca="false">BC123&amp;$C123</f>
        <v>00</v>
      </c>
      <c r="BF123" s="0" t="n">
        <v>98031</v>
      </c>
      <c r="BH123" s="0" t="s">
        <v>233</v>
      </c>
      <c r="BI123" s="0" t="s">
        <v>66</v>
      </c>
      <c r="BK123" s="0" t="n">
        <v>1830</v>
      </c>
      <c r="BL123" s="0" t="n">
        <f aca="false">IF(BK123&gt;BK$277,1,0)</f>
        <v>0</v>
      </c>
      <c r="BM123" s="0" t="str">
        <f aca="false">BL123&amp;$C123</f>
        <v>00</v>
      </c>
      <c r="BO123" s="0" t="n">
        <v>6596</v>
      </c>
      <c r="BP123" s="0" t="n">
        <f aca="false">IF(BO123&gt;BO$277,1,0)</f>
        <v>0</v>
      </c>
      <c r="BQ123" s="0" t="str">
        <f aca="false">BP123&amp;$C123</f>
        <v>00</v>
      </c>
      <c r="BS123" s="0" t="n">
        <f aca="false">CI123/N123</f>
        <v>155.191256830601</v>
      </c>
      <c r="BT123" s="0" t="n">
        <f aca="false">IF(BS123&gt;BS$277,1,0)</f>
        <v>0</v>
      </c>
      <c r="BU123" s="0" t="str">
        <f aca="false">BT123&amp;$C123</f>
        <v>00</v>
      </c>
      <c r="BW123" s="0" t="n">
        <f aca="false">D123/BK123</f>
        <v>155.191256830601</v>
      </c>
      <c r="BX123" s="0" t="n">
        <f aca="false">IF(BW123&gt;BW$277,1,0)</f>
        <v>0</v>
      </c>
      <c r="BY123" s="0" t="str">
        <f aca="false">BX123&amp;$C123</f>
        <v>00</v>
      </c>
      <c r="CA123" s="0" t="n">
        <f aca="false">D123/R123</f>
        <v>44.6540880503145</v>
      </c>
      <c r="CB123" s="0" t="n">
        <f aca="false">IF(CA123&gt;CA$277,1,0)</f>
        <v>1</v>
      </c>
      <c r="CC123" s="0" t="str">
        <f aca="false">CB123&amp;$C123</f>
        <v>10</v>
      </c>
      <c r="CE123" s="0" t="n">
        <f aca="false">D123/BO123</f>
        <v>43.0563978168587</v>
      </c>
      <c r="CF123" s="0" t="n">
        <f aca="false">IF(CE123&gt;CE$277,1,0)</f>
        <v>1</v>
      </c>
      <c r="CG123" s="0" t="str">
        <f aca="false">CF123&amp;$C123</f>
        <v>10</v>
      </c>
      <c r="CI123" s="0" t="n">
        <f aca="false">D123</f>
        <v>284000</v>
      </c>
      <c r="CJ123" s="2" t="n">
        <f aca="false">CI123&gt;$CI$277</f>
        <v>0</v>
      </c>
      <c r="CK123" s="0" t="n">
        <v>0</v>
      </c>
    </row>
    <row r="124" customFormat="false" ht="13.8" hidden="true" customHeight="false" outlineLevel="0" collapsed="false">
      <c r="A124" s="0" t="n">
        <v>6700390150</v>
      </c>
      <c r="B124" s="0" t="s">
        <v>234</v>
      </c>
      <c r="C124" s="0" t="n">
        <v>0</v>
      </c>
      <c r="D124" s="0" t="n">
        <v>245000</v>
      </c>
      <c r="F124" s="0" t="n">
        <v>3</v>
      </c>
      <c r="G124" s="0" t="n">
        <f aca="false">IF(F124&gt;F$277,1,0)</f>
        <v>0</v>
      </c>
      <c r="H124" s="0" t="str">
        <f aca="false">G124&amp;$C124</f>
        <v>00</v>
      </c>
      <c r="J124" s="0" t="s">
        <v>32</v>
      </c>
      <c r="K124" s="0" t="n">
        <f aca="false">IF(J124&gt;J$277,1,0)</f>
        <v>1</v>
      </c>
      <c r="L124" s="0" t="str">
        <f aca="false">K124&amp;$C124</f>
        <v>10</v>
      </c>
      <c r="N124" s="0" t="n">
        <v>1720</v>
      </c>
      <c r="O124" s="0" t="n">
        <f aca="false">IF(N124&gt;N$277,1,0)</f>
        <v>0</v>
      </c>
      <c r="P124" s="0" t="str">
        <f aca="false">O124&amp;$C124</f>
        <v>00</v>
      </c>
      <c r="R124" s="0" t="n">
        <v>3407</v>
      </c>
      <c r="S124" s="0" t="n">
        <f aca="false">IF(R124&gt;R$277,1,0)</f>
        <v>0</v>
      </c>
      <c r="T124" s="0" t="str">
        <f aca="false">S124&amp;$C124</f>
        <v>00</v>
      </c>
      <c r="V124" s="0" t="n">
        <v>2</v>
      </c>
      <c r="W124" s="0" t="n">
        <f aca="false">IF(V124&gt;V$277,1,0)</f>
        <v>1</v>
      </c>
      <c r="X124" s="0" t="str">
        <f aca="false">W124&amp;$C124</f>
        <v>10</v>
      </c>
      <c r="Z124" s="0" t="n">
        <v>0</v>
      </c>
      <c r="AA124" s="0" t="n">
        <f aca="false">IF(Z124&gt;Z$277,1,0)</f>
        <v>0</v>
      </c>
      <c r="AB124" s="0" t="str">
        <f aca="false">AA124&amp;$C124</f>
        <v>00</v>
      </c>
      <c r="AD124" s="0" t="n">
        <v>0</v>
      </c>
      <c r="AE124" s="0" t="n">
        <f aca="false">IF(AD124&gt;AD$277,1,0)</f>
        <v>0</v>
      </c>
      <c r="AF124" s="0" t="str">
        <f aca="false">AE124&amp;$C124</f>
        <v>00</v>
      </c>
      <c r="AH124" s="0" t="n">
        <v>3</v>
      </c>
      <c r="AI124" s="0" t="n">
        <f aca="false">IF(AH124&gt;AH$277,1,0)</f>
        <v>0</v>
      </c>
      <c r="AJ124" s="0" t="str">
        <f aca="false">AI124&amp;$C124</f>
        <v>00</v>
      </c>
      <c r="AL124" s="0" t="n">
        <v>7</v>
      </c>
      <c r="AM124" s="0" t="n">
        <f aca="false">IF(AL124&gt;AL$277,1,0)</f>
        <v>0</v>
      </c>
      <c r="AN124" s="0" t="str">
        <f aca="false">AM124&amp;$C124</f>
        <v>00</v>
      </c>
      <c r="AP124" s="0" t="n">
        <v>1720</v>
      </c>
      <c r="AQ124" s="0" t="n">
        <f aca="false">IF(AP124&gt;AP$277,1,0)</f>
        <v>1</v>
      </c>
      <c r="AR124" s="0" t="str">
        <f aca="false">AQ124&amp;$C124</f>
        <v>10</v>
      </c>
      <c r="AT124" s="0" t="n">
        <v>0</v>
      </c>
      <c r="AU124" s="0" t="n">
        <f aca="false">IF(AT124&gt;AT$277,1,0)</f>
        <v>0</v>
      </c>
      <c r="AV124" s="0" t="str">
        <f aca="false">AU124&amp;$C124</f>
        <v>00</v>
      </c>
      <c r="AX124" s="0" t="n">
        <v>1992</v>
      </c>
      <c r="AY124" s="0" t="n">
        <f aca="false">IF(AX124&gt;AX$277,1,0)</f>
        <v>1</v>
      </c>
      <c r="AZ124" s="0" t="str">
        <f aca="false">AY124&amp;$C124</f>
        <v>10</v>
      </c>
      <c r="BB124" s="0" t="n">
        <v>0</v>
      </c>
      <c r="BC124" s="0" t="n">
        <f aca="false">IF(BB124&gt;BB$277,1,0)</f>
        <v>0</v>
      </c>
      <c r="BD124" s="0" t="str">
        <f aca="false">BC124&amp;$C124</f>
        <v>00</v>
      </c>
      <c r="BF124" s="0" t="n">
        <v>98031</v>
      </c>
      <c r="BH124" s="0" t="s">
        <v>109</v>
      </c>
      <c r="BI124" s="0" t="n">
        <v>-122188</v>
      </c>
      <c r="BK124" s="0" t="n">
        <v>1720</v>
      </c>
      <c r="BL124" s="0" t="n">
        <f aca="false">IF(BK124&gt;BK$277,1,0)</f>
        <v>0</v>
      </c>
      <c r="BM124" s="0" t="str">
        <f aca="false">BL124&amp;$C124</f>
        <v>00</v>
      </c>
      <c r="BO124" s="0" t="n">
        <v>3407</v>
      </c>
      <c r="BP124" s="0" t="n">
        <f aca="false">IF(BO124&gt;BO$277,1,0)</f>
        <v>0</v>
      </c>
      <c r="BQ124" s="0" t="str">
        <f aca="false">BP124&amp;$C124</f>
        <v>00</v>
      </c>
      <c r="BS124" s="0" t="n">
        <f aca="false">CI124/N124</f>
        <v>142.441860465116</v>
      </c>
      <c r="BT124" s="0" t="n">
        <f aca="false">IF(BS124&gt;BS$277,1,0)</f>
        <v>0</v>
      </c>
      <c r="BU124" s="0" t="str">
        <f aca="false">BT124&amp;$C124</f>
        <v>00</v>
      </c>
      <c r="BW124" s="0" t="n">
        <f aca="false">D124/BK124</f>
        <v>142.441860465116</v>
      </c>
      <c r="BX124" s="0" t="n">
        <f aca="false">IF(BW124&gt;BW$277,1,0)</f>
        <v>0</v>
      </c>
      <c r="BY124" s="0" t="str">
        <f aca="false">BX124&amp;$C124</f>
        <v>00</v>
      </c>
      <c r="CA124" s="0" t="n">
        <f aca="false">D124/R124</f>
        <v>71.9107719401233</v>
      </c>
      <c r="CB124" s="0" t="n">
        <f aca="false">IF(CA124&gt;CA$277,1,0)</f>
        <v>1</v>
      </c>
      <c r="CC124" s="0" t="str">
        <f aca="false">CB124&amp;$C124</f>
        <v>10</v>
      </c>
      <c r="CE124" s="0" t="n">
        <f aca="false">D124/BO124</f>
        <v>71.9107719401233</v>
      </c>
      <c r="CF124" s="0" t="n">
        <f aca="false">IF(CE124&gt;CE$277,1,0)</f>
        <v>1</v>
      </c>
      <c r="CG124" s="0" t="str">
        <f aca="false">CF124&amp;$C124</f>
        <v>10</v>
      </c>
      <c r="CI124" s="0" t="n">
        <f aca="false">D124</f>
        <v>245000</v>
      </c>
      <c r="CJ124" s="2" t="n">
        <f aca="false">CI124&gt;$CI$277</f>
        <v>0</v>
      </c>
      <c r="CK124" s="0" t="n">
        <v>0</v>
      </c>
    </row>
    <row r="125" customFormat="false" ht="13.8" hidden="false" customHeight="false" outlineLevel="0" collapsed="false">
      <c r="A125" s="0" t="n">
        <v>3528400180</v>
      </c>
      <c r="B125" s="0" t="s">
        <v>235</v>
      </c>
      <c r="C125" s="0" t="n">
        <v>1</v>
      </c>
      <c r="D125" s="0" t="n">
        <v>350000</v>
      </c>
      <c r="F125" s="0" t="n">
        <v>4</v>
      </c>
      <c r="G125" s="0" t="n">
        <f aca="false">IF(F125&gt;F$277,1,0)</f>
        <v>1</v>
      </c>
      <c r="H125" s="0" t="str">
        <f aca="false">G125&amp;$C125</f>
        <v>11</v>
      </c>
      <c r="J125" s="0" t="s">
        <v>117</v>
      </c>
      <c r="K125" s="0" t="n">
        <f aca="false">IF(J125&gt;J$277,1,0)</f>
        <v>1</v>
      </c>
      <c r="L125" s="0" t="str">
        <f aca="false">K125&amp;$C125</f>
        <v>11</v>
      </c>
      <c r="N125" s="0" t="n">
        <v>3390</v>
      </c>
      <c r="O125" s="0" t="n">
        <f aca="false">IF(N125&gt;N$277,1,0)</f>
        <v>1</v>
      </c>
      <c r="P125" s="0" t="str">
        <f aca="false">O125&amp;$C125</f>
        <v>11</v>
      </c>
      <c r="R125" s="0" t="n">
        <v>16153</v>
      </c>
      <c r="S125" s="0" t="n">
        <f aca="false">IF(R125&gt;R$277,1,0)</f>
        <v>1</v>
      </c>
      <c r="T125" s="0" t="str">
        <f aca="false">S125&amp;$C125</f>
        <v>11</v>
      </c>
      <c r="V125" s="0" t="n">
        <v>1</v>
      </c>
      <c r="W125" s="0" t="n">
        <f aca="false">IF(V125&gt;V$277,1,0)</f>
        <v>0</v>
      </c>
      <c r="X125" s="0" t="str">
        <f aca="false">W125&amp;$C125</f>
        <v>01</v>
      </c>
      <c r="Z125" s="0" t="n">
        <v>0</v>
      </c>
      <c r="AA125" s="0" t="n">
        <f aca="false">IF(Z125&gt;Z$277,1,0)</f>
        <v>0</v>
      </c>
      <c r="AB125" s="0" t="str">
        <f aca="false">AA125&amp;$C125</f>
        <v>01</v>
      </c>
      <c r="AD125" s="0" t="n">
        <v>0</v>
      </c>
      <c r="AE125" s="0" t="n">
        <f aca="false">IF(AD125&gt;AD$277,1,0)</f>
        <v>0</v>
      </c>
      <c r="AF125" s="0" t="str">
        <f aca="false">AE125&amp;$C125</f>
        <v>01</v>
      </c>
      <c r="AH125" s="0" t="n">
        <v>4</v>
      </c>
      <c r="AI125" s="0" t="n">
        <f aca="false">IF(AH125&gt;AH$277,1,0)</f>
        <v>1</v>
      </c>
      <c r="AJ125" s="0" t="str">
        <f aca="false">AI125&amp;$C125</f>
        <v>11</v>
      </c>
      <c r="AL125" s="0" t="n">
        <v>7</v>
      </c>
      <c r="AM125" s="0" t="n">
        <f aca="false">IF(AL125&gt;AL$277,1,0)</f>
        <v>0</v>
      </c>
      <c r="AN125" s="0" t="str">
        <f aca="false">AM125&amp;$C125</f>
        <v>01</v>
      </c>
      <c r="AP125" s="0" t="n">
        <v>1970</v>
      </c>
      <c r="AQ125" s="0" t="n">
        <f aca="false">IF(AP125&gt;AP$277,1,0)</f>
        <v>1</v>
      </c>
      <c r="AR125" s="0" t="str">
        <f aca="false">AQ125&amp;$C125</f>
        <v>11</v>
      </c>
      <c r="AT125" s="0" t="n">
        <v>1420</v>
      </c>
      <c r="AU125" s="0" t="n">
        <f aca="false">IF(AT125&gt;AT$277,1,0)</f>
        <v>1</v>
      </c>
      <c r="AV125" s="0" t="str">
        <f aca="false">AU125&amp;$C125</f>
        <v>11</v>
      </c>
      <c r="AX125" s="0" t="n">
        <v>1961</v>
      </c>
      <c r="AY125" s="0" t="n">
        <f aca="false">IF(AX125&gt;AX$277,1,0)</f>
        <v>0</v>
      </c>
      <c r="AZ125" s="0" t="str">
        <f aca="false">AY125&amp;$C125</f>
        <v>01</v>
      </c>
      <c r="BB125" s="0" t="n">
        <v>0</v>
      </c>
      <c r="BC125" s="0" t="n">
        <f aca="false">IF(BB125&gt;BB$277,1,0)</f>
        <v>0</v>
      </c>
      <c r="BD125" s="0" t="str">
        <f aca="false">BC125&amp;$C125</f>
        <v>01</v>
      </c>
      <c r="BF125" s="0" t="n">
        <v>98031</v>
      </c>
      <c r="BH125" s="0" t="s">
        <v>38</v>
      </c>
      <c r="BI125" s="0" t="n">
        <v>-122184</v>
      </c>
      <c r="BK125" s="0" t="n">
        <v>2530</v>
      </c>
      <c r="BL125" s="0" t="n">
        <f aca="false">IF(BK125&gt;BK$277,1,0)</f>
        <v>1</v>
      </c>
      <c r="BM125" s="0" t="str">
        <f aca="false">BL125&amp;$C125</f>
        <v>11</v>
      </c>
      <c r="BO125" s="0" t="n">
        <v>8495</v>
      </c>
      <c r="BP125" s="0" t="n">
        <f aca="false">IF(BO125&gt;BO$277,1,0)</f>
        <v>1</v>
      </c>
      <c r="BQ125" s="0" t="str">
        <f aca="false">BP125&amp;$C125</f>
        <v>11</v>
      </c>
      <c r="BS125" s="0" t="n">
        <f aca="false">CI125/N125</f>
        <v>103.244837758112</v>
      </c>
      <c r="BT125" s="0" t="n">
        <f aca="false">IF(BS125&gt;BS$277,1,0)</f>
        <v>0</v>
      </c>
      <c r="BU125" s="0" t="str">
        <f aca="false">BT125&amp;$C125</f>
        <v>01</v>
      </c>
      <c r="BW125" s="0" t="n">
        <f aca="false">D125/BK125</f>
        <v>138.339920948617</v>
      </c>
      <c r="BX125" s="0" t="n">
        <f aca="false">IF(BW125&gt;BW$277,1,0)</f>
        <v>0</v>
      </c>
      <c r="BY125" s="0" t="str">
        <f aca="false">BX125&amp;$C125</f>
        <v>01</v>
      </c>
      <c r="CA125" s="0" t="n">
        <f aca="false">D125/R125</f>
        <v>21.6678016467529</v>
      </c>
      <c r="CB125" s="0" t="n">
        <f aca="false">IF(CA125&gt;CA$277,1,0)</f>
        <v>0</v>
      </c>
      <c r="CC125" s="0" t="str">
        <f aca="false">CB125&amp;$C125</f>
        <v>01</v>
      </c>
      <c r="CE125" s="0" t="n">
        <f aca="false">D125/BO125</f>
        <v>41.2007062978223</v>
      </c>
      <c r="CF125" s="0" t="n">
        <f aca="false">IF(CE125&gt;CE$277,1,0)</f>
        <v>1</v>
      </c>
      <c r="CG125" s="0" t="str">
        <f aca="false">CF125&amp;$C125</f>
        <v>11</v>
      </c>
      <c r="CI125" s="0" t="n">
        <f aca="false">D125</f>
        <v>350000</v>
      </c>
      <c r="CJ125" s="2" t="n">
        <f aca="false">CI125&gt;$CI$277</f>
        <v>1</v>
      </c>
      <c r="CK125" s="0" t="n">
        <v>1</v>
      </c>
    </row>
    <row r="126" customFormat="false" ht="13.8" hidden="true" customHeight="false" outlineLevel="0" collapsed="false">
      <c r="A126" s="0" t="n">
        <v>5419801120</v>
      </c>
      <c r="B126" s="0" t="s">
        <v>236</v>
      </c>
      <c r="C126" s="0" t="n">
        <v>1</v>
      </c>
      <c r="D126" s="0" t="n">
        <v>314000</v>
      </c>
      <c r="F126" s="0" t="n">
        <v>3</v>
      </c>
      <c r="G126" s="0" t="n">
        <f aca="false">IF(F126&gt;F$277,1,0)</f>
        <v>0</v>
      </c>
      <c r="H126" s="0" t="str">
        <f aca="false">G126&amp;$C126</f>
        <v>01</v>
      </c>
      <c r="J126" s="0" t="s">
        <v>117</v>
      </c>
      <c r="K126" s="0" t="n">
        <f aca="false">IF(J126&gt;J$277,1,0)</f>
        <v>1</v>
      </c>
      <c r="L126" s="0" t="str">
        <f aca="false">K126&amp;$C126</f>
        <v>11</v>
      </c>
      <c r="N126" s="0" t="n">
        <v>1900</v>
      </c>
      <c r="O126" s="0" t="n">
        <f aca="false">IF(N126&gt;N$277,1,0)</f>
        <v>0</v>
      </c>
      <c r="P126" s="0" t="str">
        <f aca="false">O126&amp;$C126</f>
        <v>01</v>
      </c>
      <c r="R126" s="0" t="n">
        <v>8200</v>
      </c>
      <c r="S126" s="0" t="n">
        <f aca="false">IF(R126&gt;R$277,1,0)</f>
        <v>0</v>
      </c>
      <c r="T126" s="0" t="str">
        <f aca="false">S126&amp;$C126</f>
        <v>01</v>
      </c>
      <c r="V126" s="0" t="n">
        <v>2</v>
      </c>
      <c r="W126" s="0" t="n">
        <f aca="false">IF(V126&gt;V$277,1,0)</f>
        <v>1</v>
      </c>
      <c r="X126" s="0" t="str">
        <f aca="false">W126&amp;$C126</f>
        <v>11</v>
      </c>
      <c r="Z126" s="0" t="n">
        <v>0</v>
      </c>
      <c r="AA126" s="0" t="n">
        <f aca="false">IF(Z126&gt;Z$277,1,0)</f>
        <v>0</v>
      </c>
      <c r="AB126" s="0" t="str">
        <f aca="false">AA126&amp;$C126</f>
        <v>01</v>
      </c>
      <c r="AD126" s="0" t="n">
        <v>0</v>
      </c>
      <c r="AE126" s="0" t="n">
        <f aca="false">IF(AD126&gt;AD$277,1,0)</f>
        <v>0</v>
      </c>
      <c r="AF126" s="0" t="str">
        <f aca="false">AE126&amp;$C126</f>
        <v>01</v>
      </c>
      <c r="AH126" s="0" t="n">
        <v>4</v>
      </c>
      <c r="AI126" s="0" t="n">
        <f aca="false">IF(AH126&gt;AH$277,1,0)</f>
        <v>1</v>
      </c>
      <c r="AJ126" s="0" t="str">
        <f aca="false">AI126&amp;$C126</f>
        <v>11</v>
      </c>
      <c r="AL126" s="0" t="n">
        <v>7</v>
      </c>
      <c r="AM126" s="0" t="n">
        <f aca="false">IF(AL126&gt;AL$277,1,0)</f>
        <v>0</v>
      </c>
      <c r="AN126" s="0" t="str">
        <f aca="false">AM126&amp;$C126</f>
        <v>01</v>
      </c>
      <c r="AP126" s="0" t="n">
        <v>1900</v>
      </c>
      <c r="AQ126" s="0" t="n">
        <f aca="false">IF(AP126&gt;AP$277,1,0)</f>
        <v>1</v>
      </c>
      <c r="AR126" s="0" t="str">
        <f aca="false">AQ126&amp;$C126</f>
        <v>11</v>
      </c>
      <c r="AT126" s="0" t="n">
        <v>0</v>
      </c>
      <c r="AU126" s="0" t="n">
        <f aca="false">IF(AT126&gt;AT$277,1,0)</f>
        <v>0</v>
      </c>
      <c r="AV126" s="0" t="str">
        <f aca="false">AU126&amp;$C126</f>
        <v>01</v>
      </c>
      <c r="AX126" s="0" t="n">
        <v>1984</v>
      </c>
      <c r="AY126" s="0" t="n">
        <f aca="false">IF(AX126&gt;AX$277,1,0)</f>
        <v>1</v>
      </c>
      <c r="AZ126" s="0" t="str">
        <f aca="false">AY126&amp;$C126</f>
        <v>11</v>
      </c>
      <c r="BB126" s="0" t="n">
        <v>0</v>
      </c>
      <c r="BC126" s="0" t="n">
        <f aca="false">IF(BB126&gt;BB$277,1,0)</f>
        <v>0</v>
      </c>
      <c r="BD126" s="0" t="str">
        <f aca="false">BC126&amp;$C126</f>
        <v>01</v>
      </c>
      <c r="BF126" s="0" t="n">
        <v>98031</v>
      </c>
      <c r="BH126" s="0" t="n">
        <v>47402</v>
      </c>
      <c r="BI126" s="0" t="n">
        <v>-122183</v>
      </c>
      <c r="BK126" s="0" t="n">
        <v>1620</v>
      </c>
      <c r="BL126" s="0" t="n">
        <f aca="false">IF(BK126&gt;BK$277,1,0)</f>
        <v>0</v>
      </c>
      <c r="BM126" s="0" t="str">
        <f aca="false">BL126&amp;$C126</f>
        <v>01</v>
      </c>
      <c r="BO126" s="0" t="n">
        <v>8200</v>
      </c>
      <c r="BP126" s="0" t="n">
        <f aca="false">IF(BO126&gt;BO$277,1,0)</f>
        <v>0</v>
      </c>
      <c r="BQ126" s="0" t="str">
        <f aca="false">BP126&amp;$C126</f>
        <v>01</v>
      </c>
      <c r="BS126" s="0" t="n">
        <f aca="false">CI126/N126</f>
        <v>165.263157894737</v>
      </c>
      <c r="BT126" s="0" t="n">
        <f aca="false">IF(BS126&gt;BS$277,1,0)</f>
        <v>1</v>
      </c>
      <c r="BU126" s="0" t="str">
        <f aca="false">BT126&amp;$C126</f>
        <v>11</v>
      </c>
      <c r="BW126" s="0" t="n">
        <f aca="false">D126/BK126</f>
        <v>193.827160493827</v>
      </c>
      <c r="BX126" s="0" t="n">
        <f aca="false">IF(BW126&gt;BW$277,1,0)</f>
        <v>1</v>
      </c>
      <c r="BY126" s="0" t="str">
        <f aca="false">BX126&amp;$C126</f>
        <v>11</v>
      </c>
      <c r="CA126" s="0" t="n">
        <f aca="false">D126/R126</f>
        <v>38.2926829268293</v>
      </c>
      <c r="CB126" s="0" t="n">
        <f aca="false">IF(CA126&gt;CA$277,1,0)</f>
        <v>1</v>
      </c>
      <c r="CC126" s="0" t="str">
        <f aca="false">CB126&amp;$C126</f>
        <v>11</v>
      </c>
      <c r="CE126" s="0" t="n">
        <f aca="false">D126/BO126</f>
        <v>38.2926829268293</v>
      </c>
      <c r="CF126" s="0" t="n">
        <f aca="false">IF(CE126&gt;CE$277,1,0)</f>
        <v>0</v>
      </c>
      <c r="CG126" s="0" t="str">
        <f aca="false">CF126&amp;$C126</f>
        <v>01</v>
      </c>
      <c r="CI126" s="0" t="n">
        <f aca="false">D126</f>
        <v>314000</v>
      </c>
      <c r="CJ126" s="2" t="n">
        <f aca="false">CI126&gt;$CI$277</f>
        <v>1</v>
      </c>
      <c r="CK126" s="0" t="n">
        <v>1</v>
      </c>
    </row>
    <row r="127" customFormat="false" ht="13.8" hidden="true" customHeight="false" outlineLevel="0" collapsed="false">
      <c r="A127" s="0" t="n">
        <v>6623400356</v>
      </c>
      <c r="B127" s="0" t="s">
        <v>108</v>
      </c>
      <c r="C127" s="0" t="n">
        <v>0</v>
      </c>
      <c r="D127" s="0" t="n">
        <v>250000</v>
      </c>
      <c r="F127" s="0" t="n">
        <v>3</v>
      </c>
      <c r="G127" s="0" t="n">
        <f aca="false">IF(F127&gt;F$277,1,0)</f>
        <v>0</v>
      </c>
      <c r="H127" s="0" t="str">
        <f aca="false">G127&amp;$C127</f>
        <v>00</v>
      </c>
      <c r="J127" s="0" t="s">
        <v>37</v>
      </c>
      <c r="K127" s="0" t="n">
        <f aca="false">IF(J127&gt;J$277,1,0)</f>
        <v>1</v>
      </c>
      <c r="L127" s="0" t="str">
        <f aca="false">K127&amp;$C127</f>
        <v>10</v>
      </c>
      <c r="N127" s="0" t="n">
        <v>1200</v>
      </c>
      <c r="O127" s="0" t="n">
        <f aca="false">IF(N127&gt;N$277,1,0)</f>
        <v>0</v>
      </c>
      <c r="P127" s="0" t="str">
        <f aca="false">O127&amp;$C127</f>
        <v>00</v>
      </c>
      <c r="R127" s="0" t="n">
        <v>24805</v>
      </c>
      <c r="S127" s="0" t="n">
        <f aca="false">IF(R127&gt;R$277,1,0)</f>
        <v>1</v>
      </c>
      <c r="T127" s="0" t="str">
        <f aca="false">S127&amp;$C127</f>
        <v>10</v>
      </c>
      <c r="V127" s="0" t="n">
        <v>1</v>
      </c>
      <c r="W127" s="0" t="n">
        <f aca="false">IF(V127&gt;V$277,1,0)</f>
        <v>0</v>
      </c>
      <c r="X127" s="0" t="str">
        <f aca="false">W127&amp;$C127</f>
        <v>00</v>
      </c>
      <c r="Z127" s="0" t="n">
        <v>0</v>
      </c>
      <c r="AA127" s="0" t="n">
        <f aca="false">IF(Z127&gt;Z$277,1,0)</f>
        <v>0</v>
      </c>
      <c r="AB127" s="0" t="str">
        <f aca="false">AA127&amp;$C127</f>
        <v>00</v>
      </c>
      <c r="AD127" s="0" t="n">
        <v>0</v>
      </c>
      <c r="AE127" s="0" t="n">
        <f aca="false">IF(AD127&gt;AD$277,1,0)</f>
        <v>0</v>
      </c>
      <c r="AF127" s="0" t="str">
        <f aca="false">AE127&amp;$C127</f>
        <v>00</v>
      </c>
      <c r="AH127" s="0" t="n">
        <v>3</v>
      </c>
      <c r="AI127" s="0" t="n">
        <f aca="false">IF(AH127&gt;AH$277,1,0)</f>
        <v>0</v>
      </c>
      <c r="AJ127" s="0" t="str">
        <f aca="false">AI127&amp;$C127</f>
        <v>00</v>
      </c>
      <c r="AL127" s="0" t="n">
        <v>6</v>
      </c>
      <c r="AM127" s="0" t="n">
        <f aca="false">IF(AL127&gt;AL$277,1,0)</f>
        <v>0</v>
      </c>
      <c r="AN127" s="0" t="str">
        <f aca="false">AM127&amp;$C127</f>
        <v>00</v>
      </c>
      <c r="AP127" s="0" t="n">
        <v>1200</v>
      </c>
      <c r="AQ127" s="0" t="n">
        <f aca="false">IF(AP127&gt;AP$277,1,0)</f>
        <v>0</v>
      </c>
      <c r="AR127" s="0" t="str">
        <f aca="false">AQ127&amp;$C127</f>
        <v>00</v>
      </c>
      <c r="AT127" s="0" t="n">
        <v>0</v>
      </c>
      <c r="AU127" s="0" t="n">
        <f aca="false">IF(AT127&gt;AT$277,1,0)</f>
        <v>0</v>
      </c>
      <c r="AV127" s="0" t="str">
        <f aca="false">AU127&amp;$C127</f>
        <v>00</v>
      </c>
      <c r="AX127" s="0" t="n">
        <v>1984</v>
      </c>
      <c r="AY127" s="0" t="n">
        <f aca="false">IF(AX127&gt;AX$277,1,0)</f>
        <v>1</v>
      </c>
      <c r="AZ127" s="0" t="str">
        <f aca="false">AY127&amp;$C127</f>
        <v>10</v>
      </c>
      <c r="BB127" s="0" t="n">
        <v>0</v>
      </c>
      <c r="BC127" s="0" t="n">
        <f aca="false">IF(BB127&gt;BB$277,1,0)</f>
        <v>0</v>
      </c>
      <c r="BD127" s="0" t="str">
        <f aca="false">BC127&amp;$C127</f>
        <v>00</v>
      </c>
      <c r="BF127" s="0" t="n">
        <v>98031</v>
      </c>
      <c r="BH127" s="0" t="s">
        <v>237</v>
      </c>
      <c r="BI127" s="0" t="n">
        <v>-122195</v>
      </c>
      <c r="BK127" s="0" t="n">
        <v>2150</v>
      </c>
      <c r="BL127" s="0" t="n">
        <f aca="false">IF(BK127&gt;BK$277,1,0)</f>
        <v>1</v>
      </c>
      <c r="BM127" s="0" t="str">
        <f aca="false">BL127&amp;$C127</f>
        <v>10</v>
      </c>
      <c r="BO127" s="0" t="n">
        <v>4339</v>
      </c>
      <c r="BP127" s="0" t="n">
        <f aca="false">IF(BO127&gt;BO$277,1,0)</f>
        <v>0</v>
      </c>
      <c r="BQ127" s="0" t="str">
        <f aca="false">BP127&amp;$C127</f>
        <v>00</v>
      </c>
      <c r="BS127" s="0" t="n">
        <f aca="false">CI127/N127</f>
        <v>208.333333333333</v>
      </c>
      <c r="BT127" s="0" t="n">
        <f aca="false">IF(BS127&gt;BS$277,1,0)</f>
        <v>1</v>
      </c>
      <c r="BU127" s="0" t="str">
        <f aca="false">BT127&amp;$C127</f>
        <v>10</v>
      </c>
      <c r="BW127" s="0" t="n">
        <f aca="false">D127/BK127</f>
        <v>116.279069767442</v>
      </c>
      <c r="BX127" s="0" t="n">
        <f aca="false">IF(BW127&gt;BW$277,1,0)</f>
        <v>0</v>
      </c>
      <c r="BY127" s="0" t="str">
        <f aca="false">BX127&amp;$C127</f>
        <v>00</v>
      </c>
      <c r="CA127" s="0" t="n">
        <f aca="false">D127/R127</f>
        <v>10.078613182826</v>
      </c>
      <c r="CB127" s="0" t="n">
        <f aca="false">IF(CA127&gt;CA$277,1,0)</f>
        <v>0</v>
      </c>
      <c r="CC127" s="0" t="str">
        <f aca="false">CB127&amp;$C127</f>
        <v>00</v>
      </c>
      <c r="CE127" s="0" t="n">
        <f aca="false">D127/BO127</f>
        <v>57.6169624337405</v>
      </c>
      <c r="CF127" s="0" t="n">
        <f aca="false">IF(CE127&gt;CE$277,1,0)</f>
        <v>1</v>
      </c>
      <c r="CG127" s="0" t="str">
        <f aca="false">CF127&amp;$C127</f>
        <v>10</v>
      </c>
      <c r="CI127" s="0" t="n">
        <f aca="false">D127</f>
        <v>250000</v>
      </c>
      <c r="CJ127" s="2" t="n">
        <f aca="false">CI127&gt;$CI$277</f>
        <v>0</v>
      </c>
      <c r="CK127" s="0" t="n">
        <v>0</v>
      </c>
    </row>
    <row r="128" customFormat="false" ht="13.8" hidden="false" customHeight="false" outlineLevel="0" collapsed="false">
      <c r="A128" s="0" t="n">
        <v>1761300100</v>
      </c>
      <c r="B128" s="0" t="s">
        <v>149</v>
      </c>
      <c r="C128" s="0" t="n">
        <v>0</v>
      </c>
      <c r="D128" s="0" t="n">
        <v>279950</v>
      </c>
      <c r="F128" s="0" t="n">
        <v>5</v>
      </c>
      <c r="G128" s="0" t="n">
        <f aca="false">IF(F128&gt;F$277,1,0)</f>
        <v>1</v>
      </c>
      <c r="H128" s="0" t="str">
        <f aca="false">G128&amp;$C128</f>
        <v>10</v>
      </c>
      <c r="J128" s="0" t="s">
        <v>37</v>
      </c>
      <c r="K128" s="0" t="n">
        <f aca="false">IF(J128&gt;J$277,1,0)</f>
        <v>1</v>
      </c>
      <c r="L128" s="0" t="str">
        <f aca="false">K128&amp;$C128</f>
        <v>10</v>
      </c>
      <c r="N128" s="0" t="n">
        <v>2150</v>
      </c>
      <c r="O128" s="0" t="n">
        <f aca="false">IF(N128&gt;N$277,1,0)</f>
        <v>1</v>
      </c>
      <c r="P128" s="0" t="str">
        <f aca="false">O128&amp;$C128</f>
        <v>10</v>
      </c>
      <c r="R128" s="0" t="n">
        <v>7171</v>
      </c>
      <c r="S128" s="0" t="n">
        <f aca="false">IF(R128&gt;R$277,1,0)</f>
        <v>0</v>
      </c>
      <c r="T128" s="0" t="str">
        <f aca="false">S128&amp;$C128</f>
        <v>00</v>
      </c>
      <c r="V128" s="0" t="n">
        <v>1</v>
      </c>
      <c r="W128" s="0" t="n">
        <f aca="false">IF(V128&gt;V$277,1,0)</f>
        <v>0</v>
      </c>
      <c r="X128" s="0" t="str">
        <f aca="false">W128&amp;$C128</f>
        <v>00</v>
      </c>
      <c r="Z128" s="0" t="n">
        <v>0</v>
      </c>
      <c r="AA128" s="0" t="n">
        <f aca="false">IF(Z128&gt;Z$277,1,0)</f>
        <v>0</v>
      </c>
      <c r="AB128" s="0" t="str">
        <f aca="false">AA128&amp;$C128</f>
        <v>00</v>
      </c>
      <c r="AD128" s="0" t="n">
        <v>0</v>
      </c>
      <c r="AE128" s="0" t="n">
        <f aca="false">IF(AD128&gt;AD$277,1,0)</f>
        <v>0</v>
      </c>
      <c r="AF128" s="0" t="str">
        <f aca="false">AE128&amp;$C128</f>
        <v>00</v>
      </c>
      <c r="AH128" s="0" t="n">
        <v>4</v>
      </c>
      <c r="AI128" s="0" t="n">
        <f aca="false">IF(AH128&gt;AH$277,1,0)</f>
        <v>1</v>
      </c>
      <c r="AJ128" s="0" t="str">
        <f aca="false">AI128&amp;$C128</f>
        <v>10</v>
      </c>
      <c r="AL128" s="0" t="n">
        <v>7</v>
      </c>
      <c r="AM128" s="0" t="n">
        <f aca="false">IF(AL128&gt;AL$277,1,0)</f>
        <v>0</v>
      </c>
      <c r="AN128" s="0" t="str">
        <f aca="false">AM128&amp;$C128</f>
        <v>00</v>
      </c>
      <c r="AP128" s="0" t="n">
        <v>1460</v>
      </c>
      <c r="AQ128" s="0" t="n">
        <f aca="false">IF(AP128&gt;AP$277,1,0)</f>
        <v>0</v>
      </c>
      <c r="AR128" s="0" t="str">
        <f aca="false">AQ128&amp;$C128</f>
        <v>00</v>
      </c>
      <c r="AT128" s="0" t="n">
        <v>690</v>
      </c>
      <c r="AU128" s="0" t="n">
        <f aca="false">IF(AT128&gt;AT$277,1,0)</f>
        <v>1</v>
      </c>
      <c r="AV128" s="0" t="str">
        <f aca="false">AU128&amp;$C128</f>
        <v>10</v>
      </c>
      <c r="AX128" s="0" t="n">
        <v>1970</v>
      </c>
      <c r="AY128" s="0" t="n">
        <f aca="false">IF(AX128&gt;AX$277,1,0)</f>
        <v>0</v>
      </c>
      <c r="AZ128" s="0" t="str">
        <f aca="false">AY128&amp;$C128</f>
        <v>00</v>
      </c>
      <c r="BB128" s="0" t="n">
        <v>0</v>
      </c>
      <c r="BC128" s="0" t="n">
        <f aca="false">IF(BB128&gt;BB$277,1,0)</f>
        <v>0</v>
      </c>
      <c r="BD128" s="0" t="str">
        <f aca="false">BC128&amp;$C128</f>
        <v>00</v>
      </c>
      <c r="BF128" s="0" t="n">
        <v>98031</v>
      </c>
      <c r="BH128" s="0" t="s">
        <v>238</v>
      </c>
      <c r="BI128" s="0" t="n">
        <v>-122176</v>
      </c>
      <c r="BK128" s="0" t="n">
        <v>1710</v>
      </c>
      <c r="BL128" s="0" t="n">
        <f aca="false">IF(BK128&gt;BK$277,1,0)</f>
        <v>0</v>
      </c>
      <c r="BM128" s="0" t="str">
        <f aca="false">BL128&amp;$C128</f>
        <v>00</v>
      </c>
      <c r="BO128" s="0" t="n">
        <v>7300</v>
      </c>
      <c r="BP128" s="0" t="n">
        <f aca="false">IF(BO128&gt;BO$277,1,0)</f>
        <v>0</v>
      </c>
      <c r="BQ128" s="0" t="str">
        <f aca="false">BP128&amp;$C128</f>
        <v>00</v>
      </c>
      <c r="BS128" s="0" t="n">
        <f aca="false">CI128/N128</f>
        <v>130.209302325581</v>
      </c>
      <c r="BT128" s="0" t="n">
        <f aca="false">IF(BS128&gt;BS$277,1,0)</f>
        <v>0</v>
      </c>
      <c r="BU128" s="0" t="str">
        <f aca="false">BT128&amp;$C128</f>
        <v>00</v>
      </c>
      <c r="BW128" s="0" t="n">
        <f aca="false">D128/BK128</f>
        <v>163.713450292398</v>
      </c>
      <c r="BX128" s="0" t="n">
        <f aca="false">IF(BW128&gt;BW$277,1,0)</f>
        <v>1</v>
      </c>
      <c r="BY128" s="0" t="str">
        <f aca="false">BX128&amp;$C128</f>
        <v>10</v>
      </c>
      <c r="CA128" s="0" t="n">
        <f aca="false">D128/R128</f>
        <v>39.0391856087017</v>
      </c>
      <c r="CB128" s="0" t="n">
        <f aca="false">IF(CA128&gt;CA$277,1,0)</f>
        <v>1</v>
      </c>
      <c r="CC128" s="0" t="str">
        <f aca="false">CB128&amp;$C128</f>
        <v>10</v>
      </c>
      <c r="CE128" s="0" t="n">
        <f aca="false">D128/BO128</f>
        <v>38.3493150684931</v>
      </c>
      <c r="CF128" s="0" t="n">
        <f aca="false">IF(CE128&gt;CE$277,1,0)</f>
        <v>0</v>
      </c>
      <c r="CG128" s="0" t="str">
        <f aca="false">CF128&amp;$C128</f>
        <v>00</v>
      </c>
      <c r="CI128" s="0" t="n">
        <f aca="false">D128</f>
        <v>279950</v>
      </c>
      <c r="CJ128" s="2" t="n">
        <f aca="false">CI128&gt;$CI$277</f>
        <v>0</v>
      </c>
      <c r="CK128" s="0" t="n">
        <v>0</v>
      </c>
    </row>
    <row r="129" customFormat="false" ht="13.8" hidden="false" customHeight="false" outlineLevel="0" collapsed="false">
      <c r="A129" s="0" t="n">
        <v>722059233</v>
      </c>
      <c r="B129" s="0" t="s">
        <v>185</v>
      </c>
      <c r="C129" s="0" t="n">
        <v>1</v>
      </c>
      <c r="D129" s="0" t="n">
        <v>327500</v>
      </c>
      <c r="F129" s="0" t="n">
        <v>3</v>
      </c>
      <c r="G129" s="0" t="n">
        <f aca="false">IF(F129&gt;F$277,1,0)</f>
        <v>0</v>
      </c>
      <c r="H129" s="0" t="str">
        <f aca="false">G129&amp;$C129</f>
        <v>01</v>
      </c>
      <c r="J129" s="0" t="s">
        <v>32</v>
      </c>
      <c r="K129" s="0" t="n">
        <f aca="false">IF(J129&gt;J$277,1,0)</f>
        <v>1</v>
      </c>
      <c r="L129" s="0" t="str">
        <f aca="false">K129&amp;$C129</f>
        <v>11</v>
      </c>
      <c r="N129" s="0" t="n">
        <v>2090</v>
      </c>
      <c r="O129" s="0" t="n">
        <f aca="false">IF(N129&gt;N$277,1,0)</f>
        <v>1</v>
      </c>
      <c r="P129" s="0" t="str">
        <f aca="false">O129&amp;$C129</f>
        <v>11</v>
      </c>
      <c r="R129" s="0" t="n">
        <v>12027</v>
      </c>
      <c r="S129" s="0" t="n">
        <f aca="false">IF(R129&gt;R$277,1,0)</f>
        <v>0</v>
      </c>
      <c r="T129" s="0" t="str">
        <f aca="false">S129&amp;$C129</f>
        <v>01</v>
      </c>
      <c r="V129" s="0" t="n">
        <v>2</v>
      </c>
      <c r="W129" s="0" t="n">
        <f aca="false">IF(V129&gt;V$277,1,0)</f>
        <v>1</v>
      </c>
      <c r="X129" s="0" t="str">
        <f aca="false">W129&amp;$C129</f>
        <v>11</v>
      </c>
      <c r="Z129" s="0" t="n">
        <v>0</v>
      </c>
      <c r="AA129" s="0" t="n">
        <f aca="false">IF(Z129&gt;Z$277,1,0)</f>
        <v>0</v>
      </c>
      <c r="AB129" s="0" t="str">
        <f aca="false">AA129&amp;$C129</f>
        <v>01</v>
      </c>
      <c r="AD129" s="0" t="n">
        <v>0</v>
      </c>
      <c r="AE129" s="0" t="n">
        <f aca="false">IF(AD129&gt;AD$277,1,0)</f>
        <v>0</v>
      </c>
      <c r="AF129" s="0" t="str">
        <f aca="false">AE129&amp;$C129</f>
        <v>01</v>
      </c>
      <c r="AH129" s="0" t="n">
        <v>3</v>
      </c>
      <c r="AI129" s="0" t="n">
        <f aca="false">IF(AH129&gt;AH$277,1,0)</f>
        <v>0</v>
      </c>
      <c r="AJ129" s="0" t="str">
        <f aca="false">AI129&amp;$C129</f>
        <v>01</v>
      </c>
      <c r="AL129" s="0" t="n">
        <v>8</v>
      </c>
      <c r="AM129" s="0" t="n">
        <f aca="false">IF(AL129&gt;AL$277,1,0)</f>
        <v>1</v>
      </c>
      <c r="AN129" s="0" t="str">
        <f aca="false">AM129&amp;$C129</f>
        <v>11</v>
      </c>
      <c r="AP129" s="0" t="n">
        <v>2090</v>
      </c>
      <c r="AQ129" s="0" t="n">
        <f aca="false">IF(AP129&gt;AP$277,1,0)</f>
        <v>1</v>
      </c>
      <c r="AR129" s="0" t="str">
        <f aca="false">AQ129&amp;$C129</f>
        <v>11</v>
      </c>
      <c r="AT129" s="0" t="n">
        <v>0</v>
      </c>
      <c r="AU129" s="0" t="n">
        <f aca="false">IF(AT129&gt;AT$277,1,0)</f>
        <v>0</v>
      </c>
      <c r="AV129" s="0" t="str">
        <f aca="false">AU129&amp;$C129</f>
        <v>01</v>
      </c>
      <c r="AX129" s="0" t="n">
        <v>1991</v>
      </c>
      <c r="AY129" s="0" t="n">
        <f aca="false">IF(AX129&gt;AX$277,1,0)</f>
        <v>1</v>
      </c>
      <c r="AZ129" s="0" t="str">
        <f aca="false">AY129&amp;$C129</f>
        <v>11</v>
      </c>
      <c r="BB129" s="0" t="n">
        <v>0</v>
      </c>
      <c r="BC129" s="0" t="n">
        <f aca="false">IF(BB129&gt;BB$277,1,0)</f>
        <v>0</v>
      </c>
      <c r="BD129" s="0" t="str">
        <f aca="false">BC129&amp;$C129</f>
        <v>01</v>
      </c>
      <c r="BF129" s="0" t="n">
        <v>98031</v>
      </c>
      <c r="BH129" s="0" t="s">
        <v>239</v>
      </c>
      <c r="BI129" s="0" t="n">
        <v>-122213</v>
      </c>
      <c r="BK129" s="0" t="n">
        <v>2090</v>
      </c>
      <c r="BL129" s="0" t="n">
        <f aca="false">IF(BK129&gt;BK$277,1,0)</f>
        <v>1</v>
      </c>
      <c r="BM129" s="0" t="str">
        <f aca="false">BL129&amp;$C129</f>
        <v>11</v>
      </c>
      <c r="BO129" s="0" t="n">
        <v>12666</v>
      </c>
      <c r="BP129" s="0" t="n">
        <f aca="false">IF(BO129&gt;BO$277,1,0)</f>
        <v>1</v>
      </c>
      <c r="BQ129" s="0" t="str">
        <f aca="false">BP129&amp;$C129</f>
        <v>11</v>
      </c>
      <c r="BS129" s="0" t="n">
        <f aca="false">CI129/N129</f>
        <v>156.698564593301</v>
      </c>
      <c r="BT129" s="0" t="n">
        <f aca="false">IF(BS129&gt;BS$277,1,0)</f>
        <v>0</v>
      </c>
      <c r="BU129" s="0" t="str">
        <f aca="false">BT129&amp;$C129</f>
        <v>01</v>
      </c>
      <c r="BW129" s="0" t="n">
        <f aca="false">D129/BK129</f>
        <v>156.698564593301</v>
      </c>
      <c r="BX129" s="0" t="n">
        <f aca="false">IF(BW129&gt;BW$277,1,0)</f>
        <v>0</v>
      </c>
      <c r="BY129" s="0" t="str">
        <f aca="false">BX129&amp;$C129</f>
        <v>01</v>
      </c>
      <c r="CA129" s="0" t="n">
        <f aca="false">D129/R129</f>
        <v>27.2303982705579</v>
      </c>
      <c r="CB129" s="0" t="n">
        <f aca="false">IF(CA129&gt;CA$277,1,0)</f>
        <v>0</v>
      </c>
      <c r="CC129" s="0" t="str">
        <f aca="false">CB129&amp;$C129</f>
        <v>01</v>
      </c>
      <c r="CE129" s="0" t="n">
        <f aca="false">D129/BO129</f>
        <v>25.8566240328438</v>
      </c>
      <c r="CF129" s="0" t="n">
        <f aca="false">IF(CE129&gt;CE$277,1,0)</f>
        <v>0</v>
      </c>
      <c r="CG129" s="0" t="str">
        <f aca="false">CF129&amp;$C129</f>
        <v>01</v>
      </c>
      <c r="CI129" s="0" t="n">
        <f aca="false">D129</f>
        <v>327500</v>
      </c>
      <c r="CJ129" s="2" t="n">
        <f aca="false">CI129&gt;$CI$277</f>
        <v>1</v>
      </c>
      <c r="CK129" s="0" t="n">
        <v>1</v>
      </c>
    </row>
    <row r="130" customFormat="false" ht="13.8" hidden="false" customHeight="false" outlineLevel="0" collapsed="false">
      <c r="A130" s="0" t="n">
        <v>2212200100</v>
      </c>
      <c r="B130" s="0" t="s">
        <v>240</v>
      </c>
      <c r="C130" s="0" t="n">
        <v>0</v>
      </c>
      <c r="D130" s="0" t="n">
        <v>229950</v>
      </c>
      <c r="F130" s="0" t="n">
        <v>4</v>
      </c>
      <c r="G130" s="0" t="n">
        <f aca="false">IF(F130&gt;F$277,1,0)</f>
        <v>1</v>
      </c>
      <c r="H130" s="0" t="str">
        <f aca="false">G130&amp;$C130</f>
        <v>10</v>
      </c>
      <c r="J130" s="0" t="s">
        <v>32</v>
      </c>
      <c r="K130" s="0" t="n">
        <f aca="false">IF(J130&gt;J$277,1,0)</f>
        <v>1</v>
      </c>
      <c r="L130" s="0" t="str">
        <f aca="false">K130&amp;$C130</f>
        <v>10</v>
      </c>
      <c r="N130" s="0" t="n">
        <v>2150</v>
      </c>
      <c r="O130" s="0" t="n">
        <f aca="false">IF(N130&gt;N$277,1,0)</f>
        <v>1</v>
      </c>
      <c r="P130" s="0" t="str">
        <f aca="false">O130&amp;$C130</f>
        <v>10</v>
      </c>
      <c r="R130" s="0" t="n">
        <v>7670</v>
      </c>
      <c r="S130" s="0" t="n">
        <f aca="false">IF(R130&gt;R$277,1,0)</f>
        <v>0</v>
      </c>
      <c r="T130" s="0" t="str">
        <f aca="false">S130&amp;$C130</f>
        <v>00</v>
      </c>
      <c r="V130" s="0" t="n">
        <v>1</v>
      </c>
      <c r="W130" s="0" t="n">
        <f aca="false">IF(V130&gt;V$277,1,0)</f>
        <v>0</v>
      </c>
      <c r="X130" s="0" t="str">
        <f aca="false">W130&amp;$C130</f>
        <v>00</v>
      </c>
      <c r="Z130" s="0" t="n">
        <v>0</v>
      </c>
      <c r="AA130" s="0" t="n">
        <f aca="false">IF(Z130&gt;Z$277,1,0)</f>
        <v>0</v>
      </c>
      <c r="AB130" s="0" t="str">
        <f aca="false">AA130&amp;$C130</f>
        <v>00</v>
      </c>
      <c r="AD130" s="0" t="n">
        <v>0</v>
      </c>
      <c r="AE130" s="0" t="n">
        <f aca="false">IF(AD130&gt;AD$277,1,0)</f>
        <v>0</v>
      </c>
      <c r="AF130" s="0" t="str">
        <f aca="false">AE130&amp;$C130</f>
        <v>00</v>
      </c>
      <c r="AH130" s="0" t="n">
        <v>5</v>
      </c>
      <c r="AI130" s="0" t="n">
        <f aca="false">IF(AH130&gt;AH$277,1,0)</f>
        <v>1</v>
      </c>
      <c r="AJ130" s="0" t="str">
        <f aca="false">AI130&amp;$C130</f>
        <v>10</v>
      </c>
      <c r="AL130" s="0" t="n">
        <v>7</v>
      </c>
      <c r="AM130" s="0" t="n">
        <f aca="false">IF(AL130&gt;AL$277,1,0)</f>
        <v>0</v>
      </c>
      <c r="AN130" s="0" t="str">
        <f aca="false">AM130&amp;$C130</f>
        <v>00</v>
      </c>
      <c r="AP130" s="0" t="n">
        <v>1240</v>
      </c>
      <c r="AQ130" s="0" t="n">
        <f aca="false">IF(AP130&gt;AP$277,1,0)</f>
        <v>0</v>
      </c>
      <c r="AR130" s="0" t="str">
        <f aca="false">AQ130&amp;$C130</f>
        <v>00</v>
      </c>
      <c r="AT130" s="0" t="n">
        <v>910</v>
      </c>
      <c r="AU130" s="0" t="n">
        <f aca="false">IF(AT130&gt;AT$277,1,0)</f>
        <v>1</v>
      </c>
      <c r="AV130" s="0" t="str">
        <f aca="false">AU130&amp;$C130</f>
        <v>10</v>
      </c>
      <c r="AX130" s="0" t="n">
        <v>1976</v>
      </c>
      <c r="AY130" s="0" t="n">
        <f aca="false">IF(AX130&gt;AX$277,1,0)</f>
        <v>0</v>
      </c>
      <c r="AZ130" s="0" t="str">
        <f aca="false">AY130&amp;$C130</f>
        <v>00</v>
      </c>
      <c r="BB130" s="0" t="n">
        <v>0</v>
      </c>
      <c r="BC130" s="0" t="n">
        <f aca="false">IF(BB130&gt;BB$277,1,0)</f>
        <v>0</v>
      </c>
      <c r="BD130" s="0" t="str">
        <f aca="false">BC130&amp;$C130</f>
        <v>00</v>
      </c>
      <c r="BF130" s="0" t="n">
        <v>98031</v>
      </c>
      <c r="BH130" s="0" t="s">
        <v>241</v>
      </c>
      <c r="BI130" s="0" t="n">
        <v>-122189</v>
      </c>
      <c r="BK130" s="0" t="n">
        <v>1610</v>
      </c>
      <c r="BL130" s="0" t="n">
        <f aca="false">IF(BK130&gt;BK$277,1,0)</f>
        <v>0</v>
      </c>
      <c r="BM130" s="0" t="str">
        <f aca="false">BL130&amp;$C130</f>
        <v>00</v>
      </c>
      <c r="BO130" s="0" t="n">
        <v>7350</v>
      </c>
      <c r="BP130" s="0" t="n">
        <f aca="false">IF(BO130&gt;BO$277,1,0)</f>
        <v>0</v>
      </c>
      <c r="BQ130" s="0" t="str">
        <f aca="false">BP130&amp;$C130</f>
        <v>00</v>
      </c>
      <c r="BS130" s="0" t="n">
        <f aca="false">CI130/N130</f>
        <v>106.953488372093</v>
      </c>
      <c r="BT130" s="0" t="n">
        <f aca="false">IF(BS130&gt;BS$277,1,0)</f>
        <v>0</v>
      </c>
      <c r="BU130" s="0" t="str">
        <f aca="false">BT130&amp;$C130</f>
        <v>00</v>
      </c>
      <c r="BW130" s="0" t="n">
        <f aca="false">D130/BK130</f>
        <v>142.826086956522</v>
      </c>
      <c r="BX130" s="0" t="n">
        <f aca="false">IF(BW130&gt;BW$277,1,0)</f>
        <v>0</v>
      </c>
      <c r="BY130" s="0" t="str">
        <f aca="false">BX130&amp;$C130</f>
        <v>00</v>
      </c>
      <c r="CA130" s="0" t="n">
        <f aca="false">D130/R130</f>
        <v>29.980443285528</v>
      </c>
      <c r="CB130" s="0" t="n">
        <f aca="false">IF(CA130&gt;CA$277,1,0)</f>
        <v>0</v>
      </c>
      <c r="CC130" s="0" t="str">
        <f aca="false">CB130&amp;$C130</f>
        <v>00</v>
      </c>
      <c r="CE130" s="0" t="n">
        <f aca="false">D130/BO130</f>
        <v>31.2857142857143</v>
      </c>
      <c r="CF130" s="0" t="n">
        <f aca="false">IF(CE130&gt;CE$277,1,0)</f>
        <v>0</v>
      </c>
      <c r="CG130" s="0" t="str">
        <f aca="false">CF130&amp;$C130</f>
        <v>00</v>
      </c>
      <c r="CI130" s="0" t="n">
        <f aca="false">D130</f>
        <v>229950</v>
      </c>
      <c r="CJ130" s="2" t="n">
        <f aca="false">CI130&gt;$CI$277</f>
        <v>0</v>
      </c>
      <c r="CK130" s="0" t="n">
        <v>0</v>
      </c>
    </row>
    <row r="131" customFormat="false" ht="13.8" hidden="false" customHeight="false" outlineLevel="0" collapsed="false">
      <c r="A131" s="0" t="n">
        <v>2212200100</v>
      </c>
      <c r="B131" s="0" t="s">
        <v>242</v>
      </c>
      <c r="C131" s="0" t="n">
        <v>1</v>
      </c>
      <c r="D131" s="0" t="n">
        <v>344900</v>
      </c>
      <c r="F131" s="0" t="n">
        <v>4</v>
      </c>
      <c r="G131" s="0" t="n">
        <f aca="false">IF(F131&gt;F$277,1,0)</f>
        <v>1</v>
      </c>
      <c r="H131" s="0" t="str">
        <f aca="false">G131&amp;$C131</f>
        <v>11</v>
      </c>
      <c r="J131" s="0" t="s">
        <v>32</v>
      </c>
      <c r="K131" s="0" t="n">
        <f aca="false">IF(J131&gt;J$277,1,0)</f>
        <v>1</v>
      </c>
      <c r="L131" s="0" t="str">
        <f aca="false">K131&amp;$C131</f>
        <v>11</v>
      </c>
      <c r="N131" s="0" t="n">
        <v>2150</v>
      </c>
      <c r="O131" s="0" t="n">
        <f aca="false">IF(N131&gt;N$277,1,0)</f>
        <v>1</v>
      </c>
      <c r="P131" s="0" t="str">
        <f aca="false">O131&amp;$C131</f>
        <v>11</v>
      </c>
      <c r="R131" s="0" t="n">
        <v>7670</v>
      </c>
      <c r="S131" s="0" t="n">
        <f aca="false">IF(R131&gt;R$277,1,0)</f>
        <v>0</v>
      </c>
      <c r="T131" s="0" t="str">
        <f aca="false">S131&amp;$C131</f>
        <v>01</v>
      </c>
      <c r="V131" s="0" t="n">
        <v>1</v>
      </c>
      <c r="W131" s="0" t="n">
        <f aca="false">IF(V131&gt;V$277,1,0)</f>
        <v>0</v>
      </c>
      <c r="X131" s="0" t="str">
        <f aca="false">W131&amp;$C131</f>
        <v>01</v>
      </c>
      <c r="Z131" s="0" t="n">
        <v>0</v>
      </c>
      <c r="AA131" s="0" t="n">
        <f aca="false">IF(Z131&gt;Z$277,1,0)</f>
        <v>0</v>
      </c>
      <c r="AB131" s="0" t="str">
        <f aca="false">AA131&amp;$C131</f>
        <v>01</v>
      </c>
      <c r="AD131" s="0" t="n">
        <v>0</v>
      </c>
      <c r="AE131" s="0" t="n">
        <f aca="false">IF(AD131&gt;AD$277,1,0)</f>
        <v>0</v>
      </c>
      <c r="AF131" s="0" t="str">
        <f aca="false">AE131&amp;$C131</f>
        <v>01</v>
      </c>
      <c r="AH131" s="0" t="n">
        <v>5</v>
      </c>
      <c r="AI131" s="0" t="n">
        <f aca="false">IF(AH131&gt;AH$277,1,0)</f>
        <v>1</v>
      </c>
      <c r="AJ131" s="0" t="str">
        <f aca="false">AI131&amp;$C131</f>
        <v>11</v>
      </c>
      <c r="AL131" s="0" t="n">
        <v>7</v>
      </c>
      <c r="AM131" s="0" t="n">
        <f aca="false">IF(AL131&gt;AL$277,1,0)</f>
        <v>0</v>
      </c>
      <c r="AN131" s="0" t="str">
        <f aca="false">AM131&amp;$C131</f>
        <v>01</v>
      </c>
      <c r="AP131" s="0" t="n">
        <v>1240</v>
      </c>
      <c r="AQ131" s="0" t="n">
        <f aca="false">IF(AP131&gt;AP$277,1,0)</f>
        <v>0</v>
      </c>
      <c r="AR131" s="0" t="str">
        <f aca="false">AQ131&amp;$C131</f>
        <v>01</v>
      </c>
      <c r="AT131" s="0" t="n">
        <v>910</v>
      </c>
      <c r="AU131" s="0" t="n">
        <f aca="false">IF(AT131&gt;AT$277,1,0)</f>
        <v>1</v>
      </c>
      <c r="AV131" s="0" t="str">
        <f aca="false">AU131&amp;$C131</f>
        <v>11</v>
      </c>
      <c r="AX131" s="0" t="n">
        <v>1976</v>
      </c>
      <c r="AY131" s="0" t="n">
        <f aca="false">IF(AX131&gt;AX$277,1,0)</f>
        <v>0</v>
      </c>
      <c r="AZ131" s="0" t="str">
        <f aca="false">AY131&amp;$C131</f>
        <v>01</v>
      </c>
      <c r="BB131" s="0" t="n">
        <v>0</v>
      </c>
      <c r="BC131" s="0" t="n">
        <f aca="false">IF(BB131&gt;BB$277,1,0)</f>
        <v>0</v>
      </c>
      <c r="BD131" s="0" t="str">
        <f aca="false">BC131&amp;$C131</f>
        <v>01</v>
      </c>
      <c r="BF131" s="0" t="n">
        <v>98031</v>
      </c>
      <c r="BH131" s="0" t="s">
        <v>241</v>
      </c>
      <c r="BI131" s="0" t="n">
        <v>-122189</v>
      </c>
      <c r="BK131" s="0" t="n">
        <v>1610</v>
      </c>
      <c r="BL131" s="0" t="n">
        <f aca="false">IF(BK131&gt;BK$277,1,0)</f>
        <v>0</v>
      </c>
      <c r="BM131" s="0" t="str">
        <f aca="false">BL131&amp;$C131</f>
        <v>01</v>
      </c>
      <c r="BO131" s="0" t="n">
        <v>7350</v>
      </c>
      <c r="BP131" s="0" t="n">
        <f aca="false">IF(BO131&gt;BO$277,1,0)</f>
        <v>0</v>
      </c>
      <c r="BQ131" s="0" t="str">
        <f aca="false">BP131&amp;$C131</f>
        <v>01</v>
      </c>
      <c r="BS131" s="0" t="n">
        <f aca="false">CI131/N131</f>
        <v>160.418604651163</v>
      </c>
      <c r="BT131" s="0" t="n">
        <f aca="false">IF(BS131&gt;BS$277,1,0)</f>
        <v>0</v>
      </c>
      <c r="BU131" s="0" t="str">
        <f aca="false">BT131&amp;$C131</f>
        <v>01</v>
      </c>
      <c r="BW131" s="0" t="n">
        <f aca="false">D131/BK131</f>
        <v>214.223602484472</v>
      </c>
      <c r="BX131" s="0" t="n">
        <f aca="false">IF(BW131&gt;BW$277,1,0)</f>
        <v>1</v>
      </c>
      <c r="BY131" s="0" t="str">
        <f aca="false">BX131&amp;$C131</f>
        <v>11</v>
      </c>
      <c r="CA131" s="0" t="n">
        <f aca="false">D131/R131</f>
        <v>44.9674054758801</v>
      </c>
      <c r="CB131" s="0" t="n">
        <f aca="false">IF(CA131&gt;CA$277,1,0)</f>
        <v>1</v>
      </c>
      <c r="CC131" s="0" t="str">
        <f aca="false">CB131&amp;$C131</f>
        <v>11</v>
      </c>
      <c r="CE131" s="0" t="n">
        <f aca="false">D131/BO131</f>
        <v>46.9251700680272</v>
      </c>
      <c r="CF131" s="0" t="n">
        <f aca="false">IF(CE131&gt;CE$277,1,0)</f>
        <v>1</v>
      </c>
      <c r="CG131" s="0" t="str">
        <f aca="false">CF131&amp;$C131</f>
        <v>11</v>
      </c>
      <c r="CI131" s="0" t="n">
        <f aca="false">D131</f>
        <v>344900</v>
      </c>
      <c r="CJ131" s="2" t="n">
        <f aca="false">CI131&gt;$CI$277</f>
        <v>1</v>
      </c>
      <c r="CK131" s="0" t="n">
        <v>1</v>
      </c>
    </row>
    <row r="132" customFormat="false" ht="13.8" hidden="false" customHeight="false" outlineLevel="0" collapsed="false">
      <c r="A132" s="0" t="n">
        <v>722059002</v>
      </c>
      <c r="B132" s="0" t="s">
        <v>243</v>
      </c>
      <c r="C132" s="0" t="n">
        <v>1</v>
      </c>
      <c r="D132" s="0" t="n">
        <v>380000</v>
      </c>
      <c r="F132" s="0" t="n">
        <v>2</v>
      </c>
      <c r="G132" s="0" t="n">
        <f aca="false">IF(F132&gt;F$277,1,0)</f>
        <v>0</v>
      </c>
      <c r="H132" s="0" t="str">
        <f aca="false">G132&amp;$C132</f>
        <v>01</v>
      </c>
      <c r="J132" s="0" t="s">
        <v>32</v>
      </c>
      <c r="K132" s="0" t="n">
        <f aca="false">IF(J132&gt;J$277,1,0)</f>
        <v>1</v>
      </c>
      <c r="L132" s="0" t="str">
        <f aca="false">K132&amp;$C132</f>
        <v>11</v>
      </c>
      <c r="N132" s="0" t="n">
        <v>2110</v>
      </c>
      <c r="O132" s="0" t="n">
        <f aca="false">IF(N132&gt;N$277,1,0)</f>
        <v>1</v>
      </c>
      <c r="P132" s="0" t="str">
        <f aca="false">O132&amp;$C132</f>
        <v>11</v>
      </c>
      <c r="R132" s="0" t="n">
        <v>114127</v>
      </c>
      <c r="S132" s="0" t="n">
        <f aca="false">IF(R132&gt;R$277,1,0)</f>
        <v>1</v>
      </c>
      <c r="T132" s="0" t="str">
        <f aca="false">S132&amp;$C132</f>
        <v>11</v>
      </c>
      <c r="V132" s="0" t="n">
        <v>1</v>
      </c>
      <c r="W132" s="0" t="n">
        <f aca="false">IF(V132&gt;V$277,1,0)</f>
        <v>0</v>
      </c>
      <c r="X132" s="0" t="str">
        <f aca="false">W132&amp;$C132</f>
        <v>01</v>
      </c>
      <c r="Z132" s="0" t="n">
        <v>0</v>
      </c>
      <c r="AA132" s="0" t="n">
        <f aca="false">IF(Z132&gt;Z$277,1,0)</f>
        <v>0</v>
      </c>
      <c r="AB132" s="0" t="str">
        <f aca="false">AA132&amp;$C132</f>
        <v>01</v>
      </c>
      <c r="AD132" s="0" t="n">
        <v>0</v>
      </c>
      <c r="AE132" s="0" t="n">
        <f aca="false">IF(AD132&gt;AD$277,1,0)</f>
        <v>0</v>
      </c>
      <c r="AF132" s="0" t="str">
        <f aca="false">AE132&amp;$C132</f>
        <v>01</v>
      </c>
      <c r="AH132" s="0" t="n">
        <v>4</v>
      </c>
      <c r="AI132" s="0" t="n">
        <f aca="false">IF(AH132&gt;AH$277,1,0)</f>
        <v>1</v>
      </c>
      <c r="AJ132" s="0" t="str">
        <f aca="false">AI132&amp;$C132</f>
        <v>11</v>
      </c>
      <c r="AL132" s="0" t="n">
        <v>8</v>
      </c>
      <c r="AM132" s="0" t="n">
        <f aca="false">IF(AL132&gt;AL$277,1,0)</f>
        <v>1</v>
      </c>
      <c r="AN132" s="0" t="str">
        <f aca="false">AM132&amp;$C132</f>
        <v>11</v>
      </c>
      <c r="AP132" s="0" t="n">
        <v>1590</v>
      </c>
      <c r="AQ132" s="0" t="n">
        <f aca="false">IF(AP132&gt;AP$277,1,0)</f>
        <v>0</v>
      </c>
      <c r="AR132" s="0" t="str">
        <f aca="false">AQ132&amp;$C132</f>
        <v>01</v>
      </c>
      <c r="AT132" s="0" t="n">
        <v>520</v>
      </c>
      <c r="AU132" s="0" t="n">
        <f aca="false">IF(AT132&gt;AT$277,1,0)</f>
        <v>1</v>
      </c>
      <c r="AV132" s="0" t="str">
        <f aca="false">AU132&amp;$C132</f>
        <v>11</v>
      </c>
      <c r="AX132" s="0" t="n">
        <v>1975</v>
      </c>
      <c r="AY132" s="0" t="n">
        <f aca="false">IF(AX132&gt;AX$277,1,0)</f>
        <v>0</v>
      </c>
      <c r="AZ132" s="0" t="str">
        <f aca="false">AY132&amp;$C132</f>
        <v>01</v>
      </c>
      <c r="BB132" s="0" t="n">
        <v>0</v>
      </c>
      <c r="BC132" s="0" t="n">
        <f aca="false">IF(BB132&gt;BB$277,1,0)</f>
        <v>0</v>
      </c>
      <c r="BD132" s="0" t="str">
        <f aca="false">BC132&amp;$C132</f>
        <v>01</v>
      </c>
      <c r="BF132" s="0" t="n">
        <v>98031</v>
      </c>
      <c r="BH132" s="0" t="s">
        <v>244</v>
      </c>
      <c r="BI132" s="0" t="n">
        <v>-122212</v>
      </c>
      <c r="BK132" s="0" t="n">
        <v>1960</v>
      </c>
      <c r="BL132" s="0" t="n">
        <f aca="false">IF(BK132&gt;BK$277,1,0)</f>
        <v>1</v>
      </c>
      <c r="BM132" s="0" t="str">
        <f aca="false">BL132&amp;$C132</f>
        <v>11</v>
      </c>
      <c r="BO132" s="0" t="n">
        <v>11250</v>
      </c>
      <c r="BP132" s="0" t="n">
        <f aca="false">IF(BO132&gt;BO$277,1,0)</f>
        <v>1</v>
      </c>
      <c r="BQ132" s="0" t="str">
        <f aca="false">BP132&amp;$C132</f>
        <v>11</v>
      </c>
      <c r="BS132" s="0" t="n">
        <f aca="false">CI132/N132</f>
        <v>180.094786729858</v>
      </c>
      <c r="BT132" s="0" t="n">
        <f aca="false">IF(BS132&gt;BS$277,1,0)</f>
        <v>1</v>
      </c>
      <c r="BU132" s="0" t="str">
        <f aca="false">BT132&amp;$C132</f>
        <v>11</v>
      </c>
      <c r="BW132" s="0" t="n">
        <f aca="false">D132/BK132</f>
        <v>193.877551020408</v>
      </c>
      <c r="BX132" s="0" t="n">
        <f aca="false">IF(BW132&gt;BW$277,1,0)</f>
        <v>1</v>
      </c>
      <c r="BY132" s="0" t="str">
        <f aca="false">BX132&amp;$C132</f>
        <v>11</v>
      </c>
      <c r="CA132" s="0" t="n">
        <f aca="false">D132/R132</f>
        <v>3.32962401535132</v>
      </c>
      <c r="CB132" s="0" t="n">
        <f aca="false">IF(CA132&gt;CA$277,1,0)</f>
        <v>0</v>
      </c>
      <c r="CC132" s="0" t="str">
        <f aca="false">CB132&amp;$C132</f>
        <v>01</v>
      </c>
      <c r="CE132" s="0" t="n">
        <f aca="false">D132/BO132</f>
        <v>33.7777777777778</v>
      </c>
      <c r="CF132" s="0" t="n">
        <f aca="false">IF(CE132&gt;CE$277,1,0)</f>
        <v>0</v>
      </c>
      <c r="CG132" s="0" t="str">
        <f aca="false">CF132&amp;$C132</f>
        <v>01</v>
      </c>
      <c r="CI132" s="0" t="n">
        <f aca="false">D132</f>
        <v>380000</v>
      </c>
      <c r="CJ132" s="2" t="n">
        <f aca="false">CI132&gt;$CI$277</f>
        <v>1</v>
      </c>
      <c r="CK132" s="0" t="n">
        <v>1</v>
      </c>
    </row>
    <row r="133" customFormat="false" ht="13.8" hidden="true" customHeight="false" outlineLevel="0" collapsed="false">
      <c r="A133" s="0" t="n">
        <v>5419800330</v>
      </c>
      <c r="B133" s="0" t="s">
        <v>29</v>
      </c>
      <c r="C133" s="0" t="n">
        <v>0</v>
      </c>
      <c r="D133" s="0" t="n">
        <v>240000</v>
      </c>
      <c r="F133" s="0" t="n">
        <v>3</v>
      </c>
      <c r="G133" s="0" t="n">
        <f aca="false">IF(F133&gt;F$277,1,0)</f>
        <v>0</v>
      </c>
      <c r="H133" s="0" t="str">
        <f aca="false">G133&amp;$C133</f>
        <v>00</v>
      </c>
      <c r="J133" s="0" t="s">
        <v>32</v>
      </c>
      <c r="K133" s="0" t="n">
        <f aca="false">IF(J133&gt;J$277,1,0)</f>
        <v>1</v>
      </c>
      <c r="L133" s="0" t="str">
        <f aca="false">K133&amp;$C133</f>
        <v>10</v>
      </c>
      <c r="N133" s="0" t="n">
        <v>1500</v>
      </c>
      <c r="O133" s="0" t="n">
        <f aca="false">IF(N133&gt;N$277,1,0)</f>
        <v>0</v>
      </c>
      <c r="P133" s="0" t="str">
        <f aca="false">O133&amp;$C133</f>
        <v>00</v>
      </c>
      <c r="R133" s="0" t="n">
        <v>10652</v>
      </c>
      <c r="S133" s="0" t="n">
        <f aca="false">IF(R133&gt;R$277,1,0)</f>
        <v>0</v>
      </c>
      <c r="T133" s="0" t="str">
        <f aca="false">S133&amp;$C133</f>
        <v>00</v>
      </c>
      <c r="V133" s="0" t="n">
        <v>2</v>
      </c>
      <c r="W133" s="0" t="n">
        <f aca="false">IF(V133&gt;V$277,1,0)</f>
        <v>1</v>
      </c>
      <c r="X133" s="0" t="str">
        <f aca="false">W133&amp;$C133</f>
        <v>10</v>
      </c>
      <c r="Z133" s="0" t="n">
        <v>0</v>
      </c>
      <c r="AA133" s="0" t="n">
        <f aca="false">IF(Z133&gt;Z$277,1,0)</f>
        <v>0</v>
      </c>
      <c r="AB133" s="0" t="str">
        <f aca="false">AA133&amp;$C133</f>
        <v>00</v>
      </c>
      <c r="AD133" s="0" t="n">
        <v>0</v>
      </c>
      <c r="AE133" s="0" t="n">
        <f aca="false">IF(AD133&gt;AD$277,1,0)</f>
        <v>0</v>
      </c>
      <c r="AF133" s="0" t="str">
        <f aca="false">AE133&amp;$C133</f>
        <v>00</v>
      </c>
      <c r="AH133" s="0" t="n">
        <v>4</v>
      </c>
      <c r="AI133" s="0" t="n">
        <f aca="false">IF(AH133&gt;AH$277,1,0)</f>
        <v>1</v>
      </c>
      <c r="AJ133" s="0" t="str">
        <f aca="false">AI133&amp;$C133</f>
        <v>10</v>
      </c>
      <c r="AL133" s="0" t="n">
        <v>7</v>
      </c>
      <c r="AM133" s="0" t="n">
        <f aca="false">IF(AL133&gt;AL$277,1,0)</f>
        <v>0</v>
      </c>
      <c r="AN133" s="0" t="str">
        <f aca="false">AM133&amp;$C133</f>
        <v>00</v>
      </c>
      <c r="AP133" s="0" t="n">
        <v>1500</v>
      </c>
      <c r="AQ133" s="0" t="n">
        <f aca="false">IF(AP133&gt;AP$277,1,0)</f>
        <v>0</v>
      </c>
      <c r="AR133" s="0" t="str">
        <f aca="false">AQ133&amp;$C133</f>
        <v>00</v>
      </c>
      <c r="AT133" s="0" t="n">
        <v>0</v>
      </c>
      <c r="AU133" s="0" t="n">
        <f aca="false">IF(AT133&gt;AT$277,1,0)</f>
        <v>0</v>
      </c>
      <c r="AV133" s="0" t="str">
        <f aca="false">AU133&amp;$C133</f>
        <v>00</v>
      </c>
      <c r="AX133" s="0" t="n">
        <v>1981</v>
      </c>
      <c r="AY133" s="0" t="n">
        <f aca="false">IF(AX133&gt;AX$277,1,0)</f>
        <v>0</v>
      </c>
      <c r="AZ133" s="0" t="str">
        <f aca="false">AY133&amp;$C133</f>
        <v>00</v>
      </c>
      <c r="BB133" s="0" t="n">
        <v>0</v>
      </c>
      <c r="BC133" s="0" t="n">
        <f aca="false">IF(BB133&gt;BB$277,1,0)</f>
        <v>0</v>
      </c>
      <c r="BD133" s="0" t="str">
        <f aca="false">BC133&amp;$C133</f>
        <v>00</v>
      </c>
      <c r="BF133" s="0" t="n">
        <v>98031</v>
      </c>
      <c r="BH133" s="0" t="s">
        <v>245</v>
      </c>
      <c r="BI133" s="0" t="n">
        <v>-122176</v>
      </c>
      <c r="BK133" s="0" t="n">
        <v>1610</v>
      </c>
      <c r="BL133" s="0" t="n">
        <f aca="false">IF(BK133&gt;BK$277,1,0)</f>
        <v>0</v>
      </c>
      <c r="BM133" s="0" t="str">
        <f aca="false">BL133&amp;$C133</f>
        <v>00</v>
      </c>
      <c r="BO133" s="0" t="n">
        <v>7417</v>
      </c>
      <c r="BP133" s="0" t="n">
        <f aca="false">IF(BO133&gt;BO$277,1,0)</f>
        <v>0</v>
      </c>
      <c r="BQ133" s="0" t="str">
        <f aca="false">BP133&amp;$C133</f>
        <v>00</v>
      </c>
      <c r="BS133" s="0" t="n">
        <f aca="false">CI133/N133</f>
        <v>160</v>
      </c>
      <c r="BT133" s="0" t="n">
        <f aca="false">IF(BS133&gt;BS$277,1,0)</f>
        <v>0</v>
      </c>
      <c r="BU133" s="0" t="str">
        <f aca="false">BT133&amp;$C133</f>
        <v>00</v>
      </c>
      <c r="BW133" s="0" t="n">
        <f aca="false">D133/BK133</f>
        <v>149.068322981366</v>
      </c>
      <c r="BX133" s="0" t="n">
        <f aca="false">IF(BW133&gt;BW$277,1,0)</f>
        <v>0</v>
      </c>
      <c r="BY133" s="0" t="str">
        <f aca="false">BX133&amp;$C133</f>
        <v>00</v>
      </c>
      <c r="CA133" s="0" t="n">
        <f aca="false">D133/R133</f>
        <v>22.5309800976342</v>
      </c>
      <c r="CB133" s="0" t="n">
        <f aca="false">IF(CA133&gt;CA$277,1,0)</f>
        <v>0</v>
      </c>
      <c r="CC133" s="0" t="str">
        <f aca="false">CB133&amp;$C133</f>
        <v>00</v>
      </c>
      <c r="CE133" s="0" t="n">
        <f aca="false">D133/BO133</f>
        <v>32.3580962653364</v>
      </c>
      <c r="CF133" s="0" t="n">
        <f aca="false">IF(CE133&gt;CE$277,1,0)</f>
        <v>0</v>
      </c>
      <c r="CG133" s="0" t="str">
        <f aca="false">CF133&amp;$C133</f>
        <v>00</v>
      </c>
      <c r="CI133" s="0" t="n">
        <f aca="false">D133</f>
        <v>240000</v>
      </c>
      <c r="CJ133" s="2" t="n">
        <f aca="false">CI133&gt;$CI$277</f>
        <v>0</v>
      </c>
      <c r="CK133" s="0" t="n">
        <v>0</v>
      </c>
    </row>
    <row r="134" customFormat="false" ht="13.8" hidden="true" customHeight="false" outlineLevel="0" collapsed="false">
      <c r="A134" s="0" t="n">
        <v>2953000300</v>
      </c>
      <c r="B134" s="0" t="s">
        <v>246</v>
      </c>
      <c r="C134" s="0" t="n">
        <v>0</v>
      </c>
      <c r="D134" s="0" t="n">
        <v>201000</v>
      </c>
      <c r="F134" s="0" t="n">
        <v>3</v>
      </c>
      <c r="G134" s="0" t="n">
        <f aca="false">IF(F134&gt;F$277,1,0)</f>
        <v>0</v>
      </c>
      <c r="H134" s="0" t="str">
        <f aca="false">G134&amp;$C134</f>
        <v>00</v>
      </c>
      <c r="J134" s="0" t="n">
        <v>1</v>
      </c>
      <c r="K134" s="0" t="n">
        <f aca="false">IF(J134&gt;J$277,1,0)</f>
        <v>0</v>
      </c>
      <c r="L134" s="0" t="str">
        <f aca="false">K134&amp;$C134</f>
        <v>00</v>
      </c>
      <c r="N134" s="0" t="n">
        <v>980</v>
      </c>
      <c r="O134" s="0" t="n">
        <f aca="false">IF(N134&gt;N$277,1,0)</f>
        <v>0</v>
      </c>
      <c r="P134" s="0" t="str">
        <f aca="false">O134&amp;$C134</f>
        <v>00</v>
      </c>
      <c r="R134" s="0" t="n">
        <v>9682</v>
      </c>
      <c r="S134" s="0" t="n">
        <f aca="false">IF(R134&gt;R$277,1,0)</f>
        <v>0</v>
      </c>
      <c r="T134" s="0" t="str">
        <f aca="false">S134&amp;$C134</f>
        <v>00</v>
      </c>
      <c r="V134" s="0" t="n">
        <v>1</v>
      </c>
      <c r="W134" s="0" t="n">
        <f aca="false">IF(V134&gt;V$277,1,0)</f>
        <v>0</v>
      </c>
      <c r="X134" s="0" t="str">
        <f aca="false">W134&amp;$C134</f>
        <v>00</v>
      </c>
      <c r="Z134" s="0" t="n">
        <v>0</v>
      </c>
      <c r="AA134" s="0" t="n">
        <f aca="false">IF(Z134&gt;Z$277,1,0)</f>
        <v>0</v>
      </c>
      <c r="AB134" s="0" t="str">
        <f aca="false">AA134&amp;$C134</f>
        <v>00</v>
      </c>
      <c r="AD134" s="0" t="n">
        <v>0</v>
      </c>
      <c r="AE134" s="0" t="n">
        <f aca="false">IF(AD134&gt;AD$277,1,0)</f>
        <v>0</v>
      </c>
      <c r="AF134" s="0" t="str">
        <f aca="false">AE134&amp;$C134</f>
        <v>00</v>
      </c>
      <c r="AH134" s="0" t="n">
        <v>3</v>
      </c>
      <c r="AI134" s="0" t="n">
        <f aca="false">IF(AH134&gt;AH$277,1,0)</f>
        <v>0</v>
      </c>
      <c r="AJ134" s="0" t="str">
        <f aca="false">AI134&amp;$C134</f>
        <v>00</v>
      </c>
      <c r="AL134" s="0" t="n">
        <v>7</v>
      </c>
      <c r="AM134" s="0" t="n">
        <f aca="false">IF(AL134&gt;AL$277,1,0)</f>
        <v>0</v>
      </c>
      <c r="AN134" s="0" t="str">
        <f aca="false">AM134&amp;$C134</f>
        <v>00</v>
      </c>
      <c r="AP134" s="0" t="n">
        <v>980</v>
      </c>
      <c r="AQ134" s="0" t="n">
        <f aca="false">IF(AP134&gt;AP$277,1,0)</f>
        <v>0</v>
      </c>
      <c r="AR134" s="0" t="str">
        <f aca="false">AQ134&amp;$C134</f>
        <v>00</v>
      </c>
      <c r="AT134" s="0" t="n">
        <v>0</v>
      </c>
      <c r="AU134" s="0" t="n">
        <f aca="false">IF(AT134&gt;AT$277,1,0)</f>
        <v>0</v>
      </c>
      <c r="AV134" s="0" t="str">
        <f aca="false">AU134&amp;$C134</f>
        <v>00</v>
      </c>
      <c r="AX134" s="0" t="n">
        <v>1969</v>
      </c>
      <c r="AY134" s="0" t="n">
        <f aca="false">IF(AX134&gt;AX$277,1,0)</f>
        <v>0</v>
      </c>
      <c r="AZ134" s="0" t="str">
        <f aca="false">AY134&amp;$C134</f>
        <v>00</v>
      </c>
      <c r="BB134" s="0" t="n">
        <v>0</v>
      </c>
      <c r="BC134" s="0" t="n">
        <f aca="false">IF(BB134&gt;BB$277,1,0)</f>
        <v>0</v>
      </c>
      <c r="BD134" s="0" t="str">
        <f aca="false">BC134&amp;$C134</f>
        <v>00</v>
      </c>
      <c r="BF134" s="0" t="n">
        <v>98031</v>
      </c>
      <c r="BH134" s="0" t="s">
        <v>247</v>
      </c>
      <c r="BI134" s="0" t="n">
        <v>-122207</v>
      </c>
      <c r="BK134" s="0" t="n">
        <v>1580</v>
      </c>
      <c r="BL134" s="0" t="n">
        <f aca="false">IF(BK134&gt;BK$277,1,0)</f>
        <v>0</v>
      </c>
      <c r="BM134" s="0" t="str">
        <f aca="false">BL134&amp;$C134</f>
        <v>00</v>
      </c>
      <c r="BO134" s="0" t="n">
        <v>9682</v>
      </c>
      <c r="BP134" s="0" t="n">
        <f aca="false">IF(BO134&gt;BO$277,1,0)</f>
        <v>1</v>
      </c>
      <c r="BQ134" s="0" t="str">
        <f aca="false">BP134&amp;$C134</f>
        <v>10</v>
      </c>
      <c r="BS134" s="0" t="n">
        <f aca="false">CI134/N134</f>
        <v>205.102040816327</v>
      </c>
      <c r="BT134" s="0" t="n">
        <f aca="false">IF(BS134&gt;BS$277,1,0)</f>
        <v>1</v>
      </c>
      <c r="BU134" s="0" t="str">
        <f aca="false">BT134&amp;$C134</f>
        <v>10</v>
      </c>
      <c r="BW134" s="0" t="n">
        <f aca="false">D134/BK134</f>
        <v>127.215189873418</v>
      </c>
      <c r="BX134" s="0" t="n">
        <f aca="false">IF(BW134&gt;BW$277,1,0)</f>
        <v>0</v>
      </c>
      <c r="BY134" s="0" t="str">
        <f aca="false">BX134&amp;$C134</f>
        <v>00</v>
      </c>
      <c r="CA134" s="0" t="n">
        <f aca="false">D134/R134</f>
        <v>20.7601735178682</v>
      </c>
      <c r="CB134" s="0" t="n">
        <f aca="false">IF(CA134&gt;CA$277,1,0)</f>
        <v>0</v>
      </c>
      <c r="CC134" s="0" t="str">
        <f aca="false">CB134&amp;$C134</f>
        <v>00</v>
      </c>
      <c r="CE134" s="0" t="n">
        <f aca="false">D134/BO134</f>
        <v>20.7601735178682</v>
      </c>
      <c r="CF134" s="0" t="n">
        <f aca="false">IF(CE134&gt;CE$277,1,0)</f>
        <v>0</v>
      </c>
      <c r="CG134" s="0" t="str">
        <f aca="false">CF134&amp;$C134</f>
        <v>00</v>
      </c>
      <c r="CI134" s="0" t="n">
        <f aca="false">D134</f>
        <v>201000</v>
      </c>
      <c r="CJ134" s="2" t="n">
        <f aca="false">CI134&gt;$CI$277</f>
        <v>0</v>
      </c>
      <c r="CK134" s="0" t="n">
        <v>0</v>
      </c>
    </row>
    <row r="135" customFormat="false" ht="13.8" hidden="false" customHeight="false" outlineLevel="0" collapsed="false">
      <c r="A135" s="0" t="n">
        <v>6752601110</v>
      </c>
      <c r="B135" s="0" t="s">
        <v>248</v>
      </c>
      <c r="C135" s="0" t="n">
        <v>1</v>
      </c>
      <c r="D135" s="0" t="n">
        <v>357000</v>
      </c>
      <c r="F135" s="0" t="n">
        <v>4</v>
      </c>
      <c r="G135" s="0" t="n">
        <f aca="false">IF(F135&gt;F$277,1,0)</f>
        <v>1</v>
      </c>
      <c r="H135" s="0" t="str">
        <f aca="false">G135&amp;$C135</f>
        <v>11</v>
      </c>
      <c r="J135" s="0" t="s">
        <v>32</v>
      </c>
      <c r="K135" s="0" t="n">
        <f aca="false">IF(J135&gt;J$277,1,0)</f>
        <v>1</v>
      </c>
      <c r="L135" s="0" t="str">
        <f aca="false">K135&amp;$C135</f>
        <v>11</v>
      </c>
      <c r="N135" s="0" t="n">
        <v>2380</v>
      </c>
      <c r="O135" s="0" t="n">
        <f aca="false">IF(N135&gt;N$277,1,0)</f>
        <v>1</v>
      </c>
      <c r="P135" s="0" t="str">
        <f aca="false">O135&amp;$C135</f>
        <v>11</v>
      </c>
      <c r="R135" s="0" t="n">
        <v>7066</v>
      </c>
      <c r="S135" s="0" t="n">
        <f aca="false">IF(R135&gt;R$277,1,0)</f>
        <v>0</v>
      </c>
      <c r="T135" s="0" t="str">
        <f aca="false">S135&amp;$C135</f>
        <v>01</v>
      </c>
      <c r="V135" s="0" t="n">
        <v>2</v>
      </c>
      <c r="W135" s="0" t="n">
        <f aca="false">IF(V135&gt;V$277,1,0)</f>
        <v>1</v>
      </c>
      <c r="X135" s="0" t="str">
        <f aca="false">W135&amp;$C135</f>
        <v>11</v>
      </c>
      <c r="Z135" s="0" t="n">
        <v>0</v>
      </c>
      <c r="AA135" s="0" t="n">
        <f aca="false">IF(Z135&gt;Z$277,1,0)</f>
        <v>0</v>
      </c>
      <c r="AB135" s="0" t="str">
        <f aca="false">AA135&amp;$C135</f>
        <v>01</v>
      </c>
      <c r="AD135" s="0" t="n">
        <v>0</v>
      </c>
      <c r="AE135" s="0" t="n">
        <f aca="false">IF(AD135&gt;AD$277,1,0)</f>
        <v>0</v>
      </c>
      <c r="AF135" s="0" t="str">
        <f aca="false">AE135&amp;$C135</f>
        <v>01</v>
      </c>
      <c r="AH135" s="0" t="n">
        <v>4</v>
      </c>
      <c r="AI135" s="0" t="n">
        <f aca="false">IF(AH135&gt;AH$277,1,0)</f>
        <v>1</v>
      </c>
      <c r="AJ135" s="0" t="str">
        <f aca="false">AI135&amp;$C135</f>
        <v>11</v>
      </c>
      <c r="AL135" s="0" t="n">
        <v>7</v>
      </c>
      <c r="AM135" s="0" t="n">
        <f aca="false">IF(AL135&gt;AL$277,1,0)</f>
        <v>0</v>
      </c>
      <c r="AN135" s="0" t="str">
        <f aca="false">AM135&amp;$C135</f>
        <v>01</v>
      </c>
      <c r="AP135" s="0" t="n">
        <v>2380</v>
      </c>
      <c r="AQ135" s="0" t="n">
        <f aca="false">IF(AP135&gt;AP$277,1,0)</f>
        <v>1</v>
      </c>
      <c r="AR135" s="0" t="str">
        <f aca="false">AQ135&amp;$C135</f>
        <v>11</v>
      </c>
      <c r="AT135" s="0" t="n">
        <v>0</v>
      </c>
      <c r="AU135" s="0" t="n">
        <f aca="false">IF(AT135&gt;AT$277,1,0)</f>
        <v>0</v>
      </c>
      <c r="AV135" s="0" t="str">
        <f aca="false">AU135&amp;$C135</f>
        <v>01</v>
      </c>
      <c r="AX135" s="0" t="n">
        <v>1997</v>
      </c>
      <c r="AY135" s="0" t="n">
        <f aca="false">IF(AX135&gt;AX$277,1,0)</f>
        <v>1</v>
      </c>
      <c r="AZ135" s="0" t="str">
        <f aca="false">AY135&amp;$C135</f>
        <v>11</v>
      </c>
      <c r="BB135" s="0" t="n">
        <v>0</v>
      </c>
      <c r="BC135" s="0" t="n">
        <f aca="false">IF(BB135&gt;BB$277,1,0)</f>
        <v>0</v>
      </c>
      <c r="BD135" s="0" t="str">
        <f aca="false">BC135&amp;$C135</f>
        <v>01</v>
      </c>
      <c r="BF135" s="0" t="n">
        <v>98031</v>
      </c>
      <c r="BH135" s="0" t="s">
        <v>249</v>
      </c>
      <c r="BI135" s="0" t="n">
        <v>-122172</v>
      </c>
      <c r="BK135" s="0" t="n">
        <v>2310</v>
      </c>
      <c r="BL135" s="0" t="n">
        <f aca="false">IF(BK135&gt;BK$277,1,0)</f>
        <v>1</v>
      </c>
      <c r="BM135" s="0" t="str">
        <f aca="false">BL135&amp;$C135</f>
        <v>11</v>
      </c>
      <c r="BO135" s="0" t="n">
        <v>8127</v>
      </c>
      <c r="BP135" s="0" t="n">
        <f aca="false">IF(BO135&gt;BO$277,1,0)</f>
        <v>0</v>
      </c>
      <c r="BQ135" s="0" t="str">
        <f aca="false">BP135&amp;$C135</f>
        <v>01</v>
      </c>
      <c r="BS135" s="0" t="n">
        <f aca="false">CI135/N135</f>
        <v>150</v>
      </c>
      <c r="BT135" s="0" t="n">
        <f aca="false">IF(BS135&gt;BS$277,1,0)</f>
        <v>0</v>
      </c>
      <c r="BU135" s="0" t="str">
        <f aca="false">BT135&amp;$C135</f>
        <v>01</v>
      </c>
      <c r="BW135" s="0" t="n">
        <f aca="false">D135/BK135</f>
        <v>154.545454545455</v>
      </c>
      <c r="BX135" s="0" t="n">
        <f aca="false">IF(BW135&gt;BW$277,1,0)</f>
        <v>0</v>
      </c>
      <c r="BY135" s="0" t="str">
        <f aca="false">BX135&amp;$C135</f>
        <v>01</v>
      </c>
      <c r="CA135" s="0" t="n">
        <f aca="false">D135/R135</f>
        <v>50.5236343051231</v>
      </c>
      <c r="CB135" s="0" t="n">
        <f aca="false">IF(CA135&gt;CA$277,1,0)</f>
        <v>1</v>
      </c>
      <c r="CC135" s="0" t="str">
        <f aca="false">CB135&amp;$C135</f>
        <v>11</v>
      </c>
      <c r="CE135" s="0" t="n">
        <f aca="false">D135/BO135</f>
        <v>43.9276485788114</v>
      </c>
      <c r="CF135" s="0" t="n">
        <f aca="false">IF(CE135&gt;CE$277,1,0)</f>
        <v>1</v>
      </c>
      <c r="CG135" s="0" t="str">
        <f aca="false">CF135&amp;$C135</f>
        <v>11</v>
      </c>
      <c r="CI135" s="0" t="n">
        <f aca="false">D135</f>
        <v>357000</v>
      </c>
      <c r="CJ135" s="2" t="n">
        <f aca="false">CI135&gt;$CI$277</f>
        <v>1</v>
      </c>
      <c r="CK135" s="0" t="n">
        <v>1</v>
      </c>
    </row>
    <row r="136" customFormat="false" ht="13.8" hidden="true" customHeight="false" outlineLevel="0" collapsed="false">
      <c r="A136" s="0" t="n">
        <v>2787320140</v>
      </c>
      <c r="B136" s="0" t="s">
        <v>144</v>
      </c>
      <c r="C136" s="0" t="n">
        <v>0</v>
      </c>
      <c r="D136" s="0" t="n">
        <v>255000</v>
      </c>
      <c r="F136" s="0" t="n">
        <v>3</v>
      </c>
      <c r="G136" s="0" t="n">
        <f aca="false">IF(F136&gt;F$277,1,0)</f>
        <v>0</v>
      </c>
      <c r="H136" s="0" t="str">
        <f aca="false">G136&amp;$C136</f>
        <v>00</v>
      </c>
      <c r="J136" s="0" t="s">
        <v>43</v>
      </c>
      <c r="K136" s="0" t="n">
        <f aca="false">IF(J136&gt;J$277,1,0)</f>
        <v>1</v>
      </c>
      <c r="L136" s="0" t="str">
        <f aca="false">K136&amp;$C136</f>
        <v>10</v>
      </c>
      <c r="N136" s="0" t="n">
        <v>1890</v>
      </c>
      <c r="O136" s="0" t="n">
        <f aca="false">IF(N136&gt;N$277,1,0)</f>
        <v>0</v>
      </c>
      <c r="P136" s="0" t="str">
        <f aca="false">O136&amp;$C136</f>
        <v>00</v>
      </c>
      <c r="R136" s="0" t="n">
        <v>7314</v>
      </c>
      <c r="S136" s="0" t="n">
        <f aca="false">IF(R136&gt;R$277,1,0)</f>
        <v>0</v>
      </c>
      <c r="T136" s="0" t="str">
        <f aca="false">S136&amp;$C136</f>
        <v>00</v>
      </c>
      <c r="V136" s="0" t="n">
        <v>1</v>
      </c>
      <c r="W136" s="0" t="n">
        <f aca="false">IF(V136&gt;V$277,1,0)</f>
        <v>0</v>
      </c>
      <c r="X136" s="0" t="str">
        <f aca="false">W136&amp;$C136</f>
        <v>00</v>
      </c>
      <c r="Z136" s="0" t="n">
        <v>0</v>
      </c>
      <c r="AA136" s="0" t="n">
        <f aca="false">IF(Z136&gt;Z$277,1,0)</f>
        <v>0</v>
      </c>
      <c r="AB136" s="0" t="str">
        <f aca="false">AA136&amp;$C136</f>
        <v>00</v>
      </c>
      <c r="AD136" s="0" t="n">
        <v>0</v>
      </c>
      <c r="AE136" s="0" t="n">
        <f aca="false">IF(AD136&gt;AD$277,1,0)</f>
        <v>0</v>
      </c>
      <c r="AF136" s="0" t="str">
        <f aca="false">AE136&amp;$C136</f>
        <v>00</v>
      </c>
      <c r="AH136" s="0" t="n">
        <v>3</v>
      </c>
      <c r="AI136" s="0" t="n">
        <f aca="false">IF(AH136&gt;AH$277,1,0)</f>
        <v>0</v>
      </c>
      <c r="AJ136" s="0" t="str">
        <f aca="false">AI136&amp;$C136</f>
        <v>00</v>
      </c>
      <c r="AL136" s="0" t="n">
        <v>7</v>
      </c>
      <c r="AM136" s="0" t="n">
        <f aca="false">IF(AL136&gt;AL$277,1,0)</f>
        <v>0</v>
      </c>
      <c r="AN136" s="0" t="str">
        <f aca="false">AM136&amp;$C136</f>
        <v>00</v>
      </c>
      <c r="AP136" s="0" t="n">
        <v>1100</v>
      </c>
      <c r="AQ136" s="0" t="n">
        <f aca="false">IF(AP136&gt;AP$277,1,0)</f>
        <v>0</v>
      </c>
      <c r="AR136" s="0" t="str">
        <f aca="false">AQ136&amp;$C136</f>
        <v>00</v>
      </c>
      <c r="AT136" s="0" t="n">
        <v>790</v>
      </c>
      <c r="AU136" s="0" t="n">
        <f aca="false">IF(AT136&gt;AT$277,1,0)</f>
        <v>1</v>
      </c>
      <c r="AV136" s="0" t="str">
        <f aca="false">AU136&amp;$C136</f>
        <v>10</v>
      </c>
      <c r="AX136" s="0" t="n">
        <v>1981</v>
      </c>
      <c r="AY136" s="0" t="n">
        <f aca="false">IF(AX136&gt;AX$277,1,0)</f>
        <v>0</v>
      </c>
      <c r="AZ136" s="0" t="str">
        <f aca="false">AY136&amp;$C136</f>
        <v>00</v>
      </c>
      <c r="BB136" s="0" t="n">
        <v>0</v>
      </c>
      <c r="BC136" s="0" t="n">
        <f aca="false">IF(BB136&gt;BB$277,1,0)</f>
        <v>0</v>
      </c>
      <c r="BD136" s="0" t="str">
        <f aca="false">BC136&amp;$C136</f>
        <v>00</v>
      </c>
      <c r="BF136" s="0" t="n">
        <v>98031</v>
      </c>
      <c r="BH136" s="0" t="s">
        <v>250</v>
      </c>
      <c r="BI136" s="0" t="n">
        <v>-122172</v>
      </c>
      <c r="BK136" s="0" t="n">
        <v>1520</v>
      </c>
      <c r="BL136" s="0" t="n">
        <f aca="false">IF(BK136&gt;BK$277,1,0)</f>
        <v>0</v>
      </c>
      <c r="BM136" s="0" t="str">
        <f aca="false">BL136&amp;$C136</f>
        <v>00</v>
      </c>
      <c r="BO136" s="0" t="n">
        <v>7676</v>
      </c>
      <c r="BP136" s="0" t="n">
        <f aca="false">IF(BO136&gt;BO$277,1,0)</f>
        <v>0</v>
      </c>
      <c r="BQ136" s="0" t="str">
        <f aca="false">BP136&amp;$C136</f>
        <v>00</v>
      </c>
      <c r="BS136" s="0" t="n">
        <f aca="false">CI136/N136</f>
        <v>134.920634920635</v>
      </c>
      <c r="BT136" s="0" t="n">
        <f aca="false">IF(BS136&gt;BS$277,1,0)</f>
        <v>0</v>
      </c>
      <c r="BU136" s="0" t="str">
        <f aca="false">BT136&amp;$C136</f>
        <v>00</v>
      </c>
      <c r="BW136" s="0" t="n">
        <f aca="false">D136/BK136</f>
        <v>167.763157894737</v>
      </c>
      <c r="BX136" s="0" t="n">
        <f aca="false">IF(BW136&gt;BW$277,1,0)</f>
        <v>1</v>
      </c>
      <c r="BY136" s="0" t="str">
        <f aca="false">BX136&amp;$C136</f>
        <v>10</v>
      </c>
      <c r="CA136" s="0" t="n">
        <f aca="false">D136/R136</f>
        <v>34.864643150123</v>
      </c>
      <c r="CB136" s="0" t="n">
        <f aca="false">IF(CA136&gt;CA$277,1,0)</f>
        <v>0</v>
      </c>
      <c r="CC136" s="0" t="str">
        <f aca="false">CB136&amp;$C136</f>
        <v>00</v>
      </c>
      <c r="CE136" s="0" t="n">
        <f aca="false">D136/BO136</f>
        <v>33.2204273058885</v>
      </c>
      <c r="CF136" s="0" t="n">
        <f aca="false">IF(CE136&gt;CE$277,1,0)</f>
        <v>0</v>
      </c>
      <c r="CG136" s="0" t="str">
        <f aca="false">CF136&amp;$C136</f>
        <v>00</v>
      </c>
      <c r="CI136" s="0" t="n">
        <f aca="false">D136</f>
        <v>255000</v>
      </c>
      <c r="CJ136" s="2" t="n">
        <f aca="false">CI136&gt;$CI$277</f>
        <v>0</v>
      </c>
      <c r="CK136" s="0" t="n">
        <v>0</v>
      </c>
    </row>
    <row r="137" customFormat="false" ht="13.8" hidden="false" customHeight="false" outlineLevel="0" collapsed="false">
      <c r="A137" s="0" t="n">
        <v>8078100140</v>
      </c>
      <c r="B137" s="0" t="s">
        <v>251</v>
      </c>
      <c r="C137" s="0" t="n">
        <v>1</v>
      </c>
      <c r="D137" s="0" t="n">
        <v>374950</v>
      </c>
      <c r="F137" s="0" t="n">
        <v>4</v>
      </c>
      <c r="G137" s="0" t="n">
        <f aca="false">IF(F137&gt;F$277,1,0)</f>
        <v>1</v>
      </c>
      <c r="H137" s="0" t="str">
        <f aca="false">G137&amp;$C137</f>
        <v>11</v>
      </c>
      <c r="J137" s="0" t="s">
        <v>32</v>
      </c>
      <c r="K137" s="0" t="n">
        <f aca="false">IF(J137&gt;J$277,1,0)</f>
        <v>1</v>
      </c>
      <c r="L137" s="0" t="str">
        <f aca="false">K137&amp;$C137</f>
        <v>11</v>
      </c>
      <c r="N137" s="0" t="n">
        <v>1980</v>
      </c>
      <c r="O137" s="0" t="n">
        <f aca="false">IF(N137&gt;N$277,1,0)</f>
        <v>1</v>
      </c>
      <c r="P137" s="0" t="str">
        <f aca="false">O137&amp;$C137</f>
        <v>11</v>
      </c>
      <c r="R137" s="0" t="n">
        <v>12062</v>
      </c>
      <c r="S137" s="0" t="n">
        <f aca="false">IF(R137&gt;R$277,1,0)</f>
        <v>0</v>
      </c>
      <c r="T137" s="0" t="str">
        <f aca="false">S137&amp;$C137</f>
        <v>01</v>
      </c>
      <c r="V137" s="0" t="n">
        <v>2</v>
      </c>
      <c r="W137" s="0" t="n">
        <f aca="false">IF(V137&gt;V$277,1,0)</f>
        <v>1</v>
      </c>
      <c r="X137" s="0" t="str">
        <f aca="false">W137&amp;$C137</f>
        <v>11</v>
      </c>
      <c r="Z137" s="0" t="n">
        <v>0</v>
      </c>
      <c r="AA137" s="0" t="n">
        <f aca="false">IF(Z137&gt;Z$277,1,0)</f>
        <v>0</v>
      </c>
      <c r="AB137" s="0" t="str">
        <f aca="false">AA137&amp;$C137</f>
        <v>01</v>
      </c>
      <c r="AD137" s="0" t="n">
        <v>0</v>
      </c>
      <c r="AE137" s="0" t="n">
        <f aca="false">IF(AD137&gt;AD$277,1,0)</f>
        <v>0</v>
      </c>
      <c r="AF137" s="0" t="str">
        <f aca="false">AE137&amp;$C137</f>
        <v>01</v>
      </c>
      <c r="AH137" s="0" t="n">
        <v>3</v>
      </c>
      <c r="AI137" s="0" t="n">
        <f aca="false">IF(AH137&gt;AH$277,1,0)</f>
        <v>0</v>
      </c>
      <c r="AJ137" s="0" t="str">
        <f aca="false">AI137&amp;$C137</f>
        <v>01</v>
      </c>
      <c r="AL137" s="0" t="n">
        <v>8</v>
      </c>
      <c r="AM137" s="0" t="n">
        <f aca="false">IF(AL137&gt;AL$277,1,0)</f>
        <v>1</v>
      </c>
      <c r="AN137" s="0" t="str">
        <f aca="false">AM137&amp;$C137</f>
        <v>11</v>
      </c>
      <c r="AP137" s="0" t="n">
        <v>1980</v>
      </c>
      <c r="AQ137" s="0" t="n">
        <f aca="false">IF(AP137&gt;AP$277,1,0)</f>
        <v>1</v>
      </c>
      <c r="AR137" s="0" t="str">
        <f aca="false">AQ137&amp;$C137</f>
        <v>11</v>
      </c>
      <c r="AT137" s="0" t="n">
        <v>0</v>
      </c>
      <c r="AU137" s="0" t="n">
        <f aca="false">IF(AT137&gt;AT$277,1,0)</f>
        <v>0</v>
      </c>
      <c r="AV137" s="0" t="str">
        <f aca="false">AU137&amp;$C137</f>
        <v>01</v>
      </c>
      <c r="AX137" s="0" t="n">
        <v>1992</v>
      </c>
      <c r="AY137" s="0" t="n">
        <f aca="false">IF(AX137&gt;AX$277,1,0)</f>
        <v>1</v>
      </c>
      <c r="AZ137" s="0" t="str">
        <f aca="false">AY137&amp;$C137</f>
        <v>11</v>
      </c>
      <c r="BB137" s="0" t="n">
        <v>0</v>
      </c>
      <c r="BC137" s="0" t="n">
        <f aca="false">IF(BB137&gt;BB$277,1,0)</f>
        <v>0</v>
      </c>
      <c r="BD137" s="0" t="str">
        <f aca="false">BC137&amp;$C137</f>
        <v>01</v>
      </c>
      <c r="BF137" s="0" t="n">
        <v>98031</v>
      </c>
      <c r="BH137" s="0" t="s">
        <v>137</v>
      </c>
      <c r="BI137" s="0" t="n">
        <v>-122167</v>
      </c>
      <c r="BK137" s="0" t="n">
        <v>2300</v>
      </c>
      <c r="BL137" s="0" t="n">
        <f aca="false">IF(BK137&gt;BK$277,1,0)</f>
        <v>1</v>
      </c>
      <c r="BM137" s="0" t="str">
        <f aca="false">BL137&amp;$C137</f>
        <v>11</v>
      </c>
      <c r="BO137" s="0" t="n">
        <v>7902</v>
      </c>
      <c r="BP137" s="0" t="n">
        <f aca="false">IF(BO137&gt;BO$277,1,0)</f>
        <v>0</v>
      </c>
      <c r="BQ137" s="0" t="str">
        <f aca="false">BP137&amp;$C137</f>
        <v>01</v>
      </c>
      <c r="BS137" s="0" t="n">
        <f aca="false">CI137/N137</f>
        <v>189.368686868687</v>
      </c>
      <c r="BT137" s="0" t="n">
        <f aca="false">IF(BS137&gt;BS$277,1,0)</f>
        <v>1</v>
      </c>
      <c r="BU137" s="0" t="str">
        <f aca="false">BT137&amp;$C137</f>
        <v>11</v>
      </c>
      <c r="BW137" s="0" t="n">
        <f aca="false">D137/BK137</f>
        <v>163.021739130435</v>
      </c>
      <c r="BX137" s="0" t="n">
        <f aca="false">IF(BW137&gt;BW$277,1,0)</f>
        <v>1</v>
      </c>
      <c r="BY137" s="0" t="str">
        <f aca="false">BX137&amp;$C137</f>
        <v>11</v>
      </c>
      <c r="CA137" s="0" t="n">
        <f aca="false">D137/R137</f>
        <v>31.0852263306251</v>
      </c>
      <c r="CB137" s="0" t="n">
        <f aca="false">IF(CA137&gt;CA$277,1,0)</f>
        <v>0</v>
      </c>
      <c r="CC137" s="0" t="str">
        <f aca="false">CB137&amp;$C137</f>
        <v>01</v>
      </c>
      <c r="CE137" s="0" t="n">
        <f aca="false">D137/BO137</f>
        <v>47.450012655024</v>
      </c>
      <c r="CF137" s="0" t="n">
        <f aca="false">IF(CE137&gt;CE$277,1,0)</f>
        <v>1</v>
      </c>
      <c r="CG137" s="0" t="str">
        <f aca="false">CF137&amp;$C137</f>
        <v>11</v>
      </c>
      <c r="CI137" s="0" t="n">
        <f aca="false">D137</f>
        <v>374950</v>
      </c>
      <c r="CJ137" s="2" t="n">
        <f aca="false">CI137&gt;$CI$277</f>
        <v>1</v>
      </c>
      <c r="CK137" s="0" t="n">
        <v>1</v>
      </c>
    </row>
    <row r="138" customFormat="false" ht="13.8" hidden="false" customHeight="false" outlineLevel="0" collapsed="false">
      <c r="A138" s="0" t="n">
        <v>3374500520</v>
      </c>
      <c r="B138" s="0" t="s">
        <v>252</v>
      </c>
      <c r="C138" s="0" t="n">
        <v>1</v>
      </c>
      <c r="D138" s="0" t="n">
        <v>355000</v>
      </c>
      <c r="F138" s="0" t="n">
        <v>0</v>
      </c>
      <c r="G138" s="0" t="n">
        <f aca="false">IF(F138&gt;F$277,1,0)</f>
        <v>0</v>
      </c>
      <c r="H138" s="0" t="str">
        <f aca="false">G138&amp;$C138</f>
        <v>01</v>
      </c>
      <c r="J138" s="0" t="n">
        <v>0</v>
      </c>
      <c r="K138" s="0" t="n">
        <f aca="false">IF(J138&gt;J$277,1,0)</f>
        <v>0</v>
      </c>
      <c r="L138" s="0" t="str">
        <f aca="false">K138&amp;$C138</f>
        <v>01</v>
      </c>
      <c r="N138" s="0" t="n">
        <v>2460</v>
      </c>
      <c r="O138" s="0" t="n">
        <f aca="false">IF(N138&gt;N$277,1,0)</f>
        <v>1</v>
      </c>
      <c r="P138" s="0" t="str">
        <f aca="false">O138&amp;$C138</f>
        <v>11</v>
      </c>
      <c r="R138" s="0" t="n">
        <v>8049</v>
      </c>
      <c r="S138" s="0" t="n">
        <f aca="false">IF(R138&gt;R$277,1,0)</f>
        <v>0</v>
      </c>
      <c r="T138" s="0" t="str">
        <f aca="false">S138&amp;$C138</f>
        <v>01</v>
      </c>
      <c r="V138" s="0" t="n">
        <v>2</v>
      </c>
      <c r="W138" s="0" t="n">
        <f aca="false">IF(V138&gt;V$277,1,0)</f>
        <v>1</v>
      </c>
      <c r="X138" s="0" t="str">
        <f aca="false">W138&amp;$C138</f>
        <v>11</v>
      </c>
      <c r="Z138" s="0" t="n">
        <v>0</v>
      </c>
      <c r="AA138" s="0" t="n">
        <f aca="false">IF(Z138&gt;Z$277,1,0)</f>
        <v>0</v>
      </c>
      <c r="AB138" s="0" t="str">
        <f aca="false">AA138&amp;$C138</f>
        <v>01</v>
      </c>
      <c r="AD138" s="0" t="n">
        <v>0</v>
      </c>
      <c r="AE138" s="0" t="n">
        <f aca="false">IF(AD138&gt;AD$277,1,0)</f>
        <v>0</v>
      </c>
      <c r="AF138" s="0" t="str">
        <f aca="false">AE138&amp;$C138</f>
        <v>01</v>
      </c>
      <c r="AH138" s="0" t="n">
        <v>3</v>
      </c>
      <c r="AI138" s="0" t="n">
        <f aca="false">IF(AH138&gt;AH$277,1,0)</f>
        <v>0</v>
      </c>
      <c r="AJ138" s="0" t="str">
        <f aca="false">AI138&amp;$C138</f>
        <v>01</v>
      </c>
      <c r="AL138" s="0" t="n">
        <v>8</v>
      </c>
      <c r="AM138" s="0" t="n">
        <f aca="false">IF(AL138&gt;AL$277,1,0)</f>
        <v>1</v>
      </c>
      <c r="AN138" s="0" t="str">
        <f aca="false">AM138&amp;$C138</f>
        <v>11</v>
      </c>
      <c r="AP138" s="0" t="n">
        <v>2460</v>
      </c>
      <c r="AQ138" s="0" t="n">
        <f aca="false">IF(AP138&gt;AP$277,1,0)</f>
        <v>1</v>
      </c>
      <c r="AR138" s="0" t="str">
        <f aca="false">AQ138&amp;$C138</f>
        <v>11</v>
      </c>
      <c r="AT138" s="0" t="n">
        <v>0</v>
      </c>
      <c r="AU138" s="0" t="n">
        <f aca="false">IF(AT138&gt;AT$277,1,0)</f>
        <v>0</v>
      </c>
      <c r="AV138" s="0" t="str">
        <f aca="false">AU138&amp;$C138</f>
        <v>01</v>
      </c>
      <c r="AX138" s="0" t="n">
        <v>1990</v>
      </c>
      <c r="AY138" s="0" t="n">
        <f aca="false">IF(AX138&gt;AX$277,1,0)</f>
        <v>1</v>
      </c>
      <c r="AZ138" s="0" t="str">
        <f aca="false">AY138&amp;$C138</f>
        <v>11</v>
      </c>
      <c r="BB138" s="0" t="n">
        <v>0</v>
      </c>
      <c r="BC138" s="0" t="n">
        <f aca="false">IF(BB138&gt;BB$277,1,0)</f>
        <v>0</v>
      </c>
      <c r="BD138" s="0" t="str">
        <f aca="false">BC138&amp;$C138</f>
        <v>01</v>
      </c>
      <c r="BF138" s="0" t="n">
        <v>98031</v>
      </c>
      <c r="BH138" s="0" t="s">
        <v>59</v>
      </c>
      <c r="BI138" s="0" t="n">
        <v>-122168</v>
      </c>
      <c r="BK138" s="0" t="n">
        <v>2520</v>
      </c>
      <c r="BL138" s="0" t="n">
        <f aca="false">IF(BK138&gt;BK$277,1,0)</f>
        <v>1</v>
      </c>
      <c r="BM138" s="0" t="str">
        <f aca="false">BL138&amp;$C138</f>
        <v>11</v>
      </c>
      <c r="BO138" s="0" t="n">
        <v>8050</v>
      </c>
      <c r="BP138" s="0" t="n">
        <f aca="false">IF(BO138&gt;BO$277,1,0)</f>
        <v>0</v>
      </c>
      <c r="BQ138" s="0" t="str">
        <f aca="false">BP138&amp;$C138</f>
        <v>01</v>
      </c>
      <c r="BS138" s="0" t="n">
        <f aca="false">CI138/N138</f>
        <v>144.308943089431</v>
      </c>
      <c r="BT138" s="0" t="n">
        <f aca="false">IF(BS138&gt;BS$277,1,0)</f>
        <v>0</v>
      </c>
      <c r="BU138" s="0" t="str">
        <f aca="false">BT138&amp;$C138</f>
        <v>01</v>
      </c>
      <c r="BW138" s="0" t="n">
        <f aca="false">D138/BK138</f>
        <v>140.873015873016</v>
      </c>
      <c r="BX138" s="0" t="n">
        <f aca="false">IF(BW138&gt;BW$277,1,0)</f>
        <v>0</v>
      </c>
      <c r="BY138" s="0" t="str">
        <f aca="false">BX138&amp;$C138</f>
        <v>01</v>
      </c>
      <c r="CA138" s="0" t="n">
        <f aca="false">D138/R138</f>
        <v>44.1048577463039</v>
      </c>
      <c r="CB138" s="0" t="n">
        <f aca="false">IF(CA138&gt;CA$277,1,0)</f>
        <v>1</v>
      </c>
      <c r="CC138" s="0" t="str">
        <f aca="false">CB138&amp;$C138</f>
        <v>11</v>
      </c>
      <c r="CE138" s="0" t="n">
        <f aca="false">D138/BO138</f>
        <v>44.0993788819876</v>
      </c>
      <c r="CF138" s="0" t="n">
        <f aca="false">IF(CE138&gt;CE$277,1,0)</f>
        <v>1</v>
      </c>
      <c r="CG138" s="0" t="str">
        <f aca="false">CF138&amp;$C138</f>
        <v>11</v>
      </c>
      <c r="CI138" s="0" t="n">
        <f aca="false">D138</f>
        <v>355000</v>
      </c>
      <c r="CJ138" s="2" t="n">
        <f aca="false">CI138&gt;$CI$277</f>
        <v>1</v>
      </c>
      <c r="CK138" s="0" t="n">
        <v>1</v>
      </c>
    </row>
    <row r="139" customFormat="false" ht="13.8" hidden="false" customHeight="false" outlineLevel="0" collapsed="false">
      <c r="A139" s="0" t="n">
        <v>522059062</v>
      </c>
      <c r="B139" s="0" t="s">
        <v>253</v>
      </c>
      <c r="C139" s="0" t="n">
        <v>1</v>
      </c>
      <c r="D139" s="0" t="n">
        <v>372000</v>
      </c>
      <c r="F139" s="0" t="n">
        <v>4</v>
      </c>
      <c r="G139" s="0" t="n">
        <f aca="false">IF(F139&gt;F$277,1,0)</f>
        <v>1</v>
      </c>
      <c r="H139" s="0" t="str">
        <f aca="false">G139&amp;$C139</f>
        <v>11</v>
      </c>
      <c r="J139" s="0" t="s">
        <v>117</v>
      </c>
      <c r="K139" s="0" t="n">
        <f aca="false">IF(J139&gt;J$277,1,0)</f>
        <v>1</v>
      </c>
      <c r="L139" s="0" t="str">
        <f aca="false">K139&amp;$C139</f>
        <v>11</v>
      </c>
      <c r="N139" s="0" t="n">
        <v>2330</v>
      </c>
      <c r="O139" s="0" t="n">
        <f aca="false">IF(N139&gt;N$277,1,0)</f>
        <v>1</v>
      </c>
      <c r="P139" s="0" t="str">
        <f aca="false">O139&amp;$C139</f>
        <v>11</v>
      </c>
      <c r="R139" s="0" t="n">
        <v>14175</v>
      </c>
      <c r="S139" s="0" t="n">
        <f aca="false">IF(R139&gt;R$277,1,0)</f>
        <v>1</v>
      </c>
      <c r="T139" s="0" t="str">
        <f aca="false">S139&amp;$C139</f>
        <v>11</v>
      </c>
      <c r="V139" s="0" t="n">
        <v>1</v>
      </c>
      <c r="W139" s="0" t="n">
        <f aca="false">IF(V139&gt;V$277,1,0)</f>
        <v>0</v>
      </c>
      <c r="X139" s="0" t="str">
        <f aca="false">W139&amp;$C139</f>
        <v>01</v>
      </c>
      <c r="Z139" s="0" t="n">
        <v>0</v>
      </c>
      <c r="AA139" s="0" t="n">
        <f aca="false">IF(Z139&gt;Z$277,1,0)</f>
        <v>0</v>
      </c>
      <c r="AB139" s="0" t="str">
        <f aca="false">AA139&amp;$C139</f>
        <v>01</v>
      </c>
      <c r="AD139" s="0" t="n">
        <v>0</v>
      </c>
      <c r="AE139" s="0" t="n">
        <f aca="false">IF(AD139&gt;AD$277,1,0)</f>
        <v>0</v>
      </c>
      <c r="AF139" s="0" t="str">
        <f aca="false">AE139&amp;$C139</f>
        <v>01</v>
      </c>
      <c r="AH139" s="0" t="n">
        <v>3</v>
      </c>
      <c r="AI139" s="0" t="n">
        <f aca="false">IF(AH139&gt;AH$277,1,0)</f>
        <v>0</v>
      </c>
      <c r="AJ139" s="0" t="str">
        <f aca="false">AI139&amp;$C139</f>
        <v>01</v>
      </c>
      <c r="AL139" s="0" t="n">
        <v>7</v>
      </c>
      <c r="AM139" s="0" t="n">
        <f aca="false">IF(AL139&gt;AL$277,1,0)</f>
        <v>0</v>
      </c>
      <c r="AN139" s="0" t="str">
        <f aca="false">AM139&amp;$C139</f>
        <v>01</v>
      </c>
      <c r="AP139" s="0" t="n">
        <v>1800</v>
      </c>
      <c r="AQ139" s="0" t="n">
        <f aca="false">IF(AP139&gt;AP$277,1,0)</f>
        <v>1</v>
      </c>
      <c r="AR139" s="0" t="str">
        <f aca="false">AQ139&amp;$C139</f>
        <v>11</v>
      </c>
      <c r="AT139" s="0" t="n">
        <v>530</v>
      </c>
      <c r="AU139" s="0" t="n">
        <f aca="false">IF(AT139&gt;AT$277,1,0)</f>
        <v>1</v>
      </c>
      <c r="AV139" s="0" t="str">
        <f aca="false">AU139&amp;$C139</f>
        <v>11</v>
      </c>
      <c r="AX139" s="0" t="n">
        <v>1980</v>
      </c>
      <c r="AY139" s="0" t="n">
        <f aca="false">IF(AX139&gt;AX$277,1,0)</f>
        <v>0</v>
      </c>
      <c r="AZ139" s="0" t="str">
        <f aca="false">AY139&amp;$C139</f>
        <v>01</v>
      </c>
      <c r="BB139" s="0" t="n">
        <v>0</v>
      </c>
      <c r="BC139" s="0" t="n">
        <f aca="false">IF(BB139&gt;BB$277,1,0)</f>
        <v>0</v>
      </c>
      <c r="BD139" s="0" t="str">
        <f aca="false">BC139&amp;$C139</f>
        <v>01</v>
      </c>
      <c r="BF139" s="0" t="n">
        <v>98031</v>
      </c>
      <c r="BH139" s="0" t="s">
        <v>254</v>
      </c>
      <c r="BI139" s="0" t="n">
        <v>-122194</v>
      </c>
      <c r="BK139" s="0" t="n">
        <v>1480</v>
      </c>
      <c r="BL139" s="0" t="n">
        <f aca="false">IF(BK139&gt;BK$277,1,0)</f>
        <v>0</v>
      </c>
      <c r="BM139" s="0" t="str">
        <f aca="false">BL139&amp;$C139</f>
        <v>01</v>
      </c>
      <c r="BO139" s="0" t="n">
        <v>10125</v>
      </c>
      <c r="BP139" s="0" t="n">
        <f aca="false">IF(BO139&gt;BO$277,1,0)</f>
        <v>1</v>
      </c>
      <c r="BQ139" s="0" t="str">
        <f aca="false">BP139&amp;$C139</f>
        <v>11</v>
      </c>
      <c r="BS139" s="0" t="n">
        <f aca="false">CI139/N139</f>
        <v>159.656652360515</v>
      </c>
      <c r="BT139" s="0" t="n">
        <f aca="false">IF(BS139&gt;BS$277,1,0)</f>
        <v>0</v>
      </c>
      <c r="BU139" s="0" t="str">
        <f aca="false">BT139&amp;$C139</f>
        <v>01</v>
      </c>
      <c r="BW139" s="0" t="n">
        <f aca="false">D139/BK139</f>
        <v>251.351351351351</v>
      </c>
      <c r="BX139" s="0" t="n">
        <f aca="false">IF(BW139&gt;BW$277,1,0)</f>
        <v>1</v>
      </c>
      <c r="BY139" s="0" t="str">
        <f aca="false">BX139&amp;$C139</f>
        <v>11</v>
      </c>
      <c r="CA139" s="0" t="n">
        <f aca="false">D139/R139</f>
        <v>26.2433862433862</v>
      </c>
      <c r="CB139" s="0" t="n">
        <f aca="false">IF(CA139&gt;CA$277,1,0)</f>
        <v>0</v>
      </c>
      <c r="CC139" s="0" t="str">
        <f aca="false">CB139&amp;$C139</f>
        <v>01</v>
      </c>
      <c r="CE139" s="0" t="n">
        <f aca="false">D139/BO139</f>
        <v>36.7407407407407</v>
      </c>
      <c r="CF139" s="0" t="n">
        <f aca="false">IF(CE139&gt;CE$277,1,0)</f>
        <v>0</v>
      </c>
      <c r="CG139" s="0" t="str">
        <f aca="false">CF139&amp;$C139</f>
        <v>01</v>
      </c>
      <c r="CI139" s="0" t="n">
        <f aca="false">D139</f>
        <v>372000</v>
      </c>
      <c r="CJ139" s="2" t="n">
        <f aca="false">CI139&gt;$CI$277</f>
        <v>1</v>
      </c>
      <c r="CK139" s="0" t="n">
        <v>1</v>
      </c>
    </row>
    <row r="140" customFormat="false" ht="13.8" hidden="true" customHeight="false" outlineLevel="0" collapsed="false">
      <c r="A140" s="0" t="n">
        <v>5469700060</v>
      </c>
      <c r="B140" s="0" t="s">
        <v>255</v>
      </c>
      <c r="C140" s="0" t="n">
        <v>0</v>
      </c>
      <c r="D140" s="0" t="n">
        <v>264500</v>
      </c>
      <c r="F140" s="0" t="n">
        <v>3</v>
      </c>
      <c r="G140" s="0" t="n">
        <f aca="false">IF(F140&gt;F$277,1,0)</f>
        <v>0</v>
      </c>
      <c r="H140" s="0" t="str">
        <f aca="false">G140&amp;$C140</f>
        <v>00</v>
      </c>
      <c r="J140" s="0" t="s">
        <v>37</v>
      </c>
      <c r="K140" s="0" t="n">
        <f aca="false">IF(J140&gt;J$277,1,0)</f>
        <v>1</v>
      </c>
      <c r="L140" s="0" t="str">
        <f aca="false">K140&amp;$C140</f>
        <v>10</v>
      </c>
      <c r="N140" s="0" t="n">
        <v>1650</v>
      </c>
      <c r="O140" s="0" t="n">
        <f aca="false">IF(N140&gt;N$277,1,0)</f>
        <v>0</v>
      </c>
      <c r="P140" s="0" t="str">
        <f aca="false">O140&amp;$C140</f>
        <v>00</v>
      </c>
      <c r="R140" s="0" t="n">
        <v>16200</v>
      </c>
      <c r="S140" s="0" t="n">
        <f aca="false">IF(R140&gt;R$277,1,0)</f>
        <v>1</v>
      </c>
      <c r="T140" s="0" t="str">
        <f aca="false">S140&amp;$C140</f>
        <v>10</v>
      </c>
      <c r="V140" s="0" t="n">
        <v>1</v>
      </c>
      <c r="W140" s="0" t="n">
        <f aca="false">IF(V140&gt;V$277,1,0)</f>
        <v>0</v>
      </c>
      <c r="X140" s="0" t="str">
        <f aca="false">W140&amp;$C140</f>
        <v>00</v>
      </c>
      <c r="Z140" s="0" t="n">
        <v>0</v>
      </c>
      <c r="AA140" s="0" t="n">
        <f aca="false">IF(Z140&gt;Z$277,1,0)</f>
        <v>0</v>
      </c>
      <c r="AB140" s="0" t="str">
        <f aca="false">AA140&amp;$C140</f>
        <v>00</v>
      </c>
      <c r="AD140" s="0" t="n">
        <v>0</v>
      </c>
      <c r="AE140" s="0" t="n">
        <f aca="false">IF(AD140&gt;AD$277,1,0)</f>
        <v>0</v>
      </c>
      <c r="AF140" s="0" t="str">
        <f aca="false">AE140&amp;$C140</f>
        <v>00</v>
      </c>
      <c r="AH140" s="0" t="n">
        <v>3</v>
      </c>
      <c r="AI140" s="0" t="n">
        <f aca="false">IF(AH140&gt;AH$277,1,0)</f>
        <v>0</v>
      </c>
      <c r="AJ140" s="0" t="str">
        <f aca="false">AI140&amp;$C140</f>
        <v>00</v>
      </c>
      <c r="AL140" s="0" t="n">
        <v>7</v>
      </c>
      <c r="AM140" s="0" t="n">
        <f aca="false">IF(AL140&gt;AL$277,1,0)</f>
        <v>0</v>
      </c>
      <c r="AN140" s="0" t="str">
        <f aca="false">AM140&amp;$C140</f>
        <v>00</v>
      </c>
      <c r="AP140" s="0" t="n">
        <v>1650</v>
      </c>
      <c r="AQ140" s="0" t="n">
        <f aca="false">IF(AP140&gt;AP$277,1,0)</f>
        <v>0</v>
      </c>
      <c r="AR140" s="0" t="str">
        <f aca="false">AQ140&amp;$C140</f>
        <v>00</v>
      </c>
      <c r="AT140" s="0" t="n">
        <v>0</v>
      </c>
      <c r="AU140" s="0" t="n">
        <f aca="false">IF(AT140&gt;AT$277,1,0)</f>
        <v>0</v>
      </c>
      <c r="AV140" s="0" t="str">
        <f aca="false">AU140&amp;$C140</f>
        <v>00</v>
      </c>
      <c r="AX140" s="0" t="n">
        <v>1976</v>
      </c>
      <c r="AY140" s="0" t="n">
        <f aca="false">IF(AX140&gt;AX$277,1,0)</f>
        <v>0</v>
      </c>
      <c r="AZ140" s="0" t="str">
        <f aca="false">AY140&amp;$C140</f>
        <v>00</v>
      </c>
      <c r="BB140" s="0" t="n">
        <v>0</v>
      </c>
      <c r="BC140" s="0" t="n">
        <f aca="false">IF(BB140&gt;BB$277,1,0)</f>
        <v>0</v>
      </c>
      <c r="BD140" s="0" t="str">
        <f aca="false">BC140&amp;$C140</f>
        <v>00</v>
      </c>
      <c r="BF140" s="0" t="n">
        <v>98031</v>
      </c>
      <c r="BH140" s="0" t="s">
        <v>177</v>
      </c>
      <c r="BI140" s="0" t="n">
        <v>-122168</v>
      </c>
      <c r="BK140" s="0" t="n">
        <v>1650</v>
      </c>
      <c r="BL140" s="0" t="n">
        <f aca="false">IF(BK140&gt;BK$277,1,0)</f>
        <v>0</v>
      </c>
      <c r="BM140" s="0" t="str">
        <f aca="false">BL140&amp;$C140</f>
        <v>00</v>
      </c>
      <c r="BO140" s="0" t="n">
        <v>8680</v>
      </c>
      <c r="BP140" s="0" t="n">
        <f aca="false">IF(BO140&gt;BO$277,1,0)</f>
        <v>1</v>
      </c>
      <c r="BQ140" s="0" t="str">
        <f aca="false">BP140&amp;$C140</f>
        <v>10</v>
      </c>
      <c r="BS140" s="0" t="n">
        <f aca="false">CI140/N140</f>
        <v>160.30303030303</v>
      </c>
      <c r="BT140" s="0" t="n">
        <f aca="false">IF(BS140&gt;BS$277,1,0)</f>
        <v>0</v>
      </c>
      <c r="BU140" s="0" t="str">
        <f aca="false">BT140&amp;$C140</f>
        <v>00</v>
      </c>
      <c r="BW140" s="0" t="n">
        <f aca="false">D140/BK140</f>
        <v>160.30303030303</v>
      </c>
      <c r="BX140" s="0" t="n">
        <f aca="false">IF(BW140&gt;BW$277,1,0)</f>
        <v>1</v>
      </c>
      <c r="BY140" s="0" t="str">
        <f aca="false">BX140&amp;$C140</f>
        <v>10</v>
      </c>
      <c r="CA140" s="0" t="n">
        <f aca="false">D140/R140</f>
        <v>16.3271604938272</v>
      </c>
      <c r="CB140" s="0" t="n">
        <f aca="false">IF(CA140&gt;CA$277,1,0)</f>
        <v>0</v>
      </c>
      <c r="CC140" s="0" t="str">
        <f aca="false">CB140&amp;$C140</f>
        <v>00</v>
      </c>
      <c r="CE140" s="0" t="n">
        <f aca="false">D140/BO140</f>
        <v>30.4723502304147</v>
      </c>
      <c r="CF140" s="0" t="n">
        <f aca="false">IF(CE140&gt;CE$277,1,0)</f>
        <v>0</v>
      </c>
      <c r="CG140" s="0" t="str">
        <f aca="false">CF140&amp;$C140</f>
        <v>00</v>
      </c>
      <c r="CI140" s="0" t="n">
        <f aca="false">D140</f>
        <v>264500</v>
      </c>
      <c r="CJ140" s="2" t="n">
        <f aca="false">CI140&gt;$CI$277</f>
        <v>0</v>
      </c>
      <c r="CK140" s="0" t="n">
        <v>0</v>
      </c>
    </row>
    <row r="141" customFormat="false" ht="13.8" hidden="true" customHeight="false" outlineLevel="0" collapsed="false">
      <c r="A141" s="0" t="n">
        <v>1822059331</v>
      </c>
      <c r="B141" s="0" t="s">
        <v>116</v>
      </c>
      <c r="C141" s="0" t="n">
        <v>0</v>
      </c>
      <c r="D141" s="0" t="n">
        <v>215000</v>
      </c>
      <c r="F141" s="0" t="n">
        <v>3</v>
      </c>
      <c r="G141" s="0" t="n">
        <f aca="false">IF(F141&gt;F$277,1,0)</f>
        <v>0</v>
      </c>
      <c r="H141" s="0" t="str">
        <f aca="false">G141&amp;$C141</f>
        <v>00</v>
      </c>
      <c r="J141" s="0" t="s">
        <v>48</v>
      </c>
      <c r="K141" s="0" t="n">
        <f aca="false">IF(J141&gt;J$277,1,0)</f>
        <v>1</v>
      </c>
      <c r="L141" s="0" t="str">
        <f aca="false">K141&amp;$C141</f>
        <v>10</v>
      </c>
      <c r="N141" s="0" t="n">
        <v>1500</v>
      </c>
      <c r="O141" s="0" t="n">
        <f aca="false">IF(N141&gt;N$277,1,0)</f>
        <v>0</v>
      </c>
      <c r="P141" s="0" t="str">
        <f aca="false">O141&amp;$C141</f>
        <v>00</v>
      </c>
      <c r="R141" s="0" t="n">
        <v>15000</v>
      </c>
      <c r="S141" s="0" t="n">
        <f aca="false">IF(R141&gt;R$277,1,0)</f>
        <v>1</v>
      </c>
      <c r="T141" s="0" t="str">
        <f aca="false">S141&amp;$C141</f>
        <v>10</v>
      </c>
      <c r="V141" s="0" t="n">
        <v>1</v>
      </c>
      <c r="W141" s="0" t="n">
        <f aca="false">IF(V141&gt;V$277,1,0)</f>
        <v>0</v>
      </c>
      <c r="X141" s="0" t="str">
        <f aca="false">W141&amp;$C141</f>
        <v>00</v>
      </c>
      <c r="Z141" s="0" t="n">
        <v>0</v>
      </c>
      <c r="AA141" s="0" t="n">
        <f aca="false">IF(Z141&gt;Z$277,1,0)</f>
        <v>0</v>
      </c>
      <c r="AB141" s="0" t="str">
        <f aca="false">AA141&amp;$C141</f>
        <v>00</v>
      </c>
      <c r="AD141" s="0" t="n">
        <v>0</v>
      </c>
      <c r="AE141" s="0" t="n">
        <f aca="false">IF(AD141&gt;AD$277,1,0)</f>
        <v>0</v>
      </c>
      <c r="AF141" s="0" t="str">
        <f aca="false">AE141&amp;$C141</f>
        <v>00</v>
      </c>
      <c r="AH141" s="0" t="n">
        <v>3</v>
      </c>
      <c r="AI141" s="0" t="n">
        <f aca="false">IF(AH141&gt;AH$277,1,0)</f>
        <v>0</v>
      </c>
      <c r="AJ141" s="0" t="str">
        <f aca="false">AI141&amp;$C141</f>
        <v>00</v>
      </c>
      <c r="AL141" s="0" t="n">
        <v>7</v>
      </c>
      <c r="AM141" s="0" t="n">
        <f aca="false">IF(AL141&gt;AL$277,1,0)</f>
        <v>0</v>
      </c>
      <c r="AN141" s="0" t="str">
        <f aca="false">AM141&amp;$C141</f>
        <v>00</v>
      </c>
      <c r="AP141" s="0" t="n">
        <v>1500</v>
      </c>
      <c r="AQ141" s="0" t="n">
        <f aca="false">IF(AP141&gt;AP$277,1,0)</f>
        <v>0</v>
      </c>
      <c r="AR141" s="0" t="str">
        <f aca="false">AQ141&amp;$C141</f>
        <v>00</v>
      </c>
      <c r="AT141" s="0" t="n">
        <v>0</v>
      </c>
      <c r="AU141" s="0" t="n">
        <f aca="false">IF(AT141&gt;AT$277,1,0)</f>
        <v>0</v>
      </c>
      <c r="AV141" s="0" t="str">
        <f aca="false">AU141&amp;$C141</f>
        <v>00</v>
      </c>
      <c r="AX141" s="0" t="n">
        <v>1952</v>
      </c>
      <c r="AY141" s="0" t="n">
        <f aca="false">IF(AX141&gt;AX$277,1,0)</f>
        <v>0</v>
      </c>
      <c r="AZ141" s="0" t="str">
        <f aca="false">AY141&amp;$C141</f>
        <v>00</v>
      </c>
      <c r="BB141" s="0" t="n">
        <v>0</v>
      </c>
      <c r="BC141" s="0" t="n">
        <f aca="false">IF(BB141&gt;BB$277,1,0)</f>
        <v>0</v>
      </c>
      <c r="BD141" s="0" t="str">
        <f aca="false">BC141&amp;$C141</f>
        <v>00</v>
      </c>
      <c r="BF141" s="0" t="n">
        <v>98031</v>
      </c>
      <c r="BH141" s="0" t="s">
        <v>177</v>
      </c>
      <c r="BI141" s="0" t="n">
        <v>-122208</v>
      </c>
      <c r="BK141" s="0" t="n">
        <v>1790</v>
      </c>
      <c r="BL141" s="0" t="n">
        <f aca="false">IF(BK141&gt;BK$277,1,0)</f>
        <v>0</v>
      </c>
      <c r="BM141" s="0" t="str">
        <f aca="false">BL141&amp;$C141</f>
        <v>00</v>
      </c>
      <c r="BO141" s="0" t="n">
        <v>13905</v>
      </c>
      <c r="BP141" s="0" t="n">
        <f aca="false">IF(BO141&gt;BO$277,1,0)</f>
        <v>1</v>
      </c>
      <c r="BQ141" s="0" t="str">
        <f aca="false">BP141&amp;$C141</f>
        <v>10</v>
      </c>
      <c r="BS141" s="0" t="n">
        <f aca="false">CI141/N141</f>
        <v>143.333333333333</v>
      </c>
      <c r="BT141" s="0" t="n">
        <f aca="false">IF(BS141&gt;BS$277,1,0)</f>
        <v>0</v>
      </c>
      <c r="BU141" s="0" t="str">
        <f aca="false">BT141&amp;$C141</f>
        <v>00</v>
      </c>
      <c r="BW141" s="0" t="n">
        <f aca="false">D141/BK141</f>
        <v>120.111731843575</v>
      </c>
      <c r="BX141" s="0" t="n">
        <f aca="false">IF(BW141&gt;BW$277,1,0)</f>
        <v>0</v>
      </c>
      <c r="BY141" s="0" t="str">
        <f aca="false">BX141&amp;$C141</f>
        <v>00</v>
      </c>
      <c r="CA141" s="0" t="n">
        <f aca="false">D141/R141</f>
        <v>14.3333333333333</v>
      </c>
      <c r="CB141" s="0" t="n">
        <f aca="false">IF(CA141&gt;CA$277,1,0)</f>
        <v>0</v>
      </c>
      <c r="CC141" s="0" t="str">
        <f aca="false">CB141&amp;$C141</f>
        <v>00</v>
      </c>
      <c r="CE141" s="0" t="n">
        <f aca="false">D141/BO141</f>
        <v>15.4620640057533</v>
      </c>
      <c r="CF141" s="0" t="n">
        <f aca="false">IF(CE141&gt;CE$277,1,0)</f>
        <v>0</v>
      </c>
      <c r="CG141" s="0" t="str">
        <f aca="false">CF141&amp;$C141</f>
        <v>00</v>
      </c>
      <c r="CI141" s="0" t="n">
        <f aca="false">D141</f>
        <v>215000</v>
      </c>
      <c r="CJ141" s="2" t="n">
        <f aca="false">CI141&gt;$CI$277</f>
        <v>0</v>
      </c>
      <c r="CK141" s="0" t="n">
        <v>0</v>
      </c>
    </row>
    <row r="142" customFormat="false" ht="13.8" hidden="true" customHeight="false" outlineLevel="0" collapsed="false">
      <c r="A142" s="0" t="n">
        <v>3110800030</v>
      </c>
      <c r="B142" s="0" t="s">
        <v>174</v>
      </c>
      <c r="C142" s="0" t="n">
        <v>0</v>
      </c>
      <c r="D142" s="0" t="n">
        <v>230000</v>
      </c>
      <c r="F142" s="0" t="n">
        <v>4</v>
      </c>
      <c r="G142" s="0" t="n">
        <f aca="false">IF(F142&gt;F$277,1,0)</f>
        <v>1</v>
      </c>
      <c r="H142" s="0" t="str">
        <f aca="false">G142&amp;$C142</f>
        <v>10</v>
      </c>
      <c r="J142" s="0" t="s">
        <v>48</v>
      </c>
      <c r="K142" s="0" t="n">
        <f aca="false">IF(J142&gt;J$277,1,0)</f>
        <v>1</v>
      </c>
      <c r="L142" s="0" t="str">
        <f aca="false">K142&amp;$C142</f>
        <v>10</v>
      </c>
      <c r="N142" s="0" t="n">
        <v>1050</v>
      </c>
      <c r="O142" s="0" t="n">
        <f aca="false">IF(N142&gt;N$277,1,0)</f>
        <v>0</v>
      </c>
      <c r="P142" s="0" t="str">
        <f aca="false">O142&amp;$C142</f>
        <v>00</v>
      </c>
      <c r="R142" s="0" t="n">
        <v>9516</v>
      </c>
      <c r="S142" s="0" t="n">
        <f aca="false">IF(R142&gt;R$277,1,0)</f>
        <v>0</v>
      </c>
      <c r="T142" s="0" t="str">
        <f aca="false">S142&amp;$C142</f>
        <v>00</v>
      </c>
      <c r="V142" s="0" t="n">
        <v>1</v>
      </c>
      <c r="W142" s="0" t="n">
        <f aca="false">IF(V142&gt;V$277,1,0)</f>
        <v>0</v>
      </c>
      <c r="X142" s="0" t="str">
        <f aca="false">W142&amp;$C142</f>
        <v>00</v>
      </c>
      <c r="Z142" s="0" t="n">
        <v>0</v>
      </c>
      <c r="AA142" s="0" t="n">
        <f aca="false">IF(Z142&gt;Z$277,1,0)</f>
        <v>0</v>
      </c>
      <c r="AB142" s="0" t="str">
        <f aca="false">AA142&amp;$C142</f>
        <v>00</v>
      </c>
      <c r="AD142" s="0" t="n">
        <v>0</v>
      </c>
      <c r="AE142" s="0" t="n">
        <f aca="false">IF(AD142&gt;AD$277,1,0)</f>
        <v>0</v>
      </c>
      <c r="AF142" s="0" t="str">
        <f aca="false">AE142&amp;$C142</f>
        <v>00</v>
      </c>
      <c r="AH142" s="0" t="n">
        <v>4</v>
      </c>
      <c r="AI142" s="0" t="n">
        <f aca="false">IF(AH142&gt;AH$277,1,0)</f>
        <v>1</v>
      </c>
      <c r="AJ142" s="0" t="str">
        <f aca="false">AI142&amp;$C142</f>
        <v>10</v>
      </c>
      <c r="AL142" s="0" t="n">
        <v>7</v>
      </c>
      <c r="AM142" s="0" t="n">
        <f aca="false">IF(AL142&gt;AL$277,1,0)</f>
        <v>0</v>
      </c>
      <c r="AN142" s="0" t="str">
        <f aca="false">AM142&amp;$C142</f>
        <v>00</v>
      </c>
      <c r="AP142" s="0" t="n">
        <v>1050</v>
      </c>
      <c r="AQ142" s="0" t="n">
        <f aca="false">IF(AP142&gt;AP$277,1,0)</f>
        <v>0</v>
      </c>
      <c r="AR142" s="0" t="str">
        <f aca="false">AQ142&amp;$C142</f>
        <v>00</v>
      </c>
      <c r="AT142" s="0" t="n">
        <v>0</v>
      </c>
      <c r="AU142" s="0" t="n">
        <f aca="false">IF(AT142&gt;AT$277,1,0)</f>
        <v>0</v>
      </c>
      <c r="AV142" s="0" t="str">
        <f aca="false">AU142&amp;$C142</f>
        <v>00</v>
      </c>
      <c r="AX142" s="0" t="n">
        <v>1969</v>
      </c>
      <c r="AY142" s="0" t="n">
        <f aca="false">IF(AX142&gt;AX$277,1,0)</f>
        <v>0</v>
      </c>
      <c r="AZ142" s="0" t="str">
        <f aca="false">AY142&amp;$C142</f>
        <v>00</v>
      </c>
      <c r="BB142" s="0" t="n">
        <v>0</v>
      </c>
      <c r="BC142" s="0" t="n">
        <f aca="false">IF(BB142&gt;BB$277,1,0)</f>
        <v>0</v>
      </c>
      <c r="BD142" s="0" t="str">
        <f aca="false">BC142&amp;$C142</f>
        <v>00</v>
      </c>
      <c r="BF142" s="0" t="n">
        <v>98031</v>
      </c>
      <c r="BH142" s="0" t="s">
        <v>256</v>
      </c>
      <c r="BI142" s="0" t="n">
        <v>-122181</v>
      </c>
      <c r="BK142" s="0" t="n">
        <v>1390</v>
      </c>
      <c r="BL142" s="0" t="n">
        <f aca="false">IF(BK142&gt;BK$277,1,0)</f>
        <v>0</v>
      </c>
      <c r="BM142" s="0" t="str">
        <f aca="false">BL142&amp;$C142</f>
        <v>00</v>
      </c>
      <c r="BO142" s="0" t="n">
        <v>9600</v>
      </c>
      <c r="BP142" s="0" t="n">
        <f aca="false">IF(BO142&gt;BO$277,1,0)</f>
        <v>1</v>
      </c>
      <c r="BQ142" s="0" t="str">
        <f aca="false">BP142&amp;$C142</f>
        <v>10</v>
      </c>
      <c r="BS142" s="0" t="n">
        <f aca="false">CI142/N142</f>
        <v>219.047619047619</v>
      </c>
      <c r="BT142" s="0" t="n">
        <f aca="false">IF(BS142&gt;BS$277,1,0)</f>
        <v>1</v>
      </c>
      <c r="BU142" s="0" t="str">
        <f aca="false">BT142&amp;$C142</f>
        <v>10</v>
      </c>
      <c r="BW142" s="0" t="n">
        <f aca="false">D142/BK142</f>
        <v>165.467625899281</v>
      </c>
      <c r="BX142" s="0" t="n">
        <f aca="false">IF(BW142&gt;BW$277,1,0)</f>
        <v>1</v>
      </c>
      <c r="BY142" s="0" t="str">
        <f aca="false">BX142&amp;$C142</f>
        <v>10</v>
      </c>
      <c r="CA142" s="0" t="n">
        <f aca="false">D142/R142</f>
        <v>24.1698192517865</v>
      </c>
      <c r="CB142" s="0" t="n">
        <f aca="false">IF(CA142&gt;CA$277,1,0)</f>
        <v>0</v>
      </c>
      <c r="CC142" s="0" t="str">
        <f aca="false">CB142&amp;$C142</f>
        <v>00</v>
      </c>
      <c r="CE142" s="0" t="n">
        <f aca="false">D142/BO142</f>
        <v>23.9583333333333</v>
      </c>
      <c r="CF142" s="0" t="n">
        <f aca="false">IF(CE142&gt;CE$277,1,0)</f>
        <v>0</v>
      </c>
      <c r="CG142" s="0" t="str">
        <f aca="false">CF142&amp;$C142</f>
        <v>00</v>
      </c>
      <c r="CI142" s="0" t="n">
        <f aca="false">D142</f>
        <v>230000</v>
      </c>
      <c r="CJ142" s="2" t="n">
        <f aca="false">CI142&gt;$CI$277</f>
        <v>0</v>
      </c>
      <c r="CK142" s="0" t="n">
        <v>0</v>
      </c>
    </row>
    <row r="143" customFormat="false" ht="13.8" hidden="false" customHeight="false" outlineLevel="0" collapsed="false">
      <c r="A143" s="0" t="n">
        <v>2287400030</v>
      </c>
      <c r="B143" s="0" t="s">
        <v>155</v>
      </c>
      <c r="C143" s="0" t="n">
        <v>0</v>
      </c>
      <c r="D143" s="0" t="n">
        <v>289659</v>
      </c>
      <c r="F143" s="0" t="n">
        <v>4</v>
      </c>
      <c r="G143" s="0" t="n">
        <f aca="false">IF(F143&gt;F$277,1,0)</f>
        <v>1</v>
      </c>
      <c r="H143" s="0" t="str">
        <f aca="false">G143&amp;$C143</f>
        <v>10</v>
      </c>
      <c r="J143" s="0" t="s">
        <v>43</v>
      </c>
      <c r="K143" s="0" t="n">
        <f aca="false">IF(J143&gt;J$277,1,0)</f>
        <v>1</v>
      </c>
      <c r="L143" s="0" t="str">
        <f aca="false">K143&amp;$C143</f>
        <v>10</v>
      </c>
      <c r="N143" s="0" t="n">
        <v>2260</v>
      </c>
      <c r="O143" s="0" t="n">
        <f aca="false">IF(N143&gt;N$277,1,0)</f>
        <v>1</v>
      </c>
      <c r="P143" s="0" t="str">
        <f aca="false">O143&amp;$C143</f>
        <v>10</v>
      </c>
      <c r="R143" s="0" t="n">
        <v>7200</v>
      </c>
      <c r="S143" s="0" t="n">
        <f aca="false">IF(R143&gt;R$277,1,0)</f>
        <v>0</v>
      </c>
      <c r="T143" s="0" t="str">
        <f aca="false">S143&amp;$C143</f>
        <v>00</v>
      </c>
      <c r="V143" s="0" t="n">
        <v>2</v>
      </c>
      <c r="W143" s="0" t="n">
        <f aca="false">IF(V143&gt;V$277,1,0)</f>
        <v>1</v>
      </c>
      <c r="X143" s="0" t="str">
        <f aca="false">W143&amp;$C143</f>
        <v>10</v>
      </c>
      <c r="Z143" s="0" t="n">
        <v>0</v>
      </c>
      <c r="AA143" s="0" t="n">
        <f aca="false">IF(Z143&gt;Z$277,1,0)</f>
        <v>0</v>
      </c>
      <c r="AB143" s="0" t="str">
        <f aca="false">AA143&amp;$C143</f>
        <v>00</v>
      </c>
      <c r="AD143" s="0" t="n">
        <v>0</v>
      </c>
      <c r="AE143" s="0" t="n">
        <f aca="false">IF(AD143&gt;AD$277,1,0)</f>
        <v>0</v>
      </c>
      <c r="AF143" s="0" t="str">
        <f aca="false">AE143&amp;$C143</f>
        <v>00</v>
      </c>
      <c r="AH143" s="0" t="n">
        <v>4</v>
      </c>
      <c r="AI143" s="0" t="n">
        <f aca="false">IF(AH143&gt;AH$277,1,0)</f>
        <v>1</v>
      </c>
      <c r="AJ143" s="0" t="str">
        <f aca="false">AI143&amp;$C143</f>
        <v>10</v>
      </c>
      <c r="AL143" s="0" t="n">
        <v>7</v>
      </c>
      <c r="AM143" s="0" t="n">
        <f aca="false">IF(AL143&gt;AL$277,1,0)</f>
        <v>0</v>
      </c>
      <c r="AN143" s="0" t="str">
        <f aca="false">AM143&amp;$C143</f>
        <v>00</v>
      </c>
      <c r="AP143" s="0" t="n">
        <v>2260</v>
      </c>
      <c r="AQ143" s="0" t="n">
        <f aca="false">IF(AP143&gt;AP$277,1,0)</f>
        <v>1</v>
      </c>
      <c r="AR143" s="0" t="str">
        <f aca="false">AQ143&amp;$C143</f>
        <v>10</v>
      </c>
      <c r="AT143" s="0" t="n">
        <v>0</v>
      </c>
      <c r="AU143" s="0" t="n">
        <f aca="false">IF(AT143&gt;AT$277,1,0)</f>
        <v>0</v>
      </c>
      <c r="AV143" s="0" t="str">
        <f aca="false">AU143&amp;$C143</f>
        <v>00</v>
      </c>
      <c r="AX143" s="0" t="n">
        <v>1984</v>
      </c>
      <c r="AY143" s="0" t="n">
        <f aca="false">IF(AX143&gt;AX$277,1,0)</f>
        <v>1</v>
      </c>
      <c r="AZ143" s="0" t="str">
        <f aca="false">AY143&amp;$C143</f>
        <v>10</v>
      </c>
      <c r="BB143" s="0" t="n">
        <v>0</v>
      </c>
      <c r="BC143" s="0" t="n">
        <f aca="false">IF(BB143&gt;BB$277,1,0)</f>
        <v>0</v>
      </c>
      <c r="BD143" s="0" t="str">
        <f aca="false">BC143&amp;$C143</f>
        <v>00</v>
      </c>
      <c r="BF143" s="0" t="n">
        <v>98031</v>
      </c>
      <c r="BH143" s="0" t="s">
        <v>250</v>
      </c>
      <c r="BI143" s="0" t="n">
        <v>-122183</v>
      </c>
      <c r="BK143" s="0" t="n">
        <v>1720</v>
      </c>
      <c r="BL143" s="0" t="n">
        <f aca="false">IF(BK143&gt;BK$277,1,0)</f>
        <v>0</v>
      </c>
      <c r="BM143" s="0" t="str">
        <f aca="false">BL143&amp;$C143</f>
        <v>00</v>
      </c>
      <c r="BO143" s="0" t="n">
        <v>7200</v>
      </c>
      <c r="BP143" s="0" t="n">
        <f aca="false">IF(BO143&gt;BO$277,1,0)</f>
        <v>0</v>
      </c>
      <c r="BQ143" s="0" t="str">
        <f aca="false">BP143&amp;$C143</f>
        <v>00</v>
      </c>
      <c r="BS143" s="0" t="n">
        <f aca="false">CI143/N143</f>
        <v>128.167699115044</v>
      </c>
      <c r="BT143" s="0" t="n">
        <f aca="false">IF(BS143&gt;BS$277,1,0)</f>
        <v>0</v>
      </c>
      <c r="BU143" s="0" t="str">
        <f aca="false">BT143&amp;$C143</f>
        <v>00</v>
      </c>
      <c r="BW143" s="0" t="n">
        <f aca="false">D143/BK143</f>
        <v>168.406395348837</v>
      </c>
      <c r="BX143" s="0" t="n">
        <f aca="false">IF(BW143&gt;BW$277,1,0)</f>
        <v>1</v>
      </c>
      <c r="BY143" s="0" t="str">
        <f aca="false">BX143&amp;$C143</f>
        <v>10</v>
      </c>
      <c r="CA143" s="0" t="n">
        <f aca="false">D143/R143</f>
        <v>40.2304166666667</v>
      </c>
      <c r="CB143" s="0" t="n">
        <f aca="false">IF(CA143&gt;CA$277,1,0)</f>
        <v>1</v>
      </c>
      <c r="CC143" s="0" t="str">
        <f aca="false">CB143&amp;$C143</f>
        <v>10</v>
      </c>
      <c r="CE143" s="0" t="n">
        <f aca="false">D143/BO143</f>
        <v>40.2304166666667</v>
      </c>
      <c r="CF143" s="0" t="n">
        <f aca="false">IF(CE143&gt;CE$277,1,0)</f>
        <v>1</v>
      </c>
      <c r="CG143" s="0" t="str">
        <f aca="false">CF143&amp;$C143</f>
        <v>10</v>
      </c>
      <c r="CI143" s="0" t="n">
        <f aca="false">D143</f>
        <v>289659</v>
      </c>
      <c r="CJ143" s="2" t="n">
        <f aca="false">CI143&gt;$CI$277</f>
        <v>0</v>
      </c>
      <c r="CK143" s="0" t="n">
        <v>0</v>
      </c>
    </row>
    <row r="144" customFormat="false" ht="13.8" hidden="false" customHeight="false" outlineLevel="0" collapsed="false">
      <c r="A144" s="0" t="n">
        <v>5561700340</v>
      </c>
      <c r="B144" s="0" t="s">
        <v>42</v>
      </c>
      <c r="C144" s="0" t="n">
        <v>1</v>
      </c>
      <c r="D144" s="0" t="n">
        <v>319000</v>
      </c>
      <c r="F144" s="0" t="n">
        <v>3</v>
      </c>
      <c r="G144" s="0" t="n">
        <f aca="false">IF(F144&gt;F$277,1,0)</f>
        <v>0</v>
      </c>
      <c r="H144" s="0" t="str">
        <f aca="false">G144&amp;$C144</f>
        <v>01</v>
      </c>
      <c r="J144" s="0" t="s">
        <v>32</v>
      </c>
      <c r="K144" s="0" t="n">
        <f aca="false">IF(J144&gt;J$277,1,0)</f>
        <v>1</v>
      </c>
      <c r="L144" s="0" t="str">
        <f aca="false">K144&amp;$C144</f>
        <v>11</v>
      </c>
      <c r="N144" s="0" t="n">
        <v>2110</v>
      </c>
      <c r="O144" s="0" t="n">
        <f aca="false">IF(N144&gt;N$277,1,0)</f>
        <v>1</v>
      </c>
      <c r="P144" s="0" t="str">
        <f aca="false">O144&amp;$C144</f>
        <v>11</v>
      </c>
      <c r="R144" s="0" t="n">
        <v>7434</v>
      </c>
      <c r="S144" s="0" t="n">
        <f aca="false">IF(R144&gt;R$277,1,0)</f>
        <v>0</v>
      </c>
      <c r="T144" s="0" t="str">
        <f aca="false">S144&amp;$C144</f>
        <v>01</v>
      </c>
      <c r="V144" s="0" t="n">
        <v>2</v>
      </c>
      <c r="W144" s="0" t="n">
        <f aca="false">IF(V144&gt;V$277,1,0)</f>
        <v>1</v>
      </c>
      <c r="X144" s="0" t="str">
        <f aca="false">W144&amp;$C144</f>
        <v>11</v>
      </c>
      <c r="Z144" s="0" t="n">
        <v>0</v>
      </c>
      <c r="AA144" s="0" t="n">
        <f aca="false">IF(Z144&gt;Z$277,1,0)</f>
        <v>0</v>
      </c>
      <c r="AB144" s="0" t="str">
        <f aca="false">AA144&amp;$C144</f>
        <v>01</v>
      </c>
      <c r="AD144" s="0" t="n">
        <v>0</v>
      </c>
      <c r="AE144" s="0" t="n">
        <f aca="false">IF(AD144&gt;AD$277,1,0)</f>
        <v>0</v>
      </c>
      <c r="AF144" s="0" t="str">
        <f aca="false">AE144&amp;$C144</f>
        <v>01</v>
      </c>
      <c r="AH144" s="0" t="n">
        <v>4</v>
      </c>
      <c r="AI144" s="0" t="n">
        <f aca="false">IF(AH144&gt;AH$277,1,0)</f>
        <v>1</v>
      </c>
      <c r="AJ144" s="0" t="str">
        <f aca="false">AI144&amp;$C144</f>
        <v>11</v>
      </c>
      <c r="AL144" s="0" t="n">
        <v>7</v>
      </c>
      <c r="AM144" s="0" t="n">
        <f aca="false">IF(AL144&gt;AL$277,1,0)</f>
        <v>0</v>
      </c>
      <c r="AN144" s="0" t="str">
        <f aca="false">AM144&amp;$C144</f>
        <v>01</v>
      </c>
      <c r="AP144" s="0" t="n">
        <v>2110</v>
      </c>
      <c r="AQ144" s="0" t="n">
        <f aca="false">IF(AP144&gt;AP$277,1,0)</f>
        <v>1</v>
      </c>
      <c r="AR144" s="0" t="str">
        <f aca="false">AQ144&amp;$C144</f>
        <v>11</v>
      </c>
      <c r="AT144" s="0" t="n">
        <v>0</v>
      </c>
      <c r="AU144" s="0" t="n">
        <f aca="false">IF(AT144&gt;AT$277,1,0)</f>
        <v>0</v>
      </c>
      <c r="AV144" s="0" t="str">
        <f aca="false">AU144&amp;$C144</f>
        <v>01</v>
      </c>
      <c r="AX144" s="0" t="n">
        <v>1978</v>
      </c>
      <c r="AY144" s="0" t="n">
        <f aca="false">IF(AX144&gt;AX$277,1,0)</f>
        <v>0</v>
      </c>
      <c r="AZ144" s="0" t="str">
        <f aca="false">AY144&amp;$C144</f>
        <v>01</v>
      </c>
      <c r="BB144" s="0" t="n">
        <v>0</v>
      </c>
      <c r="BC144" s="0" t="n">
        <f aca="false">IF(BB144&gt;BB$277,1,0)</f>
        <v>0</v>
      </c>
      <c r="BD144" s="0" t="str">
        <f aca="false">BC144&amp;$C144</f>
        <v>01</v>
      </c>
      <c r="BF144" s="0" t="n">
        <v>98031</v>
      </c>
      <c r="BH144" s="0" t="s">
        <v>257</v>
      </c>
      <c r="BI144" s="0" t="n">
        <v>-122169</v>
      </c>
      <c r="BK144" s="0" t="n">
        <v>2100</v>
      </c>
      <c r="BL144" s="0" t="n">
        <f aca="false">IF(BK144&gt;BK$277,1,0)</f>
        <v>1</v>
      </c>
      <c r="BM144" s="0" t="str">
        <f aca="false">BL144&amp;$C144</f>
        <v>11</v>
      </c>
      <c r="BO144" s="0" t="n">
        <v>7749</v>
      </c>
      <c r="BP144" s="0" t="n">
        <f aca="false">IF(BO144&gt;BO$277,1,0)</f>
        <v>0</v>
      </c>
      <c r="BQ144" s="0" t="str">
        <f aca="false">BP144&amp;$C144</f>
        <v>01</v>
      </c>
      <c r="BS144" s="0" t="n">
        <f aca="false">CI144/N144</f>
        <v>151.184834123223</v>
      </c>
      <c r="BT144" s="0" t="n">
        <f aca="false">IF(BS144&gt;BS$277,1,0)</f>
        <v>0</v>
      </c>
      <c r="BU144" s="0" t="str">
        <f aca="false">BT144&amp;$C144</f>
        <v>01</v>
      </c>
      <c r="BW144" s="0" t="n">
        <f aca="false">D144/BK144</f>
        <v>151.904761904762</v>
      </c>
      <c r="BX144" s="0" t="n">
        <f aca="false">IF(BW144&gt;BW$277,1,0)</f>
        <v>0</v>
      </c>
      <c r="BY144" s="0" t="str">
        <f aca="false">BX144&amp;$C144</f>
        <v>01</v>
      </c>
      <c r="CA144" s="0" t="n">
        <f aca="false">D144/R144</f>
        <v>42.9109496906107</v>
      </c>
      <c r="CB144" s="0" t="n">
        <f aca="false">IF(CA144&gt;CA$277,1,0)</f>
        <v>1</v>
      </c>
      <c r="CC144" s="0" t="str">
        <f aca="false">CB144&amp;$C144</f>
        <v>11</v>
      </c>
      <c r="CE144" s="0" t="n">
        <f aca="false">D144/BO144</f>
        <v>41.1666021422119</v>
      </c>
      <c r="CF144" s="0" t="n">
        <f aca="false">IF(CE144&gt;CE$277,1,0)</f>
        <v>1</v>
      </c>
      <c r="CG144" s="0" t="str">
        <f aca="false">CF144&amp;$C144</f>
        <v>11</v>
      </c>
      <c r="CI144" s="0" t="n">
        <f aca="false">D144</f>
        <v>319000</v>
      </c>
      <c r="CJ144" s="2" t="n">
        <f aca="false">CI144&gt;$CI$277</f>
        <v>1</v>
      </c>
      <c r="CK144" s="0" t="n">
        <v>1</v>
      </c>
    </row>
    <row r="145" customFormat="false" ht="13.8" hidden="false" customHeight="false" outlineLevel="0" collapsed="false">
      <c r="A145" s="0" t="n">
        <v>6305900350</v>
      </c>
      <c r="B145" s="0" t="s">
        <v>242</v>
      </c>
      <c r="C145" s="0" t="n">
        <v>1</v>
      </c>
      <c r="D145" s="0" t="n">
        <v>449950</v>
      </c>
      <c r="F145" s="0" t="n">
        <v>4</v>
      </c>
      <c r="G145" s="0" t="n">
        <f aca="false">IF(F145&gt;F$277,1,0)</f>
        <v>1</v>
      </c>
      <c r="H145" s="0" t="str">
        <f aca="false">G145&amp;$C145</f>
        <v>11</v>
      </c>
      <c r="J145" s="0" t="n">
        <v>3</v>
      </c>
      <c r="K145" s="0" t="n">
        <f aca="false">IF(J145&gt;J$277,1,0)</f>
        <v>1</v>
      </c>
      <c r="L145" s="0" t="str">
        <f aca="false">K145&amp;$C145</f>
        <v>11</v>
      </c>
      <c r="N145" s="0" t="n">
        <v>3290</v>
      </c>
      <c r="O145" s="0" t="n">
        <f aca="false">IF(N145&gt;N$277,1,0)</f>
        <v>1</v>
      </c>
      <c r="P145" s="0" t="str">
        <f aca="false">O145&amp;$C145</f>
        <v>11</v>
      </c>
      <c r="R145" s="0" t="n">
        <v>10783</v>
      </c>
      <c r="S145" s="0" t="n">
        <f aca="false">IF(R145&gt;R$277,1,0)</f>
        <v>0</v>
      </c>
      <c r="T145" s="0" t="str">
        <f aca="false">S145&amp;$C145</f>
        <v>01</v>
      </c>
      <c r="V145" s="0" t="n">
        <v>2</v>
      </c>
      <c r="W145" s="0" t="n">
        <f aca="false">IF(V145&gt;V$277,1,0)</f>
        <v>1</v>
      </c>
      <c r="X145" s="0" t="str">
        <f aca="false">W145&amp;$C145</f>
        <v>11</v>
      </c>
      <c r="Z145" s="0" t="n">
        <v>0</v>
      </c>
      <c r="AA145" s="0" t="n">
        <f aca="false">IF(Z145&gt;Z$277,1,0)</f>
        <v>0</v>
      </c>
      <c r="AB145" s="0" t="str">
        <f aca="false">AA145&amp;$C145</f>
        <v>01</v>
      </c>
      <c r="AD145" s="0" t="n">
        <v>0</v>
      </c>
      <c r="AE145" s="0" t="n">
        <f aca="false">IF(AD145&gt;AD$277,1,0)</f>
        <v>0</v>
      </c>
      <c r="AF145" s="0" t="str">
        <f aca="false">AE145&amp;$C145</f>
        <v>01</v>
      </c>
      <c r="AH145" s="0" t="n">
        <v>3</v>
      </c>
      <c r="AI145" s="0" t="n">
        <f aca="false">IF(AH145&gt;AH$277,1,0)</f>
        <v>0</v>
      </c>
      <c r="AJ145" s="0" t="str">
        <f aca="false">AI145&amp;$C145</f>
        <v>01</v>
      </c>
      <c r="AL145" s="0" t="n">
        <v>9</v>
      </c>
      <c r="AM145" s="0" t="n">
        <f aca="false">IF(AL145&gt;AL$277,1,0)</f>
        <v>1</v>
      </c>
      <c r="AN145" s="0" t="str">
        <f aca="false">AM145&amp;$C145</f>
        <v>11</v>
      </c>
      <c r="AP145" s="0" t="n">
        <v>3290</v>
      </c>
      <c r="AQ145" s="0" t="n">
        <f aca="false">IF(AP145&gt;AP$277,1,0)</f>
        <v>1</v>
      </c>
      <c r="AR145" s="0" t="str">
        <f aca="false">AQ145&amp;$C145</f>
        <v>11</v>
      </c>
      <c r="AT145" s="0" t="n">
        <v>0</v>
      </c>
      <c r="AU145" s="0" t="n">
        <f aca="false">IF(AT145&gt;AT$277,1,0)</f>
        <v>0</v>
      </c>
      <c r="AV145" s="0" t="str">
        <f aca="false">AU145&amp;$C145</f>
        <v>01</v>
      </c>
      <c r="AX145" s="0" t="n">
        <v>1990</v>
      </c>
      <c r="AY145" s="0" t="n">
        <f aca="false">IF(AX145&gt;AX$277,1,0)</f>
        <v>1</v>
      </c>
      <c r="AZ145" s="0" t="str">
        <f aca="false">AY145&amp;$C145</f>
        <v>11</v>
      </c>
      <c r="BB145" s="0" t="n">
        <v>0</v>
      </c>
      <c r="BC145" s="0" t="n">
        <f aca="false">IF(BB145&gt;BB$277,1,0)</f>
        <v>0</v>
      </c>
      <c r="BD145" s="0" t="str">
        <f aca="false">BC145&amp;$C145</f>
        <v>01</v>
      </c>
      <c r="BF145" s="0" t="n">
        <v>98031</v>
      </c>
      <c r="BH145" s="0" t="s">
        <v>258</v>
      </c>
      <c r="BI145" s="0" t="n">
        <v>-122178</v>
      </c>
      <c r="BK145" s="0" t="n">
        <v>2810</v>
      </c>
      <c r="BL145" s="0" t="n">
        <f aca="false">IF(BK145&gt;BK$277,1,0)</f>
        <v>1</v>
      </c>
      <c r="BM145" s="0" t="str">
        <f aca="false">BL145&amp;$C145</f>
        <v>11</v>
      </c>
      <c r="BO145" s="0" t="n">
        <v>10783</v>
      </c>
      <c r="BP145" s="0" t="n">
        <f aca="false">IF(BO145&gt;BO$277,1,0)</f>
        <v>1</v>
      </c>
      <c r="BQ145" s="0" t="str">
        <f aca="false">BP145&amp;$C145</f>
        <v>11</v>
      </c>
      <c r="BS145" s="0" t="n">
        <f aca="false">CI145/N145</f>
        <v>136.762917933131</v>
      </c>
      <c r="BT145" s="0" t="n">
        <f aca="false">IF(BS145&gt;BS$277,1,0)</f>
        <v>0</v>
      </c>
      <c r="BU145" s="0" t="str">
        <f aca="false">BT145&amp;$C145</f>
        <v>01</v>
      </c>
      <c r="BW145" s="0" t="n">
        <f aca="false">D145/BK145</f>
        <v>160.124555160142</v>
      </c>
      <c r="BX145" s="0" t="n">
        <f aca="false">IF(BW145&gt;BW$277,1,0)</f>
        <v>1</v>
      </c>
      <c r="BY145" s="0" t="str">
        <f aca="false">BX145&amp;$C145</f>
        <v>11</v>
      </c>
      <c r="CA145" s="0" t="n">
        <f aca="false">D145/R145</f>
        <v>41.7277195585644</v>
      </c>
      <c r="CB145" s="0" t="n">
        <f aca="false">IF(CA145&gt;CA$277,1,0)</f>
        <v>1</v>
      </c>
      <c r="CC145" s="0" t="str">
        <f aca="false">CB145&amp;$C145</f>
        <v>11</v>
      </c>
      <c r="CE145" s="0" t="n">
        <f aca="false">D145/BO145</f>
        <v>41.7277195585644</v>
      </c>
      <c r="CF145" s="0" t="n">
        <f aca="false">IF(CE145&gt;CE$277,1,0)</f>
        <v>1</v>
      </c>
      <c r="CG145" s="0" t="str">
        <f aca="false">CF145&amp;$C145</f>
        <v>11</v>
      </c>
      <c r="CI145" s="0" t="n">
        <f aca="false">D145</f>
        <v>449950</v>
      </c>
      <c r="CJ145" s="2" t="n">
        <f aca="false">CI145&gt;$CI$277</f>
        <v>1</v>
      </c>
      <c r="CK145" s="0" t="n">
        <v>1</v>
      </c>
    </row>
    <row r="146" customFormat="false" ht="13.8" hidden="true" customHeight="false" outlineLevel="0" collapsed="false">
      <c r="A146" s="0" t="n">
        <v>8944290200</v>
      </c>
      <c r="B146" s="0" t="s">
        <v>259</v>
      </c>
      <c r="C146" s="0" t="n">
        <v>0</v>
      </c>
      <c r="D146" s="0" t="n">
        <v>233703</v>
      </c>
      <c r="F146" s="0" t="n">
        <v>3</v>
      </c>
      <c r="G146" s="0" t="n">
        <f aca="false">IF(F146&gt;F$277,1,0)</f>
        <v>0</v>
      </c>
      <c r="H146" s="0" t="str">
        <f aca="false">G146&amp;$C146</f>
        <v>00</v>
      </c>
      <c r="J146" s="0" t="s">
        <v>43</v>
      </c>
      <c r="K146" s="0" t="n">
        <f aca="false">IF(J146&gt;J$277,1,0)</f>
        <v>1</v>
      </c>
      <c r="L146" s="0" t="str">
        <f aca="false">K146&amp;$C146</f>
        <v>10</v>
      </c>
      <c r="N146" s="0" t="n">
        <v>1650</v>
      </c>
      <c r="O146" s="0" t="n">
        <f aca="false">IF(N146&gt;N$277,1,0)</f>
        <v>0</v>
      </c>
      <c r="P146" s="0" t="str">
        <f aca="false">O146&amp;$C146</f>
        <v>00</v>
      </c>
      <c r="R146" s="0" t="n">
        <v>3788</v>
      </c>
      <c r="S146" s="0" t="n">
        <f aca="false">IF(R146&gt;R$277,1,0)</f>
        <v>0</v>
      </c>
      <c r="T146" s="0" t="str">
        <f aca="false">S146&amp;$C146</f>
        <v>00</v>
      </c>
      <c r="V146" s="0" t="n">
        <v>2</v>
      </c>
      <c r="W146" s="0" t="n">
        <f aca="false">IF(V146&gt;V$277,1,0)</f>
        <v>1</v>
      </c>
      <c r="X146" s="0" t="str">
        <f aca="false">W146&amp;$C146</f>
        <v>10</v>
      </c>
      <c r="Z146" s="0" t="n">
        <v>0</v>
      </c>
      <c r="AA146" s="0" t="n">
        <f aca="false">IF(Z146&gt;Z$277,1,0)</f>
        <v>0</v>
      </c>
      <c r="AB146" s="0" t="str">
        <f aca="false">AA146&amp;$C146</f>
        <v>00</v>
      </c>
      <c r="AD146" s="0" t="n">
        <v>0</v>
      </c>
      <c r="AE146" s="0" t="n">
        <f aca="false">IF(AD146&gt;AD$277,1,0)</f>
        <v>0</v>
      </c>
      <c r="AF146" s="0" t="str">
        <f aca="false">AE146&amp;$C146</f>
        <v>00</v>
      </c>
      <c r="AH146" s="0" t="n">
        <v>3</v>
      </c>
      <c r="AI146" s="0" t="n">
        <f aca="false">IF(AH146&gt;AH$277,1,0)</f>
        <v>0</v>
      </c>
      <c r="AJ146" s="0" t="str">
        <f aca="false">AI146&amp;$C146</f>
        <v>00</v>
      </c>
      <c r="AL146" s="0" t="n">
        <v>7</v>
      </c>
      <c r="AM146" s="0" t="n">
        <f aca="false">IF(AL146&gt;AL$277,1,0)</f>
        <v>0</v>
      </c>
      <c r="AN146" s="0" t="str">
        <f aca="false">AM146&amp;$C146</f>
        <v>00</v>
      </c>
      <c r="AP146" s="0" t="n">
        <v>1650</v>
      </c>
      <c r="AQ146" s="0" t="n">
        <f aca="false">IF(AP146&gt;AP$277,1,0)</f>
        <v>0</v>
      </c>
      <c r="AR146" s="0" t="str">
        <f aca="false">AQ146&amp;$C146</f>
        <v>00</v>
      </c>
      <c r="AT146" s="0" t="n">
        <v>0</v>
      </c>
      <c r="AU146" s="0" t="n">
        <f aca="false">IF(AT146&gt;AT$277,1,0)</f>
        <v>0</v>
      </c>
      <c r="AV146" s="0" t="str">
        <f aca="false">AU146&amp;$C146</f>
        <v>00</v>
      </c>
      <c r="AX146" s="0" t="n">
        <v>1985</v>
      </c>
      <c r="AY146" s="0" t="n">
        <f aca="false">IF(AX146&gt;AX$277,1,0)</f>
        <v>1</v>
      </c>
      <c r="AZ146" s="0" t="str">
        <f aca="false">AY146&amp;$C146</f>
        <v>10</v>
      </c>
      <c r="BB146" s="0" t="n">
        <v>0</v>
      </c>
      <c r="BC146" s="0" t="n">
        <f aca="false">IF(BB146&gt;BB$277,1,0)</f>
        <v>0</v>
      </c>
      <c r="BD146" s="0" t="str">
        <f aca="false">BC146&amp;$C146</f>
        <v>00</v>
      </c>
      <c r="BF146" s="0" t="n">
        <v>98031</v>
      </c>
      <c r="BH146" s="0" t="s">
        <v>63</v>
      </c>
      <c r="BI146" s="0" t="n">
        <v>-122167</v>
      </c>
      <c r="BK146" s="0" t="n">
        <v>1510</v>
      </c>
      <c r="BL146" s="0" t="n">
        <f aca="false">IF(BK146&gt;BK$277,1,0)</f>
        <v>0</v>
      </c>
      <c r="BM146" s="0" t="str">
        <f aca="false">BL146&amp;$C146</f>
        <v>00</v>
      </c>
      <c r="BO146" s="0" t="n">
        <v>3994</v>
      </c>
      <c r="BP146" s="0" t="n">
        <f aca="false">IF(BO146&gt;BO$277,1,0)</f>
        <v>0</v>
      </c>
      <c r="BQ146" s="0" t="str">
        <f aca="false">BP146&amp;$C146</f>
        <v>00</v>
      </c>
      <c r="BS146" s="0" t="n">
        <f aca="false">CI146/N146</f>
        <v>141.638181818182</v>
      </c>
      <c r="BT146" s="0" t="n">
        <f aca="false">IF(BS146&gt;BS$277,1,0)</f>
        <v>0</v>
      </c>
      <c r="BU146" s="0" t="str">
        <f aca="false">BT146&amp;$C146</f>
        <v>00</v>
      </c>
      <c r="BW146" s="0" t="n">
        <f aca="false">D146/BK146</f>
        <v>154.770198675497</v>
      </c>
      <c r="BX146" s="0" t="n">
        <f aca="false">IF(BW146&gt;BW$277,1,0)</f>
        <v>0</v>
      </c>
      <c r="BY146" s="0" t="str">
        <f aca="false">BX146&amp;$C146</f>
        <v>00</v>
      </c>
      <c r="CA146" s="0" t="n">
        <f aca="false">D146/R146</f>
        <v>61.6956177402323</v>
      </c>
      <c r="CB146" s="0" t="n">
        <f aca="false">IF(CA146&gt;CA$277,1,0)</f>
        <v>1</v>
      </c>
      <c r="CC146" s="0" t="str">
        <f aca="false">CB146&amp;$C146</f>
        <v>10</v>
      </c>
      <c r="CE146" s="0" t="n">
        <f aca="false">D146/BO146</f>
        <v>58.5135202804206</v>
      </c>
      <c r="CF146" s="0" t="n">
        <f aca="false">IF(CE146&gt;CE$277,1,0)</f>
        <v>1</v>
      </c>
      <c r="CG146" s="0" t="str">
        <f aca="false">CF146&amp;$C146</f>
        <v>10</v>
      </c>
      <c r="CI146" s="0" t="n">
        <f aca="false">D146</f>
        <v>233703</v>
      </c>
      <c r="CJ146" s="2" t="n">
        <f aca="false">CI146&gt;$CI$277</f>
        <v>0</v>
      </c>
      <c r="CK146" s="0" t="n">
        <v>0</v>
      </c>
    </row>
    <row r="147" customFormat="false" ht="13.8" hidden="true" customHeight="false" outlineLevel="0" collapsed="false">
      <c r="A147" s="0" t="n">
        <v>739500270</v>
      </c>
      <c r="B147" s="0" t="s">
        <v>176</v>
      </c>
      <c r="C147" s="0" t="n">
        <v>0</v>
      </c>
      <c r="D147" s="0" t="n">
        <v>227950</v>
      </c>
      <c r="F147" s="0" t="n">
        <v>3</v>
      </c>
      <c r="G147" s="0" t="n">
        <f aca="false">IF(F147&gt;F$277,1,0)</f>
        <v>0</v>
      </c>
      <c r="H147" s="0" t="str">
        <f aca="false">G147&amp;$C147</f>
        <v>00</v>
      </c>
      <c r="J147" s="0" t="s">
        <v>48</v>
      </c>
      <c r="K147" s="0" t="n">
        <f aca="false">IF(J147&gt;J$277,1,0)</f>
        <v>1</v>
      </c>
      <c r="L147" s="0" t="str">
        <f aca="false">K147&amp;$C147</f>
        <v>10</v>
      </c>
      <c r="N147" s="0" t="n">
        <v>1120</v>
      </c>
      <c r="O147" s="0" t="n">
        <f aca="false">IF(N147&gt;N$277,1,0)</f>
        <v>0</v>
      </c>
      <c r="P147" s="0" t="str">
        <f aca="false">O147&amp;$C147</f>
        <v>00</v>
      </c>
      <c r="R147" s="0" t="n">
        <v>11430</v>
      </c>
      <c r="S147" s="0" t="n">
        <f aca="false">IF(R147&gt;R$277,1,0)</f>
        <v>0</v>
      </c>
      <c r="T147" s="0" t="str">
        <f aca="false">S147&amp;$C147</f>
        <v>00</v>
      </c>
      <c r="V147" s="0" t="n">
        <v>1</v>
      </c>
      <c r="W147" s="0" t="n">
        <f aca="false">IF(V147&gt;V$277,1,0)</f>
        <v>0</v>
      </c>
      <c r="X147" s="0" t="str">
        <f aca="false">W147&amp;$C147</f>
        <v>00</v>
      </c>
      <c r="Z147" s="0" t="n">
        <v>0</v>
      </c>
      <c r="AA147" s="0" t="n">
        <f aca="false">IF(Z147&gt;Z$277,1,0)</f>
        <v>0</v>
      </c>
      <c r="AB147" s="0" t="str">
        <f aca="false">AA147&amp;$C147</f>
        <v>00</v>
      </c>
      <c r="AD147" s="0" t="n">
        <v>0</v>
      </c>
      <c r="AE147" s="0" t="n">
        <f aca="false">IF(AD147&gt;AD$277,1,0)</f>
        <v>0</v>
      </c>
      <c r="AF147" s="0" t="str">
        <f aca="false">AE147&amp;$C147</f>
        <v>00</v>
      </c>
      <c r="AH147" s="0" t="n">
        <v>4</v>
      </c>
      <c r="AI147" s="0" t="n">
        <f aca="false">IF(AH147&gt;AH$277,1,0)</f>
        <v>1</v>
      </c>
      <c r="AJ147" s="0" t="str">
        <f aca="false">AI147&amp;$C147</f>
        <v>10</v>
      </c>
      <c r="AL147" s="0" t="n">
        <v>7</v>
      </c>
      <c r="AM147" s="0" t="n">
        <f aca="false">IF(AL147&gt;AL$277,1,0)</f>
        <v>0</v>
      </c>
      <c r="AN147" s="0" t="str">
        <f aca="false">AM147&amp;$C147</f>
        <v>00</v>
      </c>
      <c r="AP147" s="0" t="n">
        <v>1120</v>
      </c>
      <c r="AQ147" s="0" t="n">
        <f aca="false">IF(AP147&gt;AP$277,1,0)</f>
        <v>0</v>
      </c>
      <c r="AR147" s="0" t="str">
        <f aca="false">AQ147&amp;$C147</f>
        <v>00</v>
      </c>
      <c r="AT147" s="0" t="n">
        <v>0</v>
      </c>
      <c r="AU147" s="0" t="n">
        <f aca="false">IF(AT147&gt;AT$277,1,0)</f>
        <v>0</v>
      </c>
      <c r="AV147" s="0" t="str">
        <f aca="false">AU147&amp;$C147</f>
        <v>00</v>
      </c>
      <c r="AX147" s="0" t="n">
        <v>1963</v>
      </c>
      <c r="AY147" s="0" t="n">
        <f aca="false">IF(AX147&gt;AX$277,1,0)</f>
        <v>0</v>
      </c>
      <c r="AZ147" s="0" t="str">
        <f aca="false">AY147&amp;$C147</f>
        <v>00</v>
      </c>
      <c r="BB147" s="0" t="n">
        <v>0</v>
      </c>
      <c r="BC147" s="0" t="n">
        <f aca="false">IF(BB147&gt;BB$277,1,0)</f>
        <v>0</v>
      </c>
      <c r="BD147" s="0" t="str">
        <f aca="false">BC147&amp;$C147</f>
        <v>00</v>
      </c>
      <c r="BF147" s="0" t="n">
        <v>98031</v>
      </c>
      <c r="BH147" s="0" t="s">
        <v>260</v>
      </c>
      <c r="BI147" s="0" t="n">
        <v>-122194</v>
      </c>
      <c r="BK147" s="0" t="n">
        <v>1790</v>
      </c>
      <c r="BL147" s="0" t="n">
        <f aca="false">IF(BK147&gt;BK$277,1,0)</f>
        <v>0</v>
      </c>
      <c r="BM147" s="0" t="str">
        <f aca="false">BL147&amp;$C147</f>
        <v>00</v>
      </c>
      <c r="BO147" s="0" t="n">
        <v>8760</v>
      </c>
      <c r="BP147" s="0" t="n">
        <f aca="false">IF(BO147&gt;BO$277,1,0)</f>
        <v>1</v>
      </c>
      <c r="BQ147" s="0" t="str">
        <f aca="false">BP147&amp;$C147</f>
        <v>10</v>
      </c>
      <c r="BS147" s="0" t="n">
        <f aca="false">CI147/N147</f>
        <v>203.526785714286</v>
      </c>
      <c r="BT147" s="0" t="n">
        <f aca="false">IF(BS147&gt;BS$277,1,0)</f>
        <v>1</v>
      </c>
      <c r="BU147" s="0" t="str">
        <f aca="false">BT147&amp;$C147</f>
        <v>10</v>
      </c>
      <c r="BW147" s="0" t="n">
        <f aca="false">D147/BK147</f>
        <v>127.346368715084</v>
      </c>
      <c r="BX147" s="0" t="n">
        <f aca="false">IF(BW147&gt;BW$277,1,0)</f>
        <v>0</v>
      </c>
      <c r="BY147" s="0" t="str">
        <f aca="false">BX147&amp;$C147</f>
        <v>00</v>
      </c>
      <c r="CA147" s="0" t="n">
        <f aca="false">D147/R147</f>
        <v>19.9431321084864</v>
      </c>
      <c r="CB147" s="0" t="n">
        <f aca="false">IF(CA147&gt;CA$277,1,0)</f>
        <v>0</v>
      </c>
      <c r="CC147" s="0" t="str">
        <f aca="false">CB147&amp;$C147</f>
        <v>00</v>
      </c>
      <c r="CE147" s="0" t="n">
        <f aca="false">D147/BO147</f>
        <v>26.0216894977169</v>
      </c>
      <c r="CF147" s="0" t="n">
        <f aca="false">IF(CE147&gt;CE$277,1,0)</f>
        <v>0</v>
      </c>
      <c r="CG147" s="0" t="str">
        <f aca="false">CF147&amp;$C147</f>
        <v>00</v>
      </c>
      <c r="CI147" s="0" t="n">
        <f aca="false">D147</f>
        <v>227950</v>
      </c>
      <c r="CJ147" s="2" t="n">
        <f aca="false">CI147&gt;$CI$277</f>
        <v>0</v>
      </c>
      <c r="CK147" s="0" t="n">
        <v>0</v>
      </c>
    </row>
    <row r="148" customFormat="false" ht="13.8" hidden="true" customHeight="false" outlineLevel="0" collapsed="false">
      <c r="A148" s="0" t="n">
        <v>3529300060</v>
      </c>
      <c r="B148" s="0" t="s">
        <v>261</v>
      </c>
      <c r="C148" s="0" t="n">
        <v>1</v>
      </c>
      <c r="D148" s="0" t="n">
        <v>347500</v>
      </c>
      <c r="F148" s="0" t="n">
        <v>3</v>
      </c>
      <c r="G148" s="0" t="n">
        <f aca="false">IF(F148&gt;F$277,1,0)</f>
        <v>0</v>
      </c>
      <c r="H148" s="0" t="str">
        <f aca="false">G148&amp;$C148</f>
        <v>01</v>
      </c>
      <c r="J148" s="0" t="s">
        <v>32</v>
      </c>
      <c r="K148" s="0" t="n">
        <f aca="false">IF(J148&gt;J$277,1,0)</f>
        <v>1</v>
      </c>
      <c r="L148" s="0" t="str">
        <f aca="false">K148&amp;$C148</f>
        <v>11</v>
      </c>
      <c r="N148" s="0" t="n">
        <v>1890</v>
      </c>
      <c r="O148" s="0" t="n">
        <f aca="false">IF(N148&gt;N$277,1,0)</f>
        <v>0</v>
      </c>
      <c r="P148" s="0" t="str">
        <f aca="false">O148&amp;$C148</f>
        <v>01</v>
      </c>
      <c r="R148" s="0" t="n">
        <v>7053</v>
      </c>
      <c r="S148" s="0" t="n">
        <f aca="false">IF(R148&gt;R$277,1,0)</f>
        <v>0</v>
      </c>
      <c r="T148" s="0" t="str">
        <f aca="false">S148&amp;$C148</f>
        <v>01</v>
      </c>
      <c r="V148" s="0" t="n">
        <v>2</v>
      </c>
      <c r="W148" s="0" t="n">
        <f aca="false">IF(V148&gt;V$277,1,0)</f>
        <v>1</v>
      </c>
      <c r="X148" s="0" t="str">
        <f aca="false">W148&amp;$C148</f>
        <v>11</v>
      </c>
      <c r="Z148" s="0" t="n">
        <v>0</v>
      </c>
      <c r="AA148" s="0" t="n">
        <f aca="false">IF(Z148&gt;Z$277,1,0)</f>
        <v>0</v>
      </c>
      <c r="AB148" s="0" t="str">
        <f aca="false">AA148&amp;$C148</f>
        <v>01</v>
      </c>
      <c r="AD148" s="0" t="n">
        <v>0</v>
      </c>
      <c r="AE148" s="0" t="n">
        <f aca="false">IF(AD148&gt;AD$277,1,0)</f>
        <v>0</v>
      </c>
      <c r="AF148" s="0" t="str">
        <f aca="false">AE148&amp;$C148</f>
        <v>01</v>
      </c>
      <c r="AH148" s="0" t="n">
        <v>4</v>
      </c>
      <c r="AI148" s="0" t="n">
        <f aca="false">IF(AH148&gt;AH$277,1,0)</f>
        <v>1</v>
      </c>
      <c r="AJ148" s="0" t="str">
        <f aca="false">AI148&amp;$C148</f>
        <v>11</v>
      </c>
      <c r="AL148" s="0" t="n">
        <v>8</v>
      </c>
      <c r="AM148" s="0" t="n">
        <f aca="false">IF(AL148&gt;AL$277,1,0)</f>
        <v>1</v>
      </c>
      <c r="AN148" s="0" t="str">
        <f aca="false">AM148&amp;$C148</f>
        <v>11</v>
      </c>
      <c r="AP148" s="0" t="n">
        <v>1890</v>
      </c>
      <c r="AQ148" s="0" t="n">
        <f aca="false">IF(AP148&gt;AP$277,1,0)</f>
        <v>1</v>
      </c>
      <c r="AR148" s="0" t="str">
        <f aca="false">AQ148&amp;$C148</f>
        <v>11</v>
      </c>
      <c r="AT148" s="0" t="n">
        <v>0</v>
      </c>
      <c r="AU148" s="0" t="n">
        <f aca="false">IF(AT148&gt;AT$277,1,0)</f>
        <v>0</v>
      </c>
      <c r="AV148" s="0" t="str">
        <f aca="false">AU148&amp;$C148</f>
        <v>01</v>
      </c>
      <c r="AX148" s="0" t="n">
        <v>1992</v>
      </c>
      <c r="AY148" s="0" t="n">
        <f aca="false">IF(AX148&gt;AX$277,1,0)</f>
        <v>1</v>
      </c>
      <c r="AZ148" s="0" t="str">
        <f aca="false">AY148&amp;$C148</f>
        <v>11</v>
      </c>
      <c r="BB148" s="0" t="n">
        <v>0</v>
      </c>
      <c r="BC148" s="0" t="n">
        <f aca="false">IF(BB148&gt;BB$277,1,0)</f>
        <v>0</v>
      </c>
      <c r="BD148" s="0" t="str">
        <f aca="false">BC148&amp;$C148</f>
        <v>01</v>
      </c>
      <c r="BF148" s="0" t="n">
        <v>98031</v>
      </c>
      <c r="BH148" s="0" t="s">
        <v>107</v>
      </c>
      <c r="BI148" s="0" t="n">
        <v>-122183</v>
      </c>
      <c r="BK148" s="0" t="n">
        <v>2000</v>
      </c>
      <c r="BL148" s="0" t="n">
        <f aca="false">IF(BK148&gt;BK$277,1,0)</f>
        <v>1</v>
      </c>
      <c r="BM148" s="0" t="str">
        <f aca="false">BL148&amp;$C148</f>
        <v>11</v>
      </c>
      <c r="BO148" s="0" t="n">
        <v>7226</v>
      </c>
      <c r="BP148" s="0" t="n">
        <f aca="false">IF(BO148&gt;BO$277,1,0)</f>
        <v>0</v>
      </c>
      <c r="BQ148" s="0" t="str">
        <f aca="false">BP148&amp;$C148</f>
        <v>01</v>
      </c>
      <c r="BS148" s="0" t="n">
        <f aca="false">CI148/N148</f>
        <v>183.862433862434</v>
      </c>
      <c r="BT148" s="0" t="n">
        <f aca="false">IF(BS148&gt;BS$277,1,0)</f>
        <v>1</v>
      </c>
      <c r="BU148" s="0" t="str">
        <f aca="false">BT148&amp;$C148</f>
        <v>11</v>
      </c>
      <c r="BW148" s="0" t="n">
        <f aca="false">D148/BK148</f>
        <v>173.75</v>
      </c>
      <c r="BX148" s="0" t="n">
        <f aca="false">IF(BW148&gt;BW$277,1,0)</f>
        <v>1</v>
      </c>
      <c r="BY148" s="0" t="str">
        <f aca="false">BX148&amp;$C148</f>
        <v>11</v>
      </c>
      <c r="CA148" s="0" t="n">
        <f aca="false">D148/R148</f>
        <v>49.269814263434</v>
      </c>
      <c r="CB148" s="0" t="n">
        <f aca="false">IF(CA148&gt;CA$277,1,0)</f>
        <v>1</v>
      </c>
      <c r="CC148" s="0" t="str">
        <f aca="false">CB148&amp;$C148</f>
        <v>11</v>
      </c>
      <c r="CE148" s="0" t="n">
        <f aca="false">D148/BO148</f>
        <v>48.0902297259895</v>
      </c>
      <c r="CF148" s="0" t="n">
        <f aca="false">IF(CE148&gt;CE$277,1,0)</f>
        <v>1</v>
      </c>
      <c r="CG148" s="0" t="str">
        <f aca="false">CF148&amp;$C148</f>
        <v>11</v>
      </c>
      <c r="CI148" s="0" t="n">
        <f aca="false">D148</f>
        <v>347500</v>
      </c>
      <c r="CJ148" s="2" t="n">
        <f aca="false">CI148&gt;$CI$277</f>
        <v>1</v>
      </c>
      <c r="CK148" s="0" t="n">
        <v>1</v>
      </c>
    </row>
    <row r="149" customFormat="false" ht="13.8" hidden="true" customHeight="false" outlineLevel="0" collapsed="false">
      <c r="A149" s="0" t="n">
        <v>9320700400</v>
      </c>
      <c r="B149" s="0" t="s">
        <v>262</v>
      </c>
      <c r="C149" s="0" t="n">
        <v>0</v>
      </c>
      <c r="D149" s="0" t="n">
        <v>285000</v>
      </c>
      <c r="F149" s="0" t="n">
        <v>3</v>
      </c>
      <c r="G149" s="0" t="n">
        <f aca="false">IF(F149&gt;F$277,1,0)</f>
        <v>0</v>
      </c>
      <c r="H149" s="0" t="str">
        <f aca="false">G149&amp;$C149</f>
        <v>00</v>
      </c>
      <c r="J149" s="0" t="s">
        <v>37</v>
      </c>
      <c r="K149" s="0" t="n">
        <f aca="false">IF(J149&gt;J$277,1,0)</f>
        <v>1</v>
      </c>
      <c r="L149" s="0" t="str">
        <f aca="false">K149&amp;$C149</f>
        <v>10</v>
      </c>
      <c r="N149" s="0" t="n">
        <v>1560</v>
      </c>
      <c r="O149" s="0" t="n">
        <f aca="false">IF(N149&gt;N$277,1,0)</f>
        <v>0</v>
      </c>
      <c r="P149" s="0" t="str">
        <f aca="false">O149&amp;$C149</f>
        <v>00</v>
      </c>
      <c r="R149" s="0" t="n">
        <v>9514</v>
      </c>
      <c r="S149" s="0" t="n">
        <f aca="false">IF(R149&gt;R$277,1,0)</f>
        <v>0</v>
      </c>
      <c r="T149" s="0" t="str">
        <f aca="false">S149&amp;$C149</f>
        <v>00</v>
      </c>
      <c r="V149" s="0" t="n">
        <v>1</v>
      </c>
      <c r="W149" s="0" t="n">
        <f aca="false">IF(V149&gt;V$277,1,0)</f>
        <v>0</v>
      </c>
      <c r="X149" s="0" t="str">
        <f aca="false">W149&amp;$C149</f>
        <v>00</v>
      </c>
      <c r="Z149" s="0" t="n">
        <v>0</v>
      </c>
      <c r="AA149" s="0" t="n">
        <f aca="false">IF(Z149&gt;Z$277,1,0)</f>
        <v>0</v>
      </c>
      <c r="AB149" s="0" t="str">
        <f aca="false">AA149&amp;$C149</f>
        <v>00</v>
      </c>
      <c r="AD149" s="0" t="n">
        <v>0</v>
      </c>
      <c r="AE149" s="0" t="n">
        <f aca="false">IF(AD149&gt;AD$277,1,0)</f>
        <v>0</v>
      </c>
      <c r="AF149" s="0" t="str">
        <f aca="false">AE149&amp;$C149</f>
        <v>00</v>
      </c>
      <c r="AH149" s="0" t="n">
        <v>4</v>
      </c>
      <c r="AI149" s="0" t="n">
        <f aca="false">IF(AH149&gt;AH$277,1,0)</f>
        <v>1</v>
      </c>
      <c r="AJ149" s="0" t="str">
        <f aca="false">AI149&amp;$C149</f>
        <v>10</v>
      </c>
      <c r="AL149" s="0" t="n">
        <v>7</v>
      </c>
      <c r="AM149" s="0" t="n">
        <f aca="false">IF(AL149&gt;AL$277,1,0)</f>
        <v>0</v>
      </c>
      <c r="AN149" s="0" t="str">
        <f aca="false">AM149&amp;$C149</f>
        <v>00</v>
      </c>
      <c r="AP149" s="0" t="n">
        <v>1560</v>
      </c>
      <c r="AQ149" s="0" t="n">
        <f aca="false">IF(AP149&gt;AP$277,1,0)</f>
        <v>0</v>
      </c>
      <c r="AR149" s="0" t="str">
        <f aca="false">AQ149&amp;$C149</f>
        <v>00</v>
      </c>
      <c r="AT149" s="0" t="n">
        <v>0</v>
      </c>
      <c r="AU149" s="0" t="n">
        <f aca="false">IF(AT149&gt;AT$277,1,0)</f>
        <v>0</v>
      </c>
      <c r="AV149" s="0" t="str">
        <f aca="false">AU149&amp;$C149</f>
        <v>00</v>
      </c>
      <c r="AX149" s="0" t="n">
        <v>1967</v>
      </c>
      <c r="AY149" s="0" t="n">
        <f aca="false">IF(AX149&gt;AX$277,1,0)</f>
        <v>0</v>
      </c>
      <c r="AZ149" s="0" t="str">
        <f aca="false">AY149&amp;$C149</f>
        <v>00</v>
      </c>
      <c r="BB149" s="0" t="n">
        <v>0</v>
      </c>
      <c r="BC149" s="0" t="n">
        <f aca="false">IF(BB149&gt;BB$277,1,0)</f>
        <v>0</v>
      </c>
      <c r="BD149" s="0" t="str">
        <f aca="false">BC149&amp;$C149</f>
        <v>00</v>
      </c>
      <c r="BF149" s="0" t="n">
        <v>98031</v>
      </c>
      <c r="BH149" s="0" t="s">
        <v>263</v>
      </c>
      <c r="BI149" s="0" t="s">
        <v>264</v>
      </c>
      <c r="BK149" s="0" t="n">
        <v>1550</v>
      </c>
      <c r="BL149" s="0" t="n">
        <f aca="false">IF(BK149&gt;BK$277,1,0)</f>
        <v>0</v>
      </c>
      <c r="BM149" s="0" t="str">
        <f aca="false">BL149&amp;$C149</f>
        <v>00</v>
      </c>
      <c r="BO149" s="0" t="n">
        <v>9600</v>
      </c>
      <c r="BP149" s="0" t="n">
        <f aca="false">IF(BO149&gt;BO$277,1,0)</f>
        <v>1</v>
      </c>
      <c r="BQ149" s="0" t="str">
        <f aca="false">BP149&amp;$C149</f>
        <v>10</v>
      </c>
      <c r="BS149" s="0" t="n">
        <f aca="false">CI149/N149</f>
        <v>182.692307692308</v>
      </c>
      <c r="BT149" s="0" t="n">
        <f aca="false">IF(BS149&gt;BS$277,1,0)</f>
        <v>1</v>
      </c>
      <c r="BU149" s="0" t="str">
        <f aca="false">BT149&amp;$C149</f>
        <v>10</v>
      </c>
      <c r="BW149" s="0" t="n">
        <f aca="false">D149/BK149</f>
        <v>183.870967741936</v>
      </c>
      <c r="BX149" s="0" t="n">
        <f aca="false">IF(BW149&gt;BW$277,1,0)</f>
        <v>1</v>
      </c>
      <c r="BY149" s="0" t="str">
        <f aca="false">BX149&amp;$C149</f>
        <v>10</v>
      </c>
      <c r="CA149" s="0" t="n">
        <f aca="false">D149/R149</f>
        <v>29.9558545301661</v>
      </c>
      <c r="CB149" s="0" t="n">
        <f aca="false">IF(CA149&gt;CA$277,1,0)</f>
        <v>0</v>
      </c>
      <c r="CC149" s="0" t="str">
        <f aca="false">CB149&amp;$C149</f>
        <v>00</v>
      </c>
      <c r="CE149" s="0" t="n">
        <f aca="false">D149/BO149</f>
        <v>29.6875</v>
      </c>
      <c r="CF149" s="0" t="n">
        <f aca="false">IF(CE149&gt;CE$277,1,0)</f>
        <v>0</v>
      </c>
      <c r="CG149" s="0" t="str">
        <f aca="false">CF149&amp;$C149</f>
        <v>00</v>
      </c>
      <c r="CI149" s="0" t="n">
        <f aca="false">D149</f>
        <v>285000</v>
      </c>
      <c r="CJ149" s="2" t="n">
        <f aca="false">CI149&gt;$CI$277</f>
        <v>0</v>
      </c>
      <c r="CK149" s="0" t="n">
        <v>0</v>
      </c>
    </row>
    <row r="150" customFormat="false" ht="13.8" hidden="true" customHeight="false" outlineLevel="0" collapsed="false">
      <c r="A150" s="0" t="n">
        <v>9430000070</v>
      </c>
      <c r="B150" s="0" t="s">
        <v>265</v>
      </c>
      <c r="C150" s="0" t="n">
        <v>0</v>
      </c>
      <c r="D150" s="0" t="n">
        <v>300000</v>
      </c>
      <c r="F150" s="0" t="n">
        <v>3</v>
      </c>
      <c r="G150" s="0" t="n">
        <f aca="false">IF(F150&gt;F$277,1,0)</f>
        <v>0</v>
      </c>
      <c r="H150" s="0" t="str">
        <f aca="false">G150&amp;$C150</f>
        <v>00</v>
      </c>
      <c r="J150" s="0" t="s">
        <v>32</v>
      </c>
      <c r="K150" s="0" t="n">
        <f aca="false">IF(J150&gt;J$277,1,0)</f>
        <v>1</v>
      </c>
      <c r="L150" s="0" t="str">
        <f aca="false">K150&amp;$C150</f>
        <v>10</v>
      </c>
      <c r="N150" s="0" t="n">
        <v>1640</v>
      </c>
      <c r="O150" s="0" t="n">
        <f aca="false">IF(N150&gt;N$277,1,0)</f>
        <v>0</v>
      </c>
      <c r="P150" s="0" t="str">
        <f aca="false">O150&amp;$C150</f>
        <v>00</v>
      </c>
      <c r="R150" s="0" t="n">
        <v>5707</v>
      </c>
      <c r="S150" s="0" t="n">
        <f aca="false">IF(R150&gt;R$277,1,0)</f>
        <v>0</v>
      </c>
      <c r="T150" s="0" t="str">
        <f aca="false">S150&amp;$C150</f>
        <v>00</v>
      </c>
      <c r="V150" s="0" t="n">
        <v>2</v>
      </c>
      <c r="W150" s="0" t="n">
        <f aca="false">IF(V150&gt;V$277,1,0)</f>
        <v>1</v>
      </c>
      <c r="X150" s="0" t="str">
        <f aca="false">W150&amp;$C150</f>
        <v>10</v>
      </c>
      <c r="Z150" s="0" t="n">
        <v>0</v>
      </c>
      <c r="AA150" s="0" t="n">
        <f aca="false">IF(Z150&gt;Z$277,1,0)</f>
        <v>0</v>
      </c>
      <c r="AB150" s="0" t="str">
        <f aca="false">AA150&amp;$C150</f>
        <v>00</v>
      </c>
      <c r="AD150" s="0" t="n">
        <v>0</v>
      </c>
      <c r="AE150" s="0" t="n">
        <f aca="false">IF(AD150&gt;AD$277,1,0)</f>
        <v>0</v>
      </c>
      <c r="AF150" s="0" t="str">
        <f aca="false">AE150&amp;$C150</f>
        <v>00</v>
      </c>
      <c r="AH150" s="0" t="n">
        <v>3</v>
      </c>
      <c r="AI150" s="0" t="n">
        <f aca="false">IF(AH150&gt;AH$277,1,0)</f>
        <v>0</v>
      </c>
      <c r="AJ150" s="0" t="str">
        <f aca="false">AI150&amp;$C150</f>
        <v>00</v>
      </c>
      <c r="AL150" s="0" t="n">
        <v>7</v>
      </c>
      <c r="AM150" s="0" t="n">
        <f aca="false">IF(AL150&gt;AL$277,1,0)</f>
        <v>0</v>
      </c>
      <c r="AN150" s="0" t="str">
        <f aca="false">AM150&amp;$C150</f>
        <v>00</v>
      </c>
      <c r="AP150" s="0" t="n">
        <v>1640</v>
      </c>
      <c r="AQ150" s="0" t="n">
        <f aca="false">IF(AP150&gt;AP$277,1,0)</f>
        <v>0</v>
      </c>
      <c r="AR150" s="0" t="str">
        <f aca="false">AQ150&amp;$C150</f>
        <v>00</v>
      </c>
      <c r="AT150" s="0" t="n">
        <v>0</v>
      </c>
      <c r="AU150" s="0" t="n">
        <f aca="false">IF(AT150&gt;AT$277,1,0)</f>
        <v>0</v>
      </c>
      <c r="AV150" s="0" t="str">
        <f aca="false">AU150&amp;$C150</f>
        <v>00</v>
      </c>
      <c r="AX150" s="0" t="n">
        <v>1995</v>
      </c>
      <c r="AY150" s="0" t="n">
        <f aca="false">IF(AX150&gt;AX$277,1,0)</f>
        <v>1</v>
      </c>
      <c r="AZ150" s="0" t="str">
        <f aca="false">AY150&amp;$C150</f>
        <v>10</v>
      </c>
      <c r="BB150" s="0" t="n">
        <v>0</v>
      </c>
      <c r="BC150" s="0" t="n">
        <f aca="false">IF(BB150&gt;BB$277,1,0)</f>
        <v>0</v>
      </c>
      <c r="BD150" s="0" t="str">
        <f aca="false">BC150&amp;$C150</f>
        <v>00</v>
      </c>
      <c r="BF150" s="0" t="n">
        <v>98031</v>
      </c>
      <c r="BH150" s="0" t="s">
        <v>213</v>
      </c>
      <c r="BI150" s="0" t="n">
        <v>-122209</v>
      </c>
      <c r="BK150" s="0" t="n">
        <v>1850</v>
      </c>
      <c r="BL150" s="0" t="n">
        <f aca="false">IF(BK150&gt;BK$277,1,0)</f>
        <v>0</v>
      </c>
      <c r="BM150" s="0" t="str">
        <f aca="false">BL150&amp;$C150</f>
        <v>00</v>
      </c>
      <c r="BO150" s="0" t="n">
        <v>5827</v>
      </c>
      <c r="BP150" s="0" t="n">
        <f aca="false">IF(BO150&gt;BO$277,1,0)</f>
        <v>0</v>
      </c>
      <c r="BQ150" s="0" t="str">
        <f aca="false">BP150&amp;$C150</f>
        <v>00</v>
      </c>
      <c r="BS150" s="0" t="n">
        <f aca="false">CI150/N150</f>
        <v>182.926829268293</v>
      </c>
      <c r="BT150" s="0" t="n">
        <f aca="false">IF(BS150&gt;BS$277,1,0)</f>
        <v>1</v>
      </c>
      <c r="BU150" s="0" t="str">
        <f aca="false">BT150&amp;$C150</f>
        <v>10</v>
      </c>
      <c r="BW150" s="0" t="n">
        <f aca="false">D150/BK150</f>
        <v>162.162162162162</v>
      </c>
      <c r="BX150" s="0" t="n">
        <f aca="false">IF(BW150&gt;BW$277,1,0)</f>
        <v>1</v>
      </c>
      <c r="BY150" s="0" t="str">
        <f aca="false">BX150&amp;$C150</f>
        <v>10</v>
      </c>
      <c r="CA150" s="0" t="n">
        <f aca="false">D150/R150</f>
        <v>52.5670229542667</v>
      </c>
      <c r="CB150" s="0" t="n">
        <f aca="false">IF(CA150&gt;CA$277,1,0)</f>
        <v>1</v>
      </c>
      <c r="CC150" s="0" t="str">
        <f aca="false">CB150&amp;$C150</f>
        <v>10</v>
      </c>
      <c r="CE150" s="0" t="n">
        <f aca="false">D150/BO150</f>
        <v>51.4844688518963</v>
      </c>
      <c r="CF150" s="0" t="n">
        <f aca="false">IF(CE150&gt;CE$277,1,0)</f>
        <v>1</v>
      </c>
      <c r="CG150" s="0" t="str">
        <f aca="false">CF150&amp;$C150</f>
        <v>10</v>
      </c>
      <c r="CI150" s="0" t="n">
        <f aca="false">D150</f>
        <v>300000</v>
      </c>
      <c r="CJ150" s="2" t="n">
        <f aca="false">CI150&gt;$CI$277</f>
        <v>0</v>
      </c>
      <c r="CK150" s="0" t="n">
        <v>0</v>
      </c>
    </row>
    <row r="151" customFormat="false" ht="13.8" hidden="true" customHeight="false" outlineLevel="0" collapsed="false">
      <c r="A151" s="0" t="n">
        <v>8099200030</v>
      </c>
      <c r="B151" s="0" t="s">
        <v>266</v>
      </c>
      <c r="C151" s="0" t="n">
        <v>0</v>
      </c>
      <c r="D151" s="0" t="n">
        <v>232000</v>
      </c>
      <c r="F151" s="0" t="n">
        <v>3</v>
      </c>
      <c r="G151" s="0" t="n">
        <f aca="false">IF(F151&gt;F$277,1,0)</f>
        <v>0</v>
      </c>
      <c r="H151" s="0" t="str">
        <f aca="false">G151&amp;$C151</f>
        <v>00</v>
      </c>
      <c r="J151" s="0" t="s">
        <v>48</v>
      </c>
      <c r="K151" s="0" t="n">
        <f aca="false">IF(J151&gt;J$277,1,0)</f>
        <v>1</v>
      </c>
      <c r="L151" s="0" t="str">
        <f aca="false">K151&amp;$C151</f>
        <v>10</v>
      </c>
      <c r="N151" s="0" t="n">
        <v>1390</v>
      </c>
      <c r="O151" s="0" t="n">
        <f aca="false">IF(N151&gt;N$277,1,0)</f>
        <v>0</v>
      </c>
      <c r="P151" s="0" t="str">
        <f aca="false">O151&amp;$C151</f>
        <v>00</v>
      </c>
      <c r="R151" s="0" t="n">
        <v>11340</v>
      </c>
      <c r="S151" s="0" t="n">
        <f aca="false">IF(R151&gt;R$277,1,0)</f>
        <v>0</v>
      </c>
      <c r="T151" s="0" t="str">
        <f aca="false">S151&amp;$C151</f>
        <v>00</v>
      </c>
      <c r="V151" s="0" t="n">
        <v>1</v>
      </c>
      <c r="W151" s="0" t="n">
        <f aca="false">IF(V151&gt;V$277,1,0)</f>
        <v>0</v>
      </c>
      <c r="X151" s="0" t="str">
        <f aca="false">W151&amp;$C151</f>
        <v>00</v>
      </c>
      <c r="Z151" s="0" t="n">
        <v>0</v>
      </c>
      <c r="AA151" s="0" t="n">
        <f aca="false">IF(Z151&gt;Z$277,1,0)</f>
        <v>0</v>
      </c>
      <c r="AB151" s="0" t="str">
        <f aca="false">AA151&amp;$C151</f>
        <v>00</v>
      </c>
      <c r="AD151" s="0" t="n">
        <v>0</v>
      </c>
      <c r="AE151" s="0" t="n">
        <f aca="false">IF(AD151&gt;AD$277,1,0)</f>
        <v>0</v>
      </c>
      <c r="AF151" s="0" t="str">
        <f aca="false">AE151&amp;$C151</f>
        <v>00</v>
      </c>
      <c r="AH151" s="0" t="n">
        <v>4</v>
      </c>
      <c r="AI151" s="0" t="n">
        <f aca="false">IF(AH151&gt;AH$277,1,0)</f>
        <v>1</v>
      </c>
      <c r="AJ151" s="0" t="str">
        <f aca="false">AI151&amp;$C151</f>
        <v>10</v>
      </c>
      <c r="AL151" s="0" t="n">
        <v>7</v>
      </c>
      <c r="AM151" s="0" t="n">
        <f aca="false">IF(AL151&gt;AL$277,1,0)</f>
        <v>0</v>
      </c>
      <c r="AN151" s="0" t="str">
        <f aca="false">AM151&amp;$C151</f>
        <v>00</v>
      </c>
      <c r="AP151" s="0" t="n">
        <v>1390</v>
      </c>
      <c r="AQ151" s="0" t="n">
        <f aca="false">IF(AP151&gt;AP$277,1,0)</f>
        <v>0</v>
      </c>
      <c r="AR151" s="0" t="str">
        <f aca="false">AQ151&amp;$C151</f>
        <v>00</v>
      </c>
      <c r="AT151" s="0" t="n">
        <v>0</v>
      </c>
      <c r="AU151" s="0" t="n">
        <f aca="false">IF(AT151&gt;AT$277,1,0)</f>
        <v>0</v>
      </c>
      <c r="AV151" s="0" t="str">
        <f aca="false">AU151&amp;$C151</f>
        <v>00</v>
      </c>
      <c r="AX151" s="0" t="n">
        <v>1963</v>
      </c>
      <c r="AY151" s="0" t="n">
        <f aca="false">IF(AX151&gt;AX$277,1,0)</f>
        <v>0</v>
      </c>
      <c r="AZ151" s="0" t="str">
        <f aca="false">AY151&amp;$C151</f>
        <v>00</v>
      </c>
      <c r="BB151" s="0" t="n">
        <v>0</v>
      </c>
      <c r="BC151" s="0" t="n">
        <f aca="false">IF(BB151&gt;BB$277,1,0)</f>
        <v>0</v>
      </c>
      <c r="BD151" s="0" t="str">
        <f aca="false">BC151&amp;$C151</f>
        <v>00</v>
      </c>
      <c r="BF151" s="0" t="n">
        <v>98031</v>
      </c>
      <c r="BH151" s="0" t="s">
        <v>267</v>
      </c>
      <c r="BI151" s="0" t="n">
        <v>-122186</v>
      </c>
      <c r="BK151" s="0" t="n">
        <v>1740</v>
      </c>
      <c r="BL151" s="0" t="n">
        <f aca="false">IF(BK151&gt;BK$277,1,0)</f>
        <v>0</v>
      </c>
      <c r="BM151" s="0" t="str">
        <f aca="false">BL151&amp;$C151</f>
        <v>00</v>
      </c>
      <c r="BO151" s="0" t="n">
        <v>11340</v>
      </c>
      <c r="BP151" s="0" t="n">
        <f aca="false">IF(BO151&gt;BO$277,1,0)</f>
        <v>1</v>
      </c>
      <c r="BQ151" s="0" t="str">
        <f aca="false">BP151&amp;$C151</f>
        <v>10</v>
      </c>
      <c r="BS151" s="0" t="n">
        <f aca="false">CI151/N151</f>
        <v>166.906474820144</v>
      </c>
      <c r="BT151" s="0" t="n">
        <f aca="false">IF(BS151&gt;BS$277,1,0)</f>
        <v>1</v>
      </c>
      <c r="BU151" s="0" t="str">
        <f aca="false">BT151&amp;$C151</f>
        <v>10</v>
      </c>
      <c r="BW151" s="0" t="n">
        <f aca="false">D151/BK151</f>
        <v>133.333333333333</v>
      </c>
      <c r="BX151" s="0" t="n">
        <f aca="false">IF(BW151&gt;BW$277,1,0)</f>
        <v>0</v>
      </c>
      <c r="BY151" s="0" t="str">
        <f aca="false">BX151&amp;$C151</f>
        <v>00</v>
      </c>
      <c r="CA151" s="0" t="n">
        <f aca="false">D151/R151</f>
        <v>20.4585537918871</v>
      </c>
      <c r="CB151" s="0" t="n">
        <f aca="false">IF(CA151&gt;CA$277,1,0)</f>
        <v>0</v>
      </c>
      <c r="CC151" s="0" t="str">
        <f aca="false">CB151&amp;$C151</f>
        <v>00</v>
      </c>
      <c r="CE151" s="0" t="n">
        <f aca="false">D151/BO151</f>
        <v>20.4585537918871</v>
      </c>
      <c r="CF151" s="0" t="n">
        <f aca="false">IF(CE151&gt;CE$277,1,0)</f>
        <v>0</v>
      </c>
      <c r="CG151" s="0" t="str">
        <f aca="false">CF151&amp;$C151</f>
        <v>00</v>
      </c>
      <c r="CI151" s="0" t="n">
        <f aca="false">D151</f>
        <v>232000</v>
      </c>
      <c r="CJ151" s="2" t="n">
        <f aca="false">CI151&gt;$CI$277</f>
        <v>0</v>
      </c>
      <c r="CK151" s="0" t="n">
        <v>0</v>
      </c>
    </row>
    <row r="152" customFormat="false" ht="13.8" hidden="false" customHeight="false" outlineLevel="0" collapsed="false">
      <c r="A152" s="0" t="n">
        <v>5252000200</v>
      </c>
      <c r="B152" s="0" t="s">
        <v>58</v>
      </c>
      <c r="C152" s="0" t="n">
        <v>1</v>
      </c>
      <c r="D152" s="0" t="n">
        <v>357000</v>
      </c>
      <c r="F152" s="0" t="n">
        <v>5</v>
      </c>
      <c r="G152" s="0" t="n">
        <f aca="false">IF(F152&gt;F$277,1,0)</f>
        <v>1</v>
      </c>
      <c r="H152" s="0" t="str">
        <f aca="false">G152&amp;$C152</f>
        <v>11</v>
      </c>
      <c r="J152" s="0" t="s">
        <v>32</v>
      </c>
      <c r="K152" s="0" t="n">
        <f aca="false">IF(J152&gt;J$277,1,0)</f>
        <v>1</v>
      </c>
      <c r="L152" s="0" t="str">
        <f aca="false">K152&amp;$C152</f>
        <v>11</v>
      </c>
      <c r="N152" s="0" t="n">
        <v>2750</v>
      </c>
      <c r="O152" s="0" t="n">
        <f aca="false">IF(N152&gt;N$277,1,0)</f>
        <v>1</v>
      </c>
      <c r="P152" s="0" t="str">
        <f aca="false">O152&amp;$C152</f>
        <v>11</v>
      </c>
      <c r="R152" s="0" t="n">
        <v>12350</v>
      </c>
      <c r="S152" s="0" t="n">
        <f aca="false">IF(R152&gt;R$277,1,0)</f>
        <v>1</v>
      </c>
      <c r="T152" s="0" t="str">
        <f aca="false">S152&amp;$C152</f>
        <v>11</v>
      </c>
      <c r="V152" s="0" t="n">
        <v>2</v>
      </c>
      <c r="W152" s="0" t="n">
        <f aca="false">IF(V152&gt;V$277,1,0)</f>
        <v>1</v>
      </c>
      <c r="X152" s="0" t="str">
        <f aca="false">W152&amp;$C152</f>
        <v>11</v>
      </c>
      <c r="Z152" s="0" t="n">
        <v>0</v>
      </c>
      <c r="AA152" s="0" t="n">
        <f aca="false">IF(Z152&gt;Z$277,1,0)</f>
        <v>0</v>
      </c>
      <c r="AB152" s="0" t="str">
        <f aca="false">AA152&amp;$C152</f>
        <v>01</v>
      </c>
      <c r="AD152" s="0" t="n">
        <v>0</v>
      </c>
      <c r="AE152" s="0" t="n">
        <f aca="false">IF(AD152&gt;AD$277,1,0)</f>
        <v>0</v>
      </c>
      <c r="AF152" s="0" t="str">
        <f aca="false">AE152&amp;$C152</f>
        <v>01</v>
      </c>
      <c r="AH152" s="0" t="n">
        <v>3</v>
      </c>
      <c r="AI152" s="0" t="n">
        <f aca="false">IF(AH152&gt;AH$277,1,0)</f>
        <v>0</v>
      </c>
      <c r="AJ152" s="0" t="str">
        <f aca="false">AI152&amp;$C152</f>
        <v>01</v>
      </c>
      <c r="AL152" s="0" t="n">
        <v>8</v>
      </c>
      <c r="AM152" s="0" t="n">
        <f aca="false">IF(AL152&gt;AL$277,1,0)</f>
        <v>1</v>
      </c>
      <c r="AN152" s="0" t="str">
        <f aca="false">AM152&amp;$C152</f>
        <v>11</v>
      </c>
      <c r="AP152" s="0" t="n">
        <v>2750</v>
      </c>
      <c r="AQ152" s="0" t="n">
        <f aca="false">IF(AP152&gt;AP$277,1,0)</f>
        <v>1</v>
      </c>
      <c r="AR152" s="0" t="str">
        <f aca="false">AQ152&amp;$C152</f>
        <v>11</v>
      </c>
      <c r="AT152" s="0" t="n">
        <v>0</v>
      </c>
      <c r="AU152" s="0" t="n">
        <f aca="false">IF(AT152&gt;AT$277,1,0)</f>
        <v>0</v>
      </c>
      <c r="AV152" s="0" t="str">
        <f aca="false">AU152&amp;$C152</f>
        <v>01</v>
      </c>
      <c r="AX152" s="0" t="n">
        <v>1987</v>
      </c>
      <c r="AY152" s="0" t="n">
        <f aca="false">IF(AX152&gt;AX$277,1,0)</f>
        <v>1</v>
      </c>
      <c r="AZ152" s="0" t="str">
        <f aca="false">AY152&amp;$C152</f>
        <v>11</v>
      </c>
      <c r="BB152" s="0" t="n">
        <v>0</v>
      </c>
      <c r="BC152" s="0" t="n">
        <f aca="false">IF(BB152&gt;BB$277,1,0)</f>
        <v>0</v>
      </c>
      <c r="BD152" s="0" t="str">
        <f aca="false">BC152&amp;$C152</f>
        <v>01</v>
      </c>
      <c r="BF152" s="0" t="n">
        <v>98031</v>
      </c>
      <c r="BH152" s="0" t="n">
        <v>47419</v>
      </c>
      <c r="BI152" s="0" t="n">
        <v>-122206</v>
      </c>
      <c r="BK152" s="0" t="n">
        <v>1650</v>
      </c>
      <c r="BL152" s="0" t="n">
        <f aca="false">IF(BK152&gt;BK$277,1,0)</f>
        <v>0</v>
      </c>
      <c r="BM152" s="0" t="str">
        <f aca="false">BL152&amp;$C152</f>
        <v>01</v>
      </c>
      <c r="BO152" s="0" t="n">
        <v>9810</v>
      </c>
      <c r="BP152" s="0" t="n">
        <f aca="false">IF(BO152&gt;BO$277,1,0)</f>
        <v>1</v>
      </c>
      <c r="BQ152" s="0" t="str">
        <f aca="false">BP152&amp;$C152</f>
        <v>11</v>
      </c>
      <c r="BS152" s="0" t="n">
        <f aca="false">CI152/N152</f>
        <v>129.818181818182</v>
      </c>
      <c r="BT152" s="0" t="n">
        <f aca="false">IF(BS152&gt;BS$277,1,0)</f>
        <v>0</v>
      </c>
      <c r="BU152" s="0" t="str">
        <f aca="false">BT152&amp;$C152</f>
        <v>01</v>
      </c>
      <c r="BW152" s="0" t="n">
        <f aca="false">D152/BK152</f>
        <v>216.363636363636</v>
      </c>
      <c r="BX152" s="0" t="n">
        <f aca="false">IF(BW152&gt;BW$277,1,0)</f>
        <v>1</v>
      </c>
      <c r="BY152" s="0" t="str">
        <f aca="false">BX152&amp;$C152</f>
        <v>11</v>
      </c>
      <c r="CA152" s="0" t="n">
        <f aca="false">D152/R152</f>
        <v>28.9068825910931</v>
      </c>
      <c r="CB152" s="0" t="n">
        <f aca="false">IF(CA152&gt;CA$277,1,0)</f>
        <v>0</v>
      </c>
      <c r="CC152" s="0" t="str">
        <f aca="false">CB152&amp;$C152</f>
        <v>01</v>
      </c>
      <c r="CE152" s="0" t="n">
        <f aca="false">D152/BO152</f>
        <v>36.3914373088685</v>
      </c>
      <c r="CF152" s="0" t="n">
        <f aca="false">IF(CE152&gt;CE$277,1,0)</f>
        <v>0</v>
      </c>
      <c r="CG152" s="0" t="str">
        <f aca="false">CF152&amp;$C152</f>
        <v>01</v>
      </c>
      <c r="CI152" s="0" t="n">
        <f aca="false">D152</f>
        <v>357000</v>
      </c>
      <c r="CJ152" s="2" t="n">
        <f aca="false">CI152&gt;$CI$277</f>
        <v>1</v>
      </c>
      <c r="CK152" s="0" t="n">
        <v>1</v>
      </c>
    </row>
    <row r="153" customFormat="false" ht="13.8" hidden="true" customHeight="false" outlineLevel="0" collapsed="false">
      <c r="A153" s="0" t="n">
        <v>3797700030</v>
      </c>
      <c r="B153" s="0" t="s">
        <v>138</v>
      </c>
      <c r="C153" s="0" t="n">
        <v>0</v>
      </c>
      <c r="D153" s="0" t="n">
        <v>262500</v>
      </c>
      <c r="F153" s="0" t="n">
        <v>3</v>
      </c>
      <c r="G153" s="0" t="n">
        <f aca="false">IF(F153&gt;F$277,1,0)</f>
        <v>0</v>
      </c>
      <c r="H153" s="0" t="str">
        <f aca="false">G153&amp;$C153</f>
        <v>00</v>
      </c>
      <c r="J153" s="0" t="s">
        <v>37</v>
      </c>
      <c r="K153" s="0" t="n">
        <f aca="false">IF(J153&gt;J$277,1,0)</f>
        <v>1</v>
      </c>
      <c r="L153" s="0" t="str">
        <f aca="false">K153&amp;$C153</f>
        <v>10</v>
      </c>
      <c r="N153" s="0" t="n">
        <v>1470</v>
      </c>
      <c r="O153" s="0" t="n">
        <f aca="false">IF(N153&gt;N$277,1,0)</f>
        <v>0</v>
      </c>
      <c r="P153" s="0" t="str">
        <f aca="false">O153&amp;$C153</f>
        <v>00</v>
      </c>
      <c r="R153" s="0" t="n">
        <v>10390</v>
      </c>
      <c r="S153" s="0" t="n">
        <f aca="false">IF(R153&gt;R$277,1,0)</f>
        <v>0</v>
      </c>
      <c r="T153" s="0" t="str">
        <f aca="false">S153&amp;$C153</f>
        <v>00</v>
      </c>
      <c r="V153" s="0" t="n">
        <v>1</v>
      </c>
      <c r="W153" s="0" t="n">
        <f aca="false">IF(V153&gt;V$277,1,0)</f>
        <v>0</v>
      </c>
      <c r="X153" s="0" t="str">
        <f aca="false">W153&amp;$C153</f>
        <v>00</v>
      </c>
      <c r="Z153" s="0" t="n">
        <v>0</v>
      </c>
      <c r="AA153" s="0" t="n">
        <f aca="false">IF(Z153&gt;Z$277,1,0)</f>
        <v>0</v>
      </c>
      <c r="AB153" s="0" t="str">
        <f aca="false">AA153&amp;$C153</f>
        <v>00</v>
      </c>
      <c r="AD153" s="0" t="n">
        <v>0</v>
      </c>
      <c r="AE153" s="0" t="n">
        <f aca="false">IF(AD153&gt;AD$277,1,0)</f>
        <v>0</v>
      </c>
      <c r="AF153" s="0" t="str">
        <f aca="false">AE153&amp;$C153</f>
        <v>00</v>
      </c>
      <c r="AH153" s="0" t="n">
        <v>3</v>
      </c>
      <c r="AI153" s="0" t="n">
        <f aca="false">IF(AH153&gt;AH$277,1,0)</f>
        <v>0</v>
      </c>
      <c r="AJ153" s="0" t="str">
        <f aca="false">AI153&amp;$C153</f>
        <v>00</v>
      </c>
      <c r="AL153" s="0" t="n">
        <v>7</v>
      </c>
      <c r="AM153" s="0" t="n">
        <f aca="false">IF(AL153&gt;AL$277,1,0)</f>
        <v>0</v>
      </c>
      <c r="AN153" s="0" t="str">
        <f aca="false">AM153&amp;$C153</f>
        <v>00</v>
      </c>
      <c r="AP153" s="0" t="n">
        <v>1470</v>
      </c>
      <c r="AQ153" s="0" t="n">
        <f aca="false">IF(AP153&gt;AP$277,1,0)</f>
        <v>0</v>
      </c>
      <c r="AR153" s="0" t="str">
        <f aca="false">AQ153&amp;$C153</f>
        <v>00</v>
      </c>
      <c r="AT153" s="0" t="n">
        <v>0</v>
      </c>
      <c r="AU153" s="0" t="n">
        <f aca="false">IF(AT153&gt;AT$277,1,0)</f>
        <v>0</v>
      </c>
      <c r="AV153" s="0" t="str">
        <f aca="false">AU153&amp;$C153</f>
        <v>00</v>
      </c>
      <c r="AX153" s="0" t="n">
        <v>1989</v>
      </c>
      <c r="AY153" s="0" t="n">
        <f aca="false">IF(AX153&gt;AX$277,1,0)</f>
        <v>1</v>
      </c>
      <c r="AZ153" s="0" t="str">
        <f aca="false">AY153&amp;$C153</f>
        <v>10</v>
      </c>
      <c r="BB153" s="0" t="n">
        <v>0</v>
      </c>
      <c r="BC153" s="0" t="n">
        <f aca="false">IF(BB153&gt;BB$277,1,0)</f>
        <v>0</v>
      </c>
      <c r="BD153" s="0" t="str">
        <f aca="false">BC153&amp;$C153</f>
        <v>00</v>
      </c>
      <c r="BF153" s="0" t="n">
        <v>98031</v>
      </c>
      <c r="BH153" s="0" t="s">
        <v>147</v>
      </c>
      <c r="BI153" s="0" t="n">
        <v>-122201</v>
      </c>
      <c r="BK153" s="0" t="n">
        <v>1770</v>
      </c>
      <c r="BL153" s="0" t="n">
        <f aca="false">IF(BK153&gt;BK$277,1,0)</f>
        <v>0</v>
      </c>
      <c r="BM153" s="0" t="str">
        <f aca="false">BL153&amp;$C153</f>
        <v>00</v>
      </c>
      <c r="BO153" s="0" t="n">
        <v>7507</v>
      </c>
      <c r="BP153" s="0" t="n">
        <f aca="false">IF(BO153&gt;BO$277,1,0)</f>
        <v>0</v>
      </c>
      <c r="BQ153" s="0" t="str">
        <f aca="false">BP153&amp;$C153</f>
        <v>00</v>
      </c>
      <c r="BS153" s="0" t="n">
        <f aca="false">CI153/N153</f>
        <v>178.571428571429</v>
      </c>
      <c r="BT153" s="0" t="n">
        <f aca="false">IF(BS153&gt;BS$277,1,0)</f>
        <v>1</v>
      </c>
      <c r="BU153" s="0" t="str">
        <f aca="false">BT153&amp;$C153</f>
        <v>10</v>
      </c>
      <c r="BW153" s="0" t="n">
        <f aca="false">D153/BK153</f>
        <v>148.305084745763</v>
      </c>
      <c r="BX153" s="0" t="n">
        <f aca="false">IF(BW153&gt;BW$277,1,0)</f>
        <v>0</v>
      </c>
      <c r="BY153" s="0" t="str">
        <f aca="false">BX153&amp;$C153</f>
        <v>00</v>
      </c>
      <c r="CA153" s="0" t="n">
        <f aca="false">D153/R153</f>
        <v>25.264677574591</v>
      </c>
      <c r="CB153" s="0" t="n">
        <f aca="false">IF(CA153&gt;CA$277,1,0)</f>
        <v>0</v>
      </c>
      <c r="CC153" s="0" t="str">
        <f aca="false">CB153&amp;$C153</f>
        <v>00</v>
      </c>
      <c r="CE153" s="0" t="n">
        <f aca="false">D153/BO153</f>
        <v>34.9673637937925</v>
      </c>
      <c r="CF153" s="0" t="n">
        <f aca="false">IF(CE153&gt;CE$277,1,0)</f>
        <v>0</v>
      </c>
      <c r="CG153" s="0" t="str">
        <f aca="false">CF153&amp;$C153</f>
        <v>00</v>
      </c>
      <c r="CI153" s="0" t="n">
        <f aca="false">D153</f>
        <v>262500</v>
      </c>
      <c r="CJ153" s="2" t="n">
        <f aca="false">CI153&gt;$CI$277</f>
        <v>0</v>
      </c>
      <c r="CK153" s="0" t="n">
        <v>0</v>
      </c>
    </row>
    <row r="154" customFormat="false" ht="13.8" hidden="true" customHeight="false" outlineLevel="0" collapsed="false">
      <c r="A154" s="0" t="n">
        <v>1761300340</v>
      </c>
      <c r="B154" s="0" t="s">
        <v>64</v>
      </c>
      <c r="C154" s="0" t="n">
        <v>0</v>
      </c>
      <c r="D154" s="0" t="n">
        <v>251750</v>
      </c>
      <c r="F154" s="0" t="n">
        <v>3</v>
      </c>
      <c r="G154" s="0" t="n">
        <f aca="false">IF(F154&gt;F$277,1,0)</f>
        <v>0</v>
      </c>
      <c r="H154" s="0" t="str">
        <f aca="false">G154&amp;$C154</f>
        <v>00</v>
      </c>
      <c r="J154" s="0" t="n">
        <v>2</v>
      </c>
      <c r="K154" s="0" t="n">
        <f aca="false">IF(J154&gt;J$277,1,0)</f>
        <v>1</v>
      </c>
      <c r="L154" s="0" t="str">
        <f aca="false">K154&amp;$C154</f>
        <v>10</v>
      </c>
      <c r="N154" s="0" t="n">
        <v>1320</v>
      </c>
      <c r="O154" s="0" t="n">
        <f aca="false">IF(N154&gt;N$277,1,0)</f>
        <v>0</v>
      </c>
      <c r="P154" s="0" t="str">
        <f aca="false">O154&amp;$C154</f>
        <v>00</v>
      </c>
      <c r="R154" s="0" t="n">
        <v>7200</v>
      </c>
      <c r="S154" s="0" t="n">
        <f aca="false">IF(R154&gt;R$277,1,0)</f>
        <v>0</v>
      </c>
      <c r="T154" s="0" t="str">
        <f aca="false">S154&amp;$C154</f>
        <v>00</v>
      </c>
      <c r="V154" s="0" t="n">
        <v>1</v>
      </c>
      <c r="W154" s="0" t="n">
        <f aca="false">IF(V154&gt;V$277,1,0)</f>
        <v>0</v>
      </c>
      <c r="X154" s="0" t="str">
        <f aca="false">W154&amp;$C154</f>
        <v>00</v>
      </c>
      <c r="Z154" s="0" t="n">
        <v>0</v>
      </c>
      <c r="AA154" s="0" t="n">
        <f aca="false">IF(Z154&gt;Z$277,1,0)</f>
        <v>0</v>
      </c>
      <c r="AB154" s="0" t="str">
        <f aca="false">AA154&amp;$C154</f>
        <v>00</v>
      </c>
      <c r="AD154" s="0" t="n">
        <v>0</v>
      </c>
      <c r="AE154" s="0" t="n">
        <f aca="false">IF(AD154&gt;AD$277,1,0)</f>
        <v>0</v>
      </c>
      <c r="AF154" s="0" t="str">
        <f aca="false">AE154&amp;$C154</f>
        <v>00</v>
      </c>
      <c r="AH154" s="0" t="n">
        <v>5</v>
      </c>
      <c r="AI154" s="0" t="n">
        <f aca="false">IF(AH154&gt;AH$277,1,0)</f>
        <v>1</v>
      </c>
      <c r="AJ154" s="0" t="str">
        <f aca="false">AI154&amp;$C154</f>
        <v>10</v>
      </c>
      <c r="AL154" s="0" t="n">
        <v>7</v>
      </c>
      <c r="AM154" s="0" t="n">
        <f aca="false">IF(AL154&gt;AL$277,1,0)</f>
        <v>0</v>
      </c>
      <c r="AN154" s="0" t="str">
        <f aca="false">AM154&amp;$C154</f>
        <v>00</v>
      </c>
      <c r="AP154" s="0" t="n">
        <v>1320</v>
      </c>
      <c r="AQ154" s="0" t="n">
        <f aca="false">IF(AP154&gt;AP$277,1,0)</f>
        <v>0</v>
      </c>
      <c r="AR154" s="0" t="str">
        <f aca="false">AQ154&amp;$C154</f>
        <v>00</v>
      </c>
      <c r="AT154" s="0" t="n">
        <v>0</v>
      </c>
      <c r="AU154" s="0" t="n">
        <f aca="false">IF(AT154&gt;AT$277,1,0)</f>
        <v>0</v>
      </c>
      <c r="AV154" s="0" t="str">
        <f aca="false">AU154&amp;$C154</f>
        <v>00</v>
      </c>
      <c r="AX154" s="0" t="n">
        <v>1975</v>
      </c>
      <c r="AY154" s="0" t="n">
        <f aca="false">IF(AX154&gt;AX$277,1,0)</f>
        <v>0</v>
      </c>
      <c r="AZ154" s="0" t="str">
        <f aca="false">AY154&amp;$C154</f>
        <v>00</v>
      </c>
      <c r="BB154" s="0" t="n">
        <v>0</v>
      </c>
      <c r="BC154" s="0" t="n">
        <f aca="false">IF(BB154&gt;BB$277,1,0)</f>
        <v>0</v>
      </c>
      <c r="BD154" s="0" t="str">
        <f aca="false">BC154&amp;$C154</f>
        <v>00</v>
      </c>
      <c r="BF154" s="0" t="n">
        <v>98031</v>
      </c>
      <c r="BH154" s="0" t="s">
        <v>72</v>
      </c>
      <c r="BI154" s="0" t="n">
        <v>-122174</v>
      </c>
      <c r="BK154" s="0" t="n">
        <v>1540</v>
      </c>
      <c r="BL154" s="0" t="n">
        <f aca="false">IF(BK154&gt;BK$277,1,0)</f>
        <v>0</v>
      </c>
      <c r="BM154" s="0" t="str">
        <f aca="false">BL154&amp;$C154</f>
        <v>00</v>
      </c>
      <c r="BO154" s="0" t="n">
        <v>7200</v>
      </c>
      <c r="BP154" s="0" t="n">
        <f aca="false">IF(BO154&gt;BO$277,1,0)</f>
        <v>0</v>
      </c>
      <c r="BQ154" s="0" t="str">
        <f aca="false">BP154&amp;$C154</f>
        <v>00</v>
      </c>
      <c r="BS154" s="0" t="n">
        <f aca="false">CI154/N154</f>
        <v>190.719696969697</v>
      </c>
      <c r="BT154" s="0" t="n">
        <f aca="false">IF(BS154&gt;BS$277,1,0)</f>
        <v>1</v>
      </c>
      <c r="BU154" s="0" t="str">
        <f aca="false">BT154&amp;$C154</f>
        <v>10</v>
      </c>
      <c r="BW154" s="0" t="n">
        <f aca="false">D154/BK154</f>
        <v>163.474025974026</v>
      </c>
      <c r="BX154" s="0" t="n">
        <f aca="false">IF(BW154&gt;BW$277,1,0)</f>
        <v>1</v>
      </c>
      <c r="BY154" s="0" t="str">
        <f aca="false">BX154&amp;$C154</f>
        <v>10</v>
      </c>
      <c r="CA154" s="0" t="n">
        <f aca="false">D154/R154</f>
        <v>34.9652777777778</v>
      </c>
      <c r="CB154" s="0" t="n">
        <f aca="false">IF(CA154&gt;CA$277,1,0)</f>
        <v>0</v>
      </c>
      <c r="CC154" s="0" t="str">
        <f aca="false">CB154&amp;$C154</f>
        <v>00</v>
      </c>
      <c r="CE154" s="0" t="n">
        <f aca="false">D154/BO154</f>
        <v>34.9652777777778</v>
      </c>
      <c r="CF154" s="0" t="n">
        <f aca="false">IF(CE154&gt;CE$277,1,0)</f>
        <v>0</v>
      </c>
      <c r="CG154" s="0" t="str">
        <f aca="false">CF154&amp;$C154</f>
        <v>00</v>
      </c>
      <c r="CI154" s="0" t="n">
        <f aca="false">D154</f>
        <v>251750</v>
      </c>
      <c r="CJ154" s="2" t="n">
        <f aca="false">CI154&gt;$CI$277</f>
        <v>0</v>
      </c>
      <c r="CK154" s="0" t="n">
        <v>0</v>
      </c>
    </row>
    <row r="155" customFormat="false" ht="13.8" hidden="true" customHeight="false" outlineLevel="0" collapsed="false">
      <c r="A155" s="0" t="n">
        <v>2787311480</v>
      </c>
      <c r="B155" s="0" t="s">
        <v>268</v>
      </c>
      <c r="C155" s="0" t="n">
        <v>0</v>
      </c>
      <c r="D155" s="0" t="n">
        <v>253000</v>
      </c>
      <c r="F155" s="0" t="n">
        <v>3</v>
      </c>
      <c r="G155" s="0" t="n">
        <f aca="false">IF(F155&gt;F$277,1,0)</f>
        <v>0</v>
      </c>
      <c r="H155" s="0" t="str">
        <f aca="false">G155&amp;$C155</f>
        <v>00</v>
      </c>
      <c r="J155" s="0" t="s">
        <v>37</v>
      </c>
      <c r="K155" s="0" t="n">
        <f aca="false">IF(J155&gt;J$277,1,0)</f>
        <v>1</v>
      </c>
      <c r="L155" s="0" t="str">
        <f aca="false">K155&amp;$C155</f>
        <v>10</v>
      </c>
      <c r="N155" s="0" t="n">
        <v>1570</v>
      </c>
      <c r="O155" s="0" t="n">
        <f aca="false">IF(N155&gt;N$277,1,0)</f>
        <v>0</v>
      </c>
      <c r="P155" s="0" t="str">
        <f aca="false">O155&amp;$C155</f>
        <v>00</v>
      </c>
      <c r="R155" s="0" t="n">
        <v>7416</v>
      </c>
      <c r="S155" s="0" t="n">
        <f aca="false">IF(R155&gt;R$277,1,0)</f>
        <v>0</v>
      </c>
      <c r="T155" s="0" t="str">
        <f aca="false">S155&amp;$C155</f>
        <v>00</v>
      </c>
      <c r="V155" s="0" t="n">
        <v>1</v>
      </c>
      <c r="W155" s="0" t="n">
        <f aca="false">IF(V155&gt;V$277,1,0)</f>
        <v>0</v>
      </c>
      <c r="X155" s="0" t="str">
        <f aca="false">W155&amp;$C155</f>
        <v>00</v>
      </c>
      <c r="Z155" s="0" t="n">
        <v>0</v>
      </c>
      <c r="AA155" s="0" t="n">
        <f aca="false">IF(Z155&gt;Z$277,1,0)</f>
        <v>0</v>
      </c>
      <c r="AB155" s="0" t="str">
        <f aca="false">AA155&amp;$C155</f>
        <v>00</v>
      </c>
      <c r="AD155" s="0" t="n">
        <v>0</v>
      </c>
      <c r="AE155" s="0" t="n">
        <f aca="false">IF(AD155&gt;AD$277,1,0)</f>
        <v>0</v>
      </c>
      <c r="AF155" s="0" t="str">
        <f aca="false">AE155&amp;$C155</f>
        <v>00</v>
      </c>
      <c r="AH155" s="0" t="n">
        <v>4</v>
      </c>
      <c r="AI155" s="0" t="n">
        <f aca="false">IF(AH155&gt;AH$277,1,0)</f>
        <v>1</v>
      </c>
      <c r="AJ155" s="0" t="str">
        <f aca="false">AI155&amp;$C155</f>
        <v>10</v>
      </c>
      <c r="AL155" s="0" t="n">
        <v>7</v>
      </c>
      <c r="AM155" s="0" t="n">
        <f aca="false">IF(AL155&gt;AL$277,1,0)</f>
        <v>0</v>
      </c>
      <c r="AN155" s="0" t="str">
        <f aca="false">AM155&amp;$C155</f>
        <v>00</v>
      </c>
      <c r="AP155" s="0" t="n">
        <v>1570</v>
      </c>
      <c r="AQ155" s="0" t="n">
        <f aca="false">IF(AP155&gt;AP$277,1,0)</f>
        <v>0</v>
      </c>
      <c r="AR155" s="0" t="str">
        <f aca="false">AQ155&amp;$C155</f>
        <v>00</v>
      </c>
      <c r="AT155" s="0" t="n">
        <v>0</v>
      </c>
      <c r="AU155" s="0" t="n">
        <f aca="false">IF(AT155&gt;AT$277,1,0)</f>
        <v>0</v>
      </c>
      <c r="AV155" s="0" t="str">
        <f aca="false">AU155&amp;$C155</f>
        <v>00</v>
      </c>
      <c r="AX155" s="0" t="n">
        <v>1971</v>
      </c>
      <c r="AY155" s="0" t="n">
        <f aca="false">IF(AX155&gt;AX$277,1,0)</f>
        <v>0</v>
      </c>
      <c r="AZ155" s="0" t="str">
        <f aca="false">AY155&amp;$C155</f>
        <v>00</v>
      </c>
      <c r="BB155" s="0" t="n">
        <v>0</v>
      </c>
      <c r="BC155" s="0" t="n">
        <f aca="false">IF(BB155&gt;BB$277,1,0)</f>
        <v>0</v>
      </c>
      <c r="BD155" s="0" t="str">
        <f aca="false">BC155&amp;$C155</f>
        <v>00</v>
      </c>
      <c r="BF155" s="0" t="n">
        <v>98031</v>
      </c>
      <c r="BH155" s="0" t="s">
        <v>103</v>
      </c>
      <c r="BI155" s="0" t="n">
        <v>-122174</v>
      </c>
      <c r="BK155" s="0" t="n">
        <v>1900</v>
      </c>
      <c r="BL155" s="0" t="n">
        <f aca="false">IF(BK155&gt;BK$277,1,0)</f>
        <v>0</v>
      </c>
      <c r="BM155" s="0" t="str">
        <f aca="false">BL155&amp;$C155</f>
        <v>00</v>
      </c>
      <c r="BO155" s="0" t="n">
        <v>7416</v>
      </c>
      <c r="BP155" s="0" t="n">
        <f aca="false">IF(BO155&gt;BO$277,1,0)</f>
        <v>0</v>
      </c>
      <c r="BQ155" s="0" t="str">
        <f aca="false">BP155&amp;$C155</f>
        <v>00</v>
      </c>
      <c r="BS155" s="0" t="n">
        <f aca="false">CI155/N155</f>
        <v>161.146496815287</v>
      </c>
      <c r="BT155" s="0" t="n">
        <f aca="false">IF(BS155&gt;BS$277,1,0)</f>
        <v>1</v>
      </c>
      <c r="BU155" s="0" t="str">
        <f aca="false">BT155&amp;$C155</f>
        <v>10</v>
      </c>
      <c r="BW155" s="0" t="n">
        <f aca="false">D155/BK155</f>
        <v>133.157894736842</v>
      </c>
      <c r="BX155" s="0" t="n">
        <f aca="false">IF(BW155&gt;BW$277,1,0)</f>
        <v>0</v>
      </c>
      <c r="BY155" s="0" t="str">
        <f aca="false">BX155&amp;$C155</f>
        <v>00</v>
      </c>
      <c r="CA155" s="0" t="n">
        <f aca="false">D155/R155</f>
        <v>34.1154261057174</v>
      </c>
      <c r="CB155" s="0" t="n">
        <f aca="false">IF(CA155&gt;CA$277,1,0)</f>
        <v>0</v>
      </c>
      <c r="CC155" s="0" t="str">
        <f aca="false">CB155&amp;$C155</f>
        <v>00</v>
      </c>
      <c r="CE155" s="0" t="n">
        <f aca="false">D155/BO155</f>
        <v>34.1154261057174</v>
      </c>
      <c r="CF155" s="0" t="n">
        <f aca="false">IF(CE155&gt;CE$277,1,0)</f>
        <v>0</v>
      </c>
      <c r="CG155" s="0" t="str">
        <f aca="false">CF155&amp;$C155</f>
        <v>00</v>
      </c>
      <c r="CI155" s="0" t="n">
        <f aca="false">D155</f>
        <v>253000</v>
      </c>
      <c r="CJ155" s="2" t="n">
        <f aca="false">CI155&gt;$CI$277</f>
        <v>0</v>
      </c>
      <c r="CK155" s="0" t="n">
        <v>0</v>
      </c>
    </row>
    <row r="156" customFormat="false" ht="13.8" hidden="true" customHeight="false" outlineLevel="0" collapsed="false">
      <c r="A156" s="0" t="n">
        <v>3388000640</v>
      </c>
      <c r="B156" s="0" t="s">
        <v>39</v>
      </c>
      <c r="C156" s="0" t="n">
        <v>0</v>
      </c>
      <c r="D156" s="0" t="n">
        <v>220000</v>
      </c>
      <c r="F156" s="0" t="n">
        <v>3</v>
      </c>
      <c r="G156" s="0" t="n">
        <f aca="false">IF(F156&gt;F$277,1,0)</f>
        <v>0</v>
      </c>
      <c r="H156" s="0" t="str">
        <f aca="false">G156&amp;$C156</f>
        <v>00</v>
      </c>
      <c r="J156" s="0" t="s">
        <v>48</v>
      </c>
      <c r="K156" s="0" t="n">
        <f aca="false">IF(J156&gt;J$277,1,0)</f>
        <v>1</v>
      </c>
      <c r="L156" s="0" t="str">
        <f aca="false">K156&amp;$C156</f>
        <v>10</v>
      </c>
      <c r="N156" s="0" t="n">
        <v>1280</v>
      </c>
      <c r="O156" s="0" t="n">
        <f aca="false">IF(N156&gt;N$277,1,0)</f>
        <v>0</v>
      </c>
      <c r="P156" s="0" t="str">
        <f aca="false">O156&amp;$C156</f>
        <v>00</v>
      </c>
      <c r="R156" s="0" t="n">
        <v>7742</v>
      </c>
      <c r="S156" s="0" t="n">
        <f aca="false">IF(R156&gt;R$277,1,0)</f>
        <v>0</v>
      </c>
      <c r="T156" s="0" t="str">
        <f aca="false">S156&amp;$C156</f>
        <v>00</v>
      </c>
      <c r="V156" s="0" t="n">
        <v>1</v>
      </c>
      <c r="W156" s="0" t="n">
        <f aca="false">IF(V156&gt;V$277,1,0)</f>
        <v>0</v>
      </c>
      <c r="X156" s="0" t="str">
        <f aca="false">W156&amp;$C156</f>
        <v>00</v>
      </c>
      <c r="Z156" s="0" t="n">
        <v>0</v>
      </c>
      <c r="AA156" s="0" t="n">
        <f aca="false">IF(Z156&gt;Z$277,1,0)</f>
        <v>0</v>
      </c>
      <c r="AB156" s="0" t="str">
        <f aca="false">AA156&amp;$C156</f>
        <v>00</v>
      </c>
      <c r="AD156" s="0" t="n">
        <v>0</v>
      </c>
      <c r="AE156" s="0" t="n">
        <f aca="false">IF(AD156&gt;AD$277,1,0)</f>
        <v>0</v>
      </c>
      <c r="AF156" s="0" t="str">
        <f aca="false">AE156&amp;$C156</f>
        <v>00</v>
      </c>
      <c r="AH156" s="0" t="n">
        <v>4</v>
      </c>
      <c r="AI156" s="0" t="n">
        <f aca="false">IF(AH156&gt;AH$277,1,0)</f>
        <v>1</v>
      </c>
      <c r="AJ156" s="0" t="str">
        <f aca="false">AI156&amp;$C156</f>
        <v>10</v>
      </c>
      <c r="AL156" s="0" t="n">
        <v>7</v>
      </c>
      <c r="AM156" s="0" t="n">
        <f aca="false">IF(AL156&gt;AL$277,1,0)</f>
        <v>0</v>
      </c>
      <c r="AN156" s="0" t="str">
        <f aca="false">AM156&amp;$C156</f>
        <v>00</v>
      </c>
      <c r="AP156" s="0" t="n">
        <v>1280</v>
      </c>
      <c r="AQ156" s="0" t="n">
        <f aca="false">IF(AP156&gt;AP$277,1,0)</f>
        <v>0</v>
      </c>
      <c r="AR156" s="0" t="str">
        <f aca="false">AQ156&amp;$C156</f>
        <v>00</v>
      </c>
      <c r="AT156" s="0" t="n">
        <v>0</v>
      </c>
      <c r="AU156" s="0" t="n">
        <f aca="false">IF(AT156&gt;AT$277,1,0)</f>
        <v>0</v>
      </c>
      <c r="AV156" s="0" t="str">
        <f aca="false">AU156&amp;$C156</f>
        <v>00</v>
      </c>
      <c r="AX156" s="0" t="n">
        <v>1962</v>
      </c>
      <c r="AY156" s="0" t="n">
        <f aca="false">IF(AX156&gt;AX$277,1,0)</f>
        <v>0</v>
      </c>
      <c r="AZ156" s="0" t="str">
        <f aca="false">AY156&amp;$C156</f>
        <v>00</v>
      </c>
      <c r="BB156" s="0" t="n">
        <v>0</v>
      </c>
      <c r="BC156" s="0" t="n">
        <f aca="false">IF(BB156&gt;BB$277,1,0)</f>
        <v>0</v>
      </c>
      <c r="BD156" s="0" t="str">
        <f aca="false">BC156&amp;$C156</f>
        <v>00</v>
      </c>
      <c r="BF156" s="0" t="n">
        <v>98031</v>
      </c>
      <c r="BH156" s="0" t="s">
        <v>72</v>
      </c>
      <c r="BI156" s="0" t="n">
        <v>-122197</v>
      </c>
      <c r="BK156" s="0" t="n">
        <v>1450</v>
      </c>
      <c r="BL156" s="0" t="n">
        <f aca="false">IF(BK156&gt;BK$277,1,0)</f>
        <v>0</v>
      </c>
      <c r="BM156" s="0" t="str">
        <f aca="false">BL156&amp;$C156</f>
        <v>00</v>
      </c>
      <c r="BO156" s="0" t="n">
        <v>8316</v>
      </c>
      <c r="BP156" s="0" t="n">
        <f aca="false">IF(BO156&gt;BO$277,1,0)</f>
        <v>0</v>
      </c>
      <c r="BQ156" s="0" t="str">
        <f aca="false">BP156&amp;$C156</f>
        <v>00</v>
      </c>
      <c r="BS156" s="0" t="n">
        <f aca="false">CI156/N156</f>
        <v>171.875</v>
      </c>
      <c r="BT156" s="0" t="n">
        <f aca="false">IF(BS156&gt;BS$277,1,0)</f>
        <v>1</v>
      </c>
      <c r="BU156" s="0" t="str">
        <f aca="false">BT156&amp;$C156</f>
        <v>10</v>
      </c>
      <c r="BW156" s="0" t="n">
        <f aca="false">D156/BK156</f>
        <v>151.724137931034</v>
      </c>
      <c r="BX156" s="0" t="n">
        <f aca="false">IF(BW156&gt;BW$277,1,0)</f>
        <v>0</v>
      </c>
      <c r="BY156" s="0" t="str">
        <f aca="false">BX156&amp;$C156</f>
        <v>00</v>
      </c>
      <c r="CA156" s="0" t="n">
        <f aca="false">D156/R156</f>
        <v>28.4164298630845</v>
      </c>
      <c r="CB156" s="0" t="n">
        <f aca="false">IF(CA156&gt;CA$277,1,0)</f>
        <v>0</v>
      </c>
      <c r="CC156" s="0" t="str">
        <f aca="false">CB156&amp;$C156</f>
        <v>00</v>
      </c>
      <c r="CE156" s="0" t="n">
        <f aca="false">D156/BO156</f>
        <v>26.4550264550265</v>
      </c>
      <c r="CF156" s="0" t="n">
        <f aca="false">IF(CE156&gt;CE$277,1,0)</f>
        <v>0</v>
      </c>
      <c r="CG156" s="0" t="str">
        <f aca="false">CF156&amp;$C156</f>
        <v>00</v>
      </c>
      <c r="CI156" s="0" t="n">
        <f aca="false">D156</f>
        <v>220000</v>
      </c>
      <c r="CJ156" s="2" t="n">
        <f aca="false">CI156&gt;$CI$277</f>
        <v>0</v>
      </c>
      <c r="CK156" s="0" t="n">
        <v>0</v>
      </c>
    </row>
    <row r="157" customFormat="false" ht="13.8" hidden="false" customHeight="false" outlineLevel="0" collapsed="false">
      <c r="A157" s="0" t="n">
        <v>241900160</v>
      </c>
      <c r="B157" s="0" t="s">
        <v>269</v>
      </c>
      <c r="C157" s="0" t="n">
        <v>1</v>
      </c>
      <c r="D157" s="0" t="n">
        <v>370000</v>
      </c>
      <c r="F157" s="0" t="n">
        <v>5</v>
      </c>
      <c r="G157" s="0" t="n">
        <f aca="false">IF(F157&gt;F$277,1,0)</f>
        <v>1</v>
      </c>
      <c r="H157" s="0" t="str">
        <f aca="false">G157&amp;$C157</f>
        <v>11</v>
      </c>
      <c r="J157" s="0" t="s">
        <v>32</v>
      </c>
      <c r="K157" s="0" t="n">
        <f aca="false">IF(J157&gt;J$277,1,0)</f>
        <v>1</v>
      </c>
      <c r="L157" s="0" t="str">
        <f aca="false">K157&amp;$C157</f>
        <v>11</v>
      </c>
      <c r="N157" s="0" t="n">
        <v>2740</v>
      </c>
      <c r="O157" s="0" t="n">
        <f aca="false">IF(N157&gt;N$277,1,0)</f>
        <v>1</v>
      </c>
      <c r="P157" s="0" t="str">
        <f aca="false">O157&amp;$C157</f>
        <v>11</v>
      </c>
      <c r="R157" s="0" t="n">
        <v>5460</v>
      </c>
      <c r="S157" s="0" t="n">
        <f aca="false">IF(R157&gt;R$277,1,0)</f>
        <v>0</v>
      </c>
      <c r="T157" s="0" t="str">
        <f aca="false">S157&amp;$C157</f>
        <v>01</v>
      </c>
      <c r="V157" s="0" t="n">
        <v>2</v>
      </c>
      <c r="W157" s="0" t="n">
        <f aca="false">IF(V157&gt;V$277,1,0)</f>
        <v>1</v>
      </c>
      <c r="X157" s="0" t="str">
        <f aca="false">W157&amp;$C157</f>
        <v>11</v>
      </c>
      <c r="Z157" s="0" t="n">
        <v>0</v>
      </c>
      <c r="AA157" s="0" t="n">
        <f aca="false">IF(Z157&gt;Z$277,1,0)</f>
        <v>0</v>
      </c>
      <c r="AB157" s="0" t="str">
        <f aca="false">AA157&amp;$C157</f>
        <v>01</v>
      </c>
      <c r="AD157" s="0" t="n">
        <v>0</v>
      </c>
      <c r="AE157" s="0" t="n">
        <f aca="false">IF(AD157&gt;AD$277,1,0)</f>
        <v>0</v>
      </c>
      <c r="AF157" s="0" t="str">
        <f aca="false">AE157&amp;$C157</f>
        <v>01</v>
      </c>
      <c r="AH157" s="0" t="n">
        <v>3</v>
      </c>
      <c r="AI157" s="0" t="n">
        <f aca="false">IF(AH157&gt;AH$277,1,0)</f>
        <v>0</v>
      </c>
      <c r="AJ157" s="0" t="str">
        <f aca="false">AI157&amp;$C157</f>
        <v>01</v>
      </c>
      <c r="AL157" s="0" t="n">
        <v>8</v>
      </c>
      <c r="AM157" s="0" t="n">
        <f aca="false">IF(AL157&gt;AL$277,1,0)</f>
        <v>1</v>
      </c>
      <c r="AN157" s="0" t="str">
        <f aca="false">AM157&amp;$C157</f>
        <v>11</v>
      </c>
      <c r="AP157" s="0" t="n">
        <v>2740</v>
      </c>
      <c r="AQ157" s="0" t="n">
        <f aca="false">IF(AP157&gt;AP$277,1,0)</f>
        <v>1</v>
      </c>
      <c r="AR157" s="0" t="str">
        <f aca="false">AQ157&amp;$C157</f>
        <v>11</v>
      </c>
      <c r="AT157" s="0" t="n">
        <v>0</v>
      </c>
      <c r="AU157" s="0" t="n">
        <f aca="false">IF(AT157&gt;AT$277,1,0)</f>
        <v>0</v>
      </c>
      <c r="AV157" s="0" t="str">
        <f aca="false">AU157&amp;$C157</f>
        <v>01</v>
      </c>
      <c r="AX157" s="0" t="n">
        <v>2005</v>
      </c>
      <c r="AY157" s="0" t="n">
        <f aca="false">IF(AX157&gt;AX$277,1,0)</f>
        <v>1</v>
      </c>
      <c r="AZ157" s="0" t="str">
        <f aca="false">AY157&amp;$C157</f>
        <v>11</v>
      </c>
      <c r="BB157" s="0" t="n">
        <v>0</v>
      </c>
      <c r="BC157" s="0" t="n">
        <f aca="false">IF(BB157&gt;BB$277,1,0)</f>
        <v>0</v>
      </c>
      <c r="BD157" s="0" t="str">
        <f aca="false">BC157&amp;$C157</f>
        <v>01</v>
      </c>
      <c r="BF157" s="0" t="n">
        <v>98031</v>
      </c>
      <c r="BH157" s="0" t="s">
        <v>89</v>
      </c>
      <c r="BI157" s="0" t="n">
        <v>-122204</v>
      </c>
      <c r="BK157" s="0" t="n">
        <v>2900</v>
      </c>
      <c r="BL157" s="0" t="n">
        <f aca="false">IF(BK157&gt;BK$277,1,0)</f>
        <v>1</v>
      </c>
      <c r="BM157" s="0" t="str">
        <f aca="false">BL157&amp;$C157</f>
        <v>11</v>
      </c>
      <c r="BO157" s="0" t="n">
        <v>5971</v>
      </c>
      <c r="BP157" s="0" t="n">
        <f aca="false">IF(BO157&gt;BO$277,1,0)</f>
        <v>0</v>
      </c>
      <c r="BQ157" s="0" t="str">
        <f aca="false">BP157&amp;$C157</f>
        <v>01</v>
      </c>
      <c r="BS157" s="0" t="n">
        <f aca="false">CI157/N157</f>
        <v>135.036496350365</v>
      </c>
      <c r="BT157" s="0" t="n">
        <f aca="false">IF(BS157&gt;BS$277,1,0)</f>
        <v>0</v>
      </c>
      <c r="BU157" s="0" t="str">
        <f aca="false">BT157&amp;$C157</f>
        <v>01</v>
      </c>
      <c r="BW157" s="0" t="n">
        <f aca="false">D157/BK157</f>
        <v>127.586206896552</v>
      </c>
      <c r="BX157" s="0" t="n">
        <f aca="false">IF(BW157&gt;BW$277,1,0)</f>
        <v>0</v>
      </c>
      <c r="BY157" s="0" t="str">
        <f aca="false">BX157&amp;$C157</f>
        <v>01</v>
      </c>
      <c r="CA157" s="0" t="n">
        <f aca="false">D157/R157</f>
        <v>67.7655677655678</v>
      </c>
      <c r="CB157" s="0" t="n">
        <f aca="false">IF(CA157&gt;CA$277,1,0)</f>
        <v>1</v>
      </c>
      <c r="CC157" s="0" t="str">
        <f aca="false">CB157&amp;$C157</f>
        <v>11</v>
      </c>
      <c r="CE157" s="0" t="n">
        <f aca="false">D157/BO157</f>
        <v>61.9661698208005</v>
      </c>
      <c r="CF157" s="0" t="n">
        <f aca="false">IF(CE157&gt;CE$277,1,0)</f>
        <v>1</v>
      </c>
      <c r="CG157" s="0" t="str">
        <f aca="false">CF157&amp;$C157</f>
        <v>11</v>
      </c>
      <c r="CI157" s="0" t="n">
        <f aca="false">D157</f>
        <v>370000</v>
      </c>
      <c r="CJ157" s="2" t="n">
        <f aca="false">CI157&gt;$CI$277</f>
        <v>1</v>
      </c>
      <c r="CK157" s="0" t="n">
        <v>1</v>
      </c>
    </row>
    <row r="158" customFormat="false" ht="13.8" hidden="false" customHeight="false" outlineLevel="0" collapsed="false">
      <c r="A158" s="0" t="n">
        <v>9485300560</v>
      </c>
      <c r="B158" s="0" t="s">
        <v>270</v>
      </c>
      <c r="C158" s="0" t="n">
        <v>1</v>
      </c>
      <c r="D158" s="0" t="n">
        <v>325000</v>
      </c>
      <c r="F158" s="0" t="n">
        <v>4</v>
      </c>
      <c r="G158" s="0" t="n">
        <f aca="false">IF(F158&gt;F$277,1,0)</f>
        <v>1</v>
      </c>
      <c r="H158" s="0" t="str">
        <f aca="false">G158&amp;$C158</f>
        <v>11</v>
      </c>
      <c r="J158" s="0" t="s">
        <v>117</v>
      </c>
      <c r="K158" s="0" t="n">
        <f aca="false">IF(J158&gt;J$277,1,0)</f>
        <v>1</v>
      </c>
      <c r="L158" s="0" t="str">
        <f aca="false">K158&amp;$C158</f>
        <v>11</v>
      </c>
      <c r="N158" s="0" t="n">
        <v>2110</v>
      </c>
      <c r="O158" s="0" t="n">
        <f aca="false">IF(N158&gt;N$277,1,0)</f>
        <v>1</v>
      </c>
      <c r="P158" s="0" t="str">
        <f aca="false">O158&amp;$C158</f>
        <v>11</v>
      </c>
      <c r="R158" s="0" t="n">
        <v>6838</v>
      </c>
      <c r="S158" s="0" t="n">
        <f aca="false">IF(R158&gt;R$277,1,0)</f>
        <v>0</v>
      </c>
      <c r="T158" s="0" t="str">
        <f aca="false">S158&amp;$C158</f>
        <v>01</v>
      </c>
      <c r="V158" s="0" t="n">
        <v>2</v>
      </c>
      <c r="W158" s="0" t="n">
        <f aca="false">IF(V158&gt;V$277,1,0)</f>
        <v>1</v>
      </c>
      <c r="X158" s="0" t="str">
        <f aca="false">W158&amp;$C158</f>
        <v>11</v>
      </c>
      <c r="Z158" s="0" t="n">
        <v>0</v>
      </c>
      <c r="AA158" s="0" t="n">
        <f aca="false">IF(Z158&gt;Z$277,1,0)</f>
        <v>0</v>
      </c>
      <c r="AB158" s="0" t="str">
        <f aca="false">AA158&amp;$C158</f>
        <v>01</v>
      </c>
      <c r="AD158" s="0" t="n">
        <v>0</v>
      </c>
      <c r="AE158" s="0" t="n">
        <f aca="false">IF(AD158&gt;AD$277,1,0)</f>
        <v>0</v>
      </c>
      <c r="AF158" s="0" t="str">
        <f aca="false">AE158&amp;$C158</f>
        <v>01</v>
      </c>
      <c r="AH158" s="0" t="n">
        <v>4</v>
      </c>
      <c r="AI158" s="0" t="n">
        <f aca="false">IF(AH158&gt;AH$277,1,0)</f>
        <v>1</v>
      </c>
      <c r="AJ158" s="0" t="str">
        <f aca="false">AI158&amp;$C158</f>
        <v>11</v>
      </c>
      <c r="AL158" s="0" t="n">
        <v>8</v>
      </c>
      <c r="AM158" s="0" t="n">
        <f aca="false">IF(AL158&gt;AL$277,1,0)</f>
        <v>1</v>
      </c>
      <c r="AN158" s="0" t="str">
        <f aca="false">AM158&amp;$C158</f>
        <v>11</v>
      </c>
      <c r="AP158" s="0" t="n">
        <v>2110</v>
      </c>
      <c r="AQ158" s="0" t="n">
        <f aca="false">IF(AP158&gt;AP$277,1,0)</f>
        <v>1</v>
      </c>
      <c r="AR158" s="0" t="str">
        <f aca="false">AQ158&amp;$C158</f>
        <v>11</v>
      </c>
      <c r="AT158" s="0" t="n">
        <v>0</v>
      </c>
      <c r="AU158" s="0" t="n">
        <f aca="false">IF(AT158&gt;AT$277,1,0)</f>
        <v>0</v>
      </c>
      <c r="AV158" s="0" t="str">
        <f aca="false">AU158&amp;$C158</f>
        <v>01</v>
      </c>
      <c r="AX158" s="0" t="n">
        <v>1991</v>
      </c>
      <c r="AY158" s="0" t="n">
        <f aca="false">IF(AX158&gt;AX$277,1,0)</f>
        <v>1</v>
      </c>
      <c r="AZ158" s="0" t="str">
        <f aca="false">AY158&amp;$C158</f>
        <v>11</v>
      </c>
      <c r="BB158" s="0" t="n">
        <v>0</v>
      </c>
      <c r="BC158" s="0" t="n">
        <f aca="false">IF(BB158&gt;BB$277,1,0)</f>
        <v>0</v>
      </c>
      <c r="BD158" s="0" t="str">
        <f aca="false">BC158&amp;$C158</f>
        <v>01</v>
      </c>
      <c r="BF158" s="0" t="n">
        <v>98031</v>
      </c>
      <c r="BH158" s="0" t="s">
        <v>271</v>
      </c>
      <c r="BI158" s="0" t="n">
        <v>-122171</v>
      </c>
      <c r="BK158" s="0" t="n">
        <v>2100</v>
      </c>
      <c r="BL158" s="0" t="n">
        <f aca="false">IF(BK158&gt;BK$277,1,0)</f>
        <v>1</v>
      </c>
      <c r="BM158" s="0" t="str">
        <f aca="false">BL158&amp;$C158</f>
        <v>11</v>
      </c>
      <c r="BO158" s="0" t="n">
        <v>7280</v>
      </c>
      <c r="BP158" s="0" t="n">
        <f aca="false">IF(BO158&gt;BO$277,1,0)</f>
        <v>0</v>
      </c>
      <c r="BQ158" s="0" t="str">
        <f aca="false">BP158&amp;$C158</f>
        <v>01</v>
      </c>
      <c r="BS158" s="0" t="n">
        <f aca="false">CI158/N158</f>
        <v>154.028436018957</v>
      </c>
      <c r="BT158" s="0" t="n">
        <f aca="false">IF(BS158&gt;BS$277,1,0)</f>
        <v>0</v>
      </c>
      <c r="BU158" s="0" t="str">
        <f aca="false">BT158&amp;$C158</f>
        <v>01</v>
      </c>
      <c r="BW158" s="0" t="n">
        <f aca="false">D158/BK158</f>
        <v>154.761904761905</v>
      </c>
      <c r="BX158" s="0" t="n">
        <f aca="false">IF(BW158&gt;BW$277,1,0)</f>
        <v>0</v>
      </c>
      <c r="BY158" s="0" t="str">
        <f aca="false">BX158&amp;$C158</f>
        <v>01</v>
      </c>
      <c r="CA158" s="0" t="n">
        <f aca="false">D158/R158</f>
        <v>47.5285171102662</v>
      </c>
      <c r="CB158" s="0" t="n">
        <f aca="false">IF(CA158&gt;CA$277,1,0)</f>
        <v>1</v>
      </c>
      <c r="CC158" s="0" t="str">
        <f aca="false">CB158&amp;$C158</f>
        <v>11</v>
      </c>
      <c r="CE158" s="0" t="n">
        <f aca="false">D158/BO158</f>
        <v>44.6428571428571</v>
      </c>
      <c r="CF158" s="0" t="n">
        <f aca="false">IF(CE158&gt;CE$277,1,0)</f>
        <v>1</v>
      </c>
      <c r="CG158" s="0" t="str">
        <f aca="false">CF158&amp;$C158</f>
        <v>11</v>
      </c>
      <c r="CI158" s="0" t="n">
        <f aca="false">D158</f>
        <v>325000</v>
      </c>
      <c r="CJ158" s="2" t="n">
        <f aca="false">CI158&gt;$CI$277</f>
        <v>1</v>
      </c>
      <c r="CK158" s="0" t="n">
        <v>1</v>
      </c>
    </row>
    <row r="159" customFormat="false" ht="13.8" hidden="true" customHeight="false" outlineLevel="0" collapsed="false">
      <c r="A159" s="0" t="n">
        <v>1354600160</v>
      </c>
      <c r="B159" s="0" t="s">
        <v>272</v>
      </c>
      <c r="C159" s="0" t="n">
        <v>1</v>
      </c>
      <c r="D159" s="0" t="n">
        <v>312000</v>
      </c>
      <c r="F159" s="0" t="n">
        <v>4</v>
      </c>
      <c r="G159" s="0" t="n">
        <f aca="false">IF(F159&gt;F$277,1,0)</f>
        <v>1</v>
      </c>
      <c r="H159" s="0" t="str">
        <f aca="false">G159&amp;$C159</f>
        <v>11</v>
      </c>
      <c r="J159" s="0" t="s">
        <v>43</v>
      </c>
      <c r="K159" s="0" t="n">
        <f aca="false">IF(J159&gt;J$277,1,0)</f>
        <v>1</v>
      </c>
      <c r="L159" s="0" t="str">
        <f aca="false">K159&amp;$C159</f>
        <v>11</v>
      </c>
      <c r="N159" s="0" t="n">
        <v>1930</v>
      </c>
      <c r="O159" s="0" t="n">
        <f aca="false">IF(N159&gt;N$277,1,0)</f>
        <v>0</v>
      </c>
      <c r="P159" s="0" t="str">
        <f aca="false">O159&amp;$C159</f>
        <v>01</v>
      </c>
      <c r="R159" s="0" t="n">
        <v>7452</v>
      </c>
      <c r="S159" s="0" t="n">
        <f aca="false">IF(R159&gt;R$277,1,0)</f>
        <v>0</v>
      </c>
      <c r="T159" s="0" t="str">
        <f aca="false">S159&amp;$C159</f>
        <v>01</v>
      </c>
      <c r="V159" s="0" t="n">
        <v>1</v>
      </c>
      <c r="W159" s="0" t="n">
        <f aca="false">IF(V159&gt;V$277,1,0)</f>
        <v>0</v>
      </c>
      <c r="X159" s="0" t="str">
        <f aca="false">W159&amp;$C159</f>
        <v>01</v>
      </c>
      <c r="Z159" s="0" t="n">
        <v>0</v>
      </c>
      <c r="AA159" s="0" t="n">
        <f aca="false">IF(Z159&gt;Z$277,1,0)</f>
        <v>0</v>
      </c>
      <c r="AB159" s="0" t="str">
        <f aca="false">AA159&amp;$C159</f>
        <v>01</v>
      </c>
      <c r="AD159" s="0" t="n">
        <v>0</v>
      </c>
      <c r="AE159" s="0" t="n">
        <f aca="false">IF(AD159&gt;AD$277,1,0)</f>
        <v>0</v>
      </c>
      <c r="AF159" s="0" t="str">
        <f aca="false">AE159&amp;$C159</f>
        <v>01</v>
      </c>
      <c r="AH159" s="0" t="n">
        <v>3</v>
      </c>
      <c r="AI159" s="0" t="n">
        <f aca="false">IF(AH159&gt;AH$277,1,0)</f>
        <v>0</v>
      </c>
      <c r="AJ159" s="0" t="str">
        <f aca="false">AI159&amp;$C159</f>
        <v>01</v>
      </c>
      <c r="AL159" s="0" t="n">
        <v>7</v>
      </c>
      <c r="AM159" s="0" t="n">
        <f aca="false">IF(AL159&gt;AL$277,1,0)</f>
        <v>0</v>
      </c>
      <c r="AN159" s="0" t="str">
        <f aca="false">AM159&amp;$C159</f>
        <v>01</v>
      </c>
      <c r="AP159" s="0" t="n">
        <v>1430</v>
      </c>
      <c r="AQ159" s="0" t="n">
        <f aca="false">IF(AP159&gt;AP$277,1,0)</f>
        <v>0</v>
      </c>
      <c r="AR159" s="0" t="str">
        <f aca="false">AQ159&amp;$C159</f>
        <v>01</v>
      </c>
      <c r="AT159" s="0" t="n">
        <v>500</v>
      </c>
      <c r="AU159" s="0" t="n">
        <f aca="false">IF(AT159&gt;AT$277,1,0)</f>
        <v>1</v>
      </c>
      <c r="AV159" s="0" t="str">
        <f aca="false">AU159&amp;$C159</f>
        <v>11</v>
      </c>
      <c r="AX159" s="0" t="n">
        <v>1984</v>
      </c>
      <c r="AY159" s="0" t="n">
        <f aca="false">IF(AX159&gt;AX$277,1,0)</f>
        <v>1</v>
      </c>
      <c r="AZ159" s="0" t="str">
        <f aca="false">AY159&amp;$C159</f>
        <v>11</v>
      </c>
      <c r="BB159" s="0" t="n">
        <v>0</v>
      </c>
      <c r="BC159" s="0" t="n">
        <f aca="false">IF(BB159&gt;BB$277,1,0)</f>
        <v>0</v>
      </c>
      <c r="BD159" s="0" t="str">
        <f aca="false">BC159&amp;$C159</f>
        <v>01</v>
      </c>
      <c r="BF159" s="0" t="n">
        <v>98031</v>
      </c>
      <c r="BH159" s="0" t="s">
        <v>273</v>
      </c>
      <c r="BI159" s="0" t="n">
        <v>-122189</v>
      </c>
      <c r="BK159" s="0" t="n">
        <v>1714</v>
      </c>
      <c r="BL159" s="0" t="n">
        <f aca="false">IF(BK159&gt;BK$277,1,0)</f>
        <v>0</v>
      </c>
      <c r="BM159" s="0" t="str">
        <f aca="false">BL159&amp;$C159</f>
        <v>01</v>
      </c>
      <c r="BO159" s="0" t="n">
        <v>7200</v>
      </c>
      <c r="BP159" s="0" t="n">
        <f aca="false">IF(BO159&gt;BO$277,1,0)</f>
        <v>0</v>
      </c>
      <c r="BQ159" s="0" t="str">
        <f aca="false">BP159&amp;$C159</f>
        <v>01</v>
      </c>
      <c r="BS159" s="0" t="n">
        <f aca="false">CI159/N159</f>
        <v>161.658031088083</v>
      </c>
      <c r="BT159" s="0" t="n">
        <f aca="false">IF(BS159&gt;BS$277,1,0)</f>
        <v>1</v>
      </c>
      <c r="BU159" s="0" t="str">
        <f aca="false">BT159&amp;$C159</f>
        <v>11</v>
      </c>
      <c r="BW159" s="0" t="n">
        <f aca="false">D159/BK159</f>
        <v>182.030338389732</v>
      </c>
      <c r="BX159" s="0" t="n">
        <f aca="false">IF(BW159&gt;BW$277,1,0)</f>
        <v>1</v>
      </c>
      <c r="BY159" s="0" t="str">
        <f aca="false">BX159&amp;$C159</f>
        <v>11</v>
      </c>
      <c r="CA159" s="0" t="n">
        <f aca="false">D159/R159</f>
        <v>41.8679549114332</v>
      </c>
      <c r="CB159" s="0" t="n">
        <f aca="false">IF(CA159&gt;CA$277,1,0)</f>
        <v>1</v>
      </c>
      <c r="CC159" s="0" t="str">
        <f aca="false">CB159&amp;$C159</f>
        <v>11</v>
      </c>
      <c r="CE159" s="0" t="n">
        <f aca="false">D159/BO159</f>
        <v>43.3333333333333</v>
      </c>
      <c r="CF159" s="0" t="n">
        <f aca="false">IF(CE159&gt;CE$277,1,0)</f>
        <v>1</v>
      </c>
      <c r="CG159" s="0" t="str">
        <f aca="false">CF159&amp;$C159</f>
        <v>11</v>
      </c>
      <c r="CI159" s="0" t="n">
        <f aca="false">D159</f>
        <v>312000</v>
      </c>
      <c r="CJ159" s="2" t="n">
        <f aca="false">CI159&gt;$CI$277</f>
        <v>1</v>
      </c>
      <c r="CK159" s="0" t="n">
        <v>1</v>
      </c>
    </row>
    <row r="160" customFormat="false" ht="13.8" hidden="false" customHeight="false" outlineLevel="0" collapsed="false">
      <c r="A160" s="0" t="n">
        <v>6752600320</v>
      </c>
      <c r="B160" s="0" t="s">
        <v>274</v>
      </c>
      <c r="C160" s="0" t="n">
        <v>1</v>
      </c>
      <c r="D160" s="0" t="n">
        <v>360000</v>
      </c>
      <c r="F160" s="0" t="n">
        <v>4</v>
      </c>
      <c r="G160" s="0" t="n">
        <f aca="false">IF(F160&gt;F$277,1,0)</f>
        <v>1</v>
      </c>
      <c r="H160" s="0" t="str">
        <f aca="false">G160&amp;$C160</f>
        <v>11</v>
      </c>
      <c r="J160" s="0" t="s">
        <v>32</v>
      </c>
      <c r="K160" s="0" t="n">
        <f aca="false">IF(J160&gt;J$277,1,0)</f>
        <v>1</v>
      </c>
      <c r="L160" s="0" t="str">
        <f aca="false">K160&amp;$C160</f>
        <v>11</v>
      </c>
      <c r="N160" s="0" t="n">
        <v>2020</v>
      </c>
      <c r="O160" s="0" t="n">
        <f aca="false">IF(N160&gt;N$277,1,0)</f>
        <v>1</v>
      </c>
      <c r="P160" s="0" t="str">
        <f aca="false">O160&amp;$C160</f>
        <v>11</v>
      </c>
      <c r="R160" s="0" t="n">
        <v>7289</v>
      </c>
      <c r="S160" s="0" t="n">
        <f aca="false">IF(R160&gt;R$277,1,0)</f>
        <v>0</v>
      </c>
      <c r="T160" s="0" t="str">
        <f aca="false">S160&amp;$C160</f>
        <v>01</v>
      </c>
      <c r="V160" s="0" t="n">
        <v>2</v>
      </c>
      <c r="W160" s="0" t="n">
        <f aca="false">IF(V160&gt;V$277,1,0)</f>
        <v>1</v>
      </c>
      <c r="X160" s="0" t="str">
        <f aca="false">W160&amp;$C160</f>
        <v>11</v>
      </c>
      <c r="Z160" s="0" t="n">
        <v>0</v>
      </c>
      <c r="AA160" s="0" t="n">
        <f aca="false">IF(Z160&gt;Z$277,1,0)</f>
        <v>0</v>
      </c>
      <c r="AB160" s="0" t="str">
        <f aca="false">AA160&amp;$C160</f>
        <v>01</v>
      </c>
      <c r="AD160" s="0" t="n">
        <v>0</v>
      </c>
      <c r="AE160" s="0" t="n">
        <f aca="false">IF(AD160&gt;AD$277,1,0)</f>
        <v>0</v>
      </c>
      <c r="AF160" s="0" t="str">
        <f aca="false">AE160&amp;$C160</f>
        <v>01</v>
      </c>
      <c r="AH160" s="0" t="n">
        <v>3</v>
      </c>
      <c r="AI160" s="0" t="n">
        <f aca="false">IF(AH160&gt;AH$277,1,0)</f>
        <v>0</v>
      </c>
      <c r="AJ160" s="0" t="str">
        <f aca="false">AI160&amp;$C160</f>
        <v>01</v>
      </c>
      <c r="AL160" s="0" t="n">
        <v>7</v>
      </c>
      <c r="AM160" s="0" t="n">
        <f aca="false">IF(AL160&gt;AL$277,1,0)</f>
        <v>0</v>
      </c>
      <c r="AN160" s="0" t="str">
        <f aca="false">AM160&amp;$C160</f>
        <v>01</v>
      </c>
      <c r="AP160" s="0" t="n">
        <v>2020</v>
      </c>
      <c r="AQ160" s="0" t="n">
        <f aca="false">IF(AP160&gt;AP$277,1,0)</f>
        <v>1</v>
      </c>
      <c r="AR160" s="0" t="str">
        <f aca="false">AQ160&amp;$C160</f>
        <v>11</v>
      </c>
      <c r="AT160" s="0" t="n">
        <v>0</v>
      </c>
      <c r="AU160" s="0" t="n">
        <f aca="false">IF(AT160&gt;AT$277,1,0)</f>
        <v>0</v>
      </c>
      <c r="AV160" s="0" t="str">
        <f aca="false">AU160&amp;$C160</f>
        <v>01</v>
      </c>
      <c r="AX160" s="0" t="n">
        <v>1994</v>
      </c>
      <c r="AY160" s="0" t="n">
        <f aca="false">IF(AX160&gt;AX$277,1,0)</f>
        <v>1</v>
      </c>
      <c r="AZ160" s="0" t="str">
        <f aca="false">AY160&amp;$C160</f>
        <v>11</v>
      </c>
      <c r="BB160" s="0" t="n">
        <v>0</v>
      </c>
      <c r="BC160" s="0" t="n">
        <f aca="false">IF(BB160&gt;BB$277,1,0)</f>
        <v>0</v>
      </c>
      <c r="BD160" s="0" t="str">
        <f aca="false">BC160&amp;$C160</f>
        <v>01</v>
      </c>
      <c r="BF160" s="0" t="n">
        <v>98031</v>
      </c>
      <c r="BH160" s="0" t="n">
        <v>47401</v>
      </c>
      <c r="BI160" s="0" t="n">
        <v>-122171</v>
      </c>
      <c r="BK160" s="0" t="n">
        <v>2090</v>
      </c>
      <c r="BL160" s="0" t="n">
        <f aca="false">IF(BK160&gt;BK$277,1,0)</f>
        <v>1</v>
      </c>
      <c r="BM160" s="0" t="str">
        <f aca="false">BL160&amp;$C160</f>
        <v>11</v>
      </c>
      <c r="BO160" s="0" t="n">
        <v>7259</v>
      </c>
      <c r="BP160" s="0" t="n">
        <f aca="false">IF(BO160&gt;BO$277,1,0)</f>
        <v>0</v>
      </c>
      <c r="BQ160" s="0" t="str">
        <f aca="false">BP160&amp;$C160</f>
        <v>01</v>
      </c>
      <c r="BS160" s="0" t="n">
        <f aca="false">CI160/N160</f>
        <v>178.217821782178</v>
      </c>
      <c r="BT160" s="0" t="n">
        <f aca="false">IF(BS160&gt;BS$277,1,0)</f>
        <v>1</v>
      </c>
      <c r="BU160" s="0" t="str">
        <f aca="false">BT160&amp;$C160</f>
        <v>11</v>
      </c>
      <c r="BW160" s="0" t="n">
        <f aca="false">D160/BK160</f>
        <v>172.248803827751</v>
      </c>
      <c r="BX160" s="0" t="n">
        <f aca="false">IF(BW160&gt;BW$277,1,0)</f>
        <v>1</v>
      </c>
      <c r="BY160" s="0" t="str">
        <f aca="false">BX160&amp;$C160</f>
        <v>11</v>
      </c>
      <c r="CA160" s="0" t="n">
        <f aca="false">D160/R160</f>
        <v>49.3894910138565</v>
      </c>
      <c r="CB160" s="0" t="n">
        <f aca="false">IF(CA160&gt;CA$277,1,0)</f>
        <v>1</v>
      </c>
      <c r="CC160" s="0" t="str">
        <f aca="false">CB160&amp;$C160</f>
        <v>11</v>
      </c>
      <c r="CE160" s="0" t="n">
        <f aca="false">D160/BO160</f>
        <v>49.5936079349773</v>
      </c>
      <c r="CF160" s="0" t="n">
        <f aca="false">IF(CE160&gt;CE$277,1,0)</f>
        <v>1</v>
      </c>
      <c r="CG160" s="0" t="str">
        <f aca="false">CF160&amp;$C160</f>
        <v>11</v>
      </c>
      <c r="CI160" s="0" t="n">
        <f aca="false">D160</f>
        <v>360000</v>
      </c>
      <c r="CJ160" s="2" t="n">
        <f aca="false">CI160&gt;$CI$277</f>
        <v>1</v>
      </c>
      <c r="CK160" s="0" t="n">
        <v>1</v>
      </c>
    </row>
    <row r="161" customFormat="false" ht="13.8" hidden="true" customHeight="false" outlineLevel="0" collapsed="false">
      <c r="A161" s="0" t="n">
        <v>2212200270</v>
      </c>
      <c r="B161" s="0" t="s">
        <v>140</v>
      </c>
      <c r="C161" s="0" t="n">
        <v>0</v>
      </c>
      <c r="D161" s="0" t="n">
        <v>300000</v>
      </c>
      <c r="F161" s="0" t="n">
        <v>3</v>
      </c>
      <c r="G161" s="0" t="n">
        <f aca="false">IF(F161&gt;F$277,1,0)</f>
        <v>0</v>
      </c>
      <c r="H161" s="0" t="str">
        <f aca="false">G161&amp;$C161</f>
        <v>00</v>
      </c>
      <c r="J161" s="0" t="s">
        <v>37</v>
      </c>
      <c r="K161" s="0" t="n">
        <f aca="false">IF(J161&gt;J$277,1,0)</f>
        <v>1</v>
      </c>
      <c r="L161" s="0" t="str">
        <f aca="false">K161&amp;$C161</f>
        <v>10</v>
      </c>
      <c r="N161" s="0" t="n">
        <v>1730</v>
      </c>
      <c r="O161" s="0" t="n">
        <f aca="false">IF(N161&gt;N$277,1,0)</f>
        <v>0</v>
      </c>
      <c r="P161" s="0" t="str">
        <f aca="false">O161&amp;$C161</f>
        <v>00</v>
      </c>
      <c r="R161" s="0" t="n">
        <v>6900</v>
      </c>
      <c r="S161" s="0" t="n">
        <f aca="false">IF(R161&gt;R$277,1,0)</f>
        <v>0</v>
      </c>
      <c r="T161" s="0" t="str">
        <f aca="false">S161&amp;$C161</f>
        <v>00</v>
      </c>
      <c r="V161" s="0" t="n">
        <v>1</v>
      </c>
      <c r="W161" s="0" t="n">
        <f aca="false">IF(V161&gt;V$277,1,0)</f>
        <v>0</v>
      </c>
      <c r="X161" s="0" t="str">
        <f aca="false">W161&amp;$C161</f>
        <v>00</v>
      </c>
      <c r="Z161" s="0" t="n">
        <v>0</v>
      </c>
      <c r="AA161" s="0" t="n">
        <f aca="false">IF(Z161&gt;Z$277,1,0)</f>
        <v>0</v>
      </c>
      <c r="AB161" s="0" t="str">
        <f aca="false">AA161&amp;$C161</f>
        <v>00</v>
      </c>
      <c r="AD161" s="0" t="n">
        <v>0</v>
      </c>
      <c r="AE161" s="0" t="n">
        <f aca="false">IF(AD161&gt;AD$277,1,0)</f>
        <v>0</v>
      </c>
      <c r="AF161" s="0" t="str">
        <f aca="false">AE161&amp;$C161</f>
        <v>00</v>
      </c>
      <c r="AH161" s="0" t="n">
        <v>4</v>
      </c>
      <c r="AI161" s="0" t="n">
        <f aca="false">IF(AH161&gt;AH$277,1,0)</f>
        <v>1</v>
      </c>
      <c r="AJ161" s="0" t="str">
        <f aca="false">AI161&amp;$C161</f>
        <v>10</v>
      </c>
      <c r="AL161" s="0" t="n">
        <v>7</v>
      </c>
      <c r="AM161" s="0" t="n">
        <f aca="false">IF(AL161&gt;AL$277,1,0)</f>
        <v>0</v>
      </c>
      <c r="AN161" s="0" t="str">
        <f aca="false">AM161&amp;$C161</f>
        <v>00</v>
      </c>
      <c r="AP161" s="0" t="n">
        <v>1130</v>
      </c>
      <c r="AQ161" s="0" t="n">
        <f aca="false">IF(AP161&gt;AP$277,1,0)</f>
        <v>0</v>
      </c>
      <c r="AR161" s="0" t="str">
        <f aca="false">AQ161&amp;$C161</f>
        <v>00</v>
      </c>
      <c r="AT161" s="0" t="n">
        <v>600</v>
      </c>
      <c r="AU161" s="0" t="n">
        <f aca="false">IF(AT161&gt;AT$277,1,0)</f>
        <v>1</v>
      </c>
      <c r="AV161" s="0" t="str">
        <f aca="false">AU161&amp;$C161</f>
        <v>10</v>
      </c>
      <c r="AX161" s="0" t="n">
        <v>1976</v>
      </c>
      <c r="AY161" s="0" t="n">
        <f aca="false">IF(AX161&gt;AX$277,1,0)</f>
        <v>0</v>
      </c>
      <c r="AZ161" s="0" t="str">
        <f aca="false">AY161&amp;$C161</f>
        <v>00</v>
      </c>
      <c r="BB161" s="0" t="n">
        <v>0</v>
      </c>
      <c r="BC161" s="0" t="n">
        <f aca="false">IF(BB161&gt;BB$277,1,0)</f>
        <v>0</v>
      </c>
      <c r="BD161" s="0" t="str">
        <f aca="false">BC161&amp;$C161</f>
        <v>00</v>
      </c>
      <c r="BF161" s="0" t="n">
        <v>98031</v>
      </c>
      <c r="BH161" s="0" t="s">
        <v>275</v>
      </c>
      <c r="BI161" s="0" t="n">
        <v>-122188</v>
      </c>
      <c r="BK161" s="0" t="n">
        <v>1950</v>
      </c>
      <c r="BL161" s="0" t="n">
        <f aca="false">IF(BK161&gt;BK$277,1,0)</f>
        <v>1</v>
      </c>
      <c r="BM161" s="0" t="str">
        <f aca="false">BL161&amp;$C161</f>
        <v>10</v>
      </c>
      <c r="BO161" s="0" t="n">
        <v>7200</v>
      </c>
      <c r="BP161" s="0" t="n">
        <f aca="false">IF(BO161&gt;BO$277,1,0)</f>
        <v>0</v>
      </c>
      <c r="BQ161" s="0" t="str">
        <f aca="false">BP161&amp;$C161</f>
        <v>00</v>
      </c>
      <c r="BS161" s="0" t="n">
        <f aca="false">CI161/N161</f>
        <v>173.410404624277</v>
      </c>
      <c r="BT161" s="0" t="n">
        <f aca="false">IF(BS161&gt;BS$277,1,0)</f>
        <v>1</v>
      </c>
      <c r="BU161" s="0" t="str">
        <f aca="false">BT161&amp;$C161</f>
        <v>10</v>
      </c>
      <c r="BW161" s="0" t="n">
        <f aca="false">D161/BK161</f>
        <v>153.846153846154</v>
      </c>
      <c r="BX161" s="0" t="n">
        <f aca="false">IF(BW161&gt;BW$277,1,0)</f>
        <v>0</v>
      </c>
      <c r="BY161" s="0" t="str">
        <f aca="false">BX161&amp;$C161</f>
        <v>00</v>
      </c>
      <c r="CA161" s="0" t="n">
        <f aca="false">D161/R161</f>
        <v>43.4782608695652</v>
      </c>
      <c r="CB161" s="0" t="n">
        <f aca="false">IF(CA161&gt;CA$277,1,0)</f>
        <v>1</v>
      </c>
      <c r="CC161" s="0" t="str">
        <f aca="false">CB161&amp;$C161</f>
        <v>10</v>
      </c>
      <c r="CE161" s="0" t="n">
        <f aca="false">D161/BO161</f>
        <v>41.6666666666667</v>
      </c>
      <c r="CF161" s="0" t="n">
        <f aca="false">IF(CE161&gt;CE$277,1,0)</f>
        <v>1</v>
      </c>
      <c r="CG161" s="0" t="str">
        <f aca="false">CF161&amp;$C161</f>
        <v>10</v>
      </c>
      <c r="CI161" s="0" t="n">
        <f aca="false">D161</f>
        <v>300000</v>
      </c>
      <c r="CJ161" s="2" t="n">
        <f aca="false">CI161&gt;$CI$277</f>
        <v>0</v>
      </c>
      <c r="CK161" s="0" t="n">
        <v>0</v>
      </c>
    </row>
    <row r="162" customFormat="false" ht="13.8" hidden="false" customHeight="false" outlineLevel="0" collapsed="false">
      <c r="A162" s="0" t="n">
        <v>7429000240</v>
      </c>
      <c r="B162" s="0" t="s">
        <v>276</v>
      </c>
      <c r="C162" s="0" t="n">
        <v>1</v>
      </c>
      <c r="D162" s="0" t="n">
        <v>422500</v>
      </c>
      <c r="F162" s="0" t="n">
        <v>4</v>
      </c>
      <c r="G162" s="0" t="n">
        <f aca="false">IF(F162&gt;F$277,1,0)</f>
        <v>1</v>
      </c>
      <c r="H162" s="0" t="str">
        <f aca="false">G162&amp;$C162</f>
        <v>11</v>
      </c>
      <c r="J162" s="0" t="s">
        <v>32</v>
      </c>
      <c r="K162" s="0" t="n">
        <f aca="false">IF(J162&gt;J$277,1,0)</f>
        <v>1</v>
      </c>
      <c r="L162" s="0" t="str">
        <f aca="false">K162&amp;$C162</f>
        <v>11</v>
      </c>
      <c r="N162" s="0" t="n">
        <v>2550</v>
      </c>
      <c r="O162" s="0" t="n">
        <f aca="false">IF(N162&gt;N$277,1,0)</f>
        <v>1</v>
      </c>
      <c r="P162" s="0" t="str">
        <f aca="false">O162&amp;$C162</f>
        <v>11</v>
      </c>
      <c r="R162" s="0" t="n">
        <v>8824</v>
      </c>
      <c r="S162" s="0" t="n">
        <f aca="false">IF(R162&gt;R$277,1,0)</f>
        <v>0</v>
      </c>
      <c r="T162" s="0" t="str">
        <f aca="false">S162&amp;$C162</f>
        <v>01</v>
      </c>
      <c r="V162" s="0" t="n">
        <v>2</v>
      </c>
      <c r="W162" s="0" t="n">
        <f aca="false">IF(V162&gt;V$277,1,0)</f>
        <v>1</v>
      </c>
      <c r="X162" s="0" t="str">
        <f aca="false">W162&amp;$C162</f>
        <v>11</v>
      </c>
      <c r="Z162" s="0" t="n">
        <v>0</v>
      </c>
      <c r="AA162" s="0" t="n">
        <f aca="false">IF(Z162&gt;Z$277,1,0)</f>
        <v>0</v>
      </c>
      <c r="AB162" s="0" t="str">
        <f aca="false">AA162&amp;$C162</f>
        <v>01</v>
      </c>
      <c r="AD162" s="0" t="n">
        <v>0</v>
      </c>
      <c r="AE162" s="0" t="n">
        <f aca="false">IF(AD162&gt;AD$277,1,0)</f>
        <v>0</v>
      </c>
      <c r="AF162" s="0" t="str">
        <f aca="false">AE162&amp;$C162</f>
        <v>01</v>
      </c>
      <c r="AH162" s="0" t="n">
        <v>3</v>
      </c>
      <c r="AI162" s="0" t="n">
        <f aca="false">IF(AH162&gt;AH$277,1,0)</f>
        <v>0</v>
      </c>
      <c r="AJ162" s="0" t="str">
        <f aca="false">AI162&amp;$C162</f>
        <v>01</v>
      </c>
      <c r="AL162" s="0" t="n">
        <v>9</v>
      </c>
      <c r="AM162" s="0" t="n">
        <f aca="false">IF(AL162&gt;AL$277,1,0)</f>
        <v>1</v>
      </c>
      <c r="AN162" s="0" t="str">
        <f aca="false">AM162&amp;$C162</f>
        <v>11</v>
      </c>
      <c r="AP162" s="0" t="n">
        <v>2550</v>
      </c>
      <c r="AQ162" s="0" t="n">
        <f aca="false">IF(AP162&gt;AP$277,1,0)</f>
        <v>1</v>
      </c>
      <c r="AR162" s="0" t="str">
        <f aca="false">AQ162&amp;$C162</f>
        <v>11</v>
      </c>
      <c r="AT162" s="0" t="n">
        <v>0</v>
      </c>
      <c r="AU162" s="0" t="n">
        <f aca="false">IF(AT162&gt;AT$277,1,0)</f>
        <v>0</v>
      </c>
      <c r="AV162" s="0" t="str">
        <f aca="false">AU162&amp;$C162</f>
        <v>01</v>
      </c>
      <c r="AX162" s="0" t="n">
        <v>1990</v>
      </c>
      <c r="AY162" s="0" t="n">
        <f aca="false">IF(AX162&gt;AX$277,1,0)</f>
        <v>1</v>
      </c>
      <c r="AZ162" s="0" t="str">
        <f aca="false">AY162&amp;$C162</f>
        <v>11</v>
      </c>
      <c r="BB162" s="0" t="n">
        <v>0</v>
      </c>
      <c r="BC162" s="0" t="n">
        <f aca="false">IF(BB162&gt;BB$277,1,0)</f>
        <v>0</v>
      </c>
      <c r="BD162" s="0" t="str">
        <f aca="false">BC162&amp;$C162</f>
        <v>01</v>
      </c>
      <c r="BF162" s="0" t="n">
        <v>98031</v>
      </c>
      <c r="BH162" s="0" t="s">
        <v>277</v>
      </c>
      <c r="BI162" s="0" t="n">
        <v>-122212</v>
      </c>
      <c r="BK162" s="0" t="n">
        <v>2630</v>
      </c>
      <c r="BL162" s="0" t="n">
        <f aca="false">IF(BK162&gt;BK$277,1,0)</f>
        <v>1</v>
      </c>
      <c r="BM162" s="0" t="str">
        <f aca="false">BL162&amp;$C162</f>
        <v>11</v>
      </c>
      <c r="BO162" s="0" t="n">
        <v>11237</v>
      </c>
      <c r="BP162" s="0" t="n">
        <f aca="false">IF(BO162&gt;BO$277,1,0)</f>
        <v>1</v>
      </c>
      <c r="BQ162" s="0" t="str">
        <f aca="false">BP162&amp;$C162</f>
        <v>11</v>
      </c>
      <c r="BS162" s="0" t="n">
        <f aca="false">CI162/N162</f>
        <v>165.686274509804</v>
      </c>
      <c r="BT162" s="0" t="n">
        <f aca="false">IF(BS162&gt;BS$277,1,0)</f>
        <v>1</v>
      </c>
      <c r="BU162" s="0" t="str">
        <f aca="false">BT162&amp;$C162</f>
        <v>11</v>
      </c>
      <c r="BW162" s="0" t="n">
        <f aca="false">D162/BK162</f>
        <v>160.6463878327</v>
      </c>
      <c r="BX162" s="0" t="n">
        <f aca="false">IF(BW162&gt;BW$277,1,0)</f>
        <v>1</v>
      </c>
      <c r="BY162" s="0" t="str">
        <f aca="false">BX162&amp;$C162</f>
        <v>11</v>
      </c>
      <c r="CA162" s="0" t="n">
        <f aca="false">D162/R162</f>
        <v>47.8807796917498</v>
      </c>
      <c r="CB162" s="0" t="n">
        <f aca="false">IF(CA162&gt;CA$277,1,0)</f>
        <v>1</v>
      </c>
      <c r="CC162" s="0" t="str">
        <f aca="false">CB162&amp;$C162</f>
        <v>11</v>
      </c>
      <c r="CE162" s="0" t="n">
        <f aca="false">D162/BO162</f>
        <v>37.5990032926938</v>
      </c>
      <c r="CF162" s="0" t="n">
        <f aca="false">IF(CE162&gt;CE$277,1,0)</f>
        <v>0</v>
      </c>
      <c r="CG162" s="0" t="str">
        <f aca="false">CF162&amp;$C162</f>
        <v>01</v>
      </c>
      <c r="CI162" s="0" t="n">
        <f aca="false">D162</f>
        <v>422500</v>
      </c>
      <c r="CJ162" s="2" t="n">
        <f aca="false">CI162&gt;$CI$277</f>
        <v>1</v>
      </c>
      <c r="CK162" s="0" t="n">
        <v>1</v>
      </c>
    </row>
    <row r="163" customFormat="false" ht="13.8" hidden="true" customHeight="false" outlineLevel="0" collapsed="false">
      <c r="A163" s="0" t="n">
        <v>8731730710</v>
      </c>
      <c r="B163" s="0" t="s">
        <v>228</v>
      </c>
      <c r="C163" s="0" t="n">
        <v>0</v>
      </c>
      <c r="D163" s="0" t="n">
        <v>215000</v>
      </c>
      <c r="F163" s="0" t="n">
        <v>3</v>
      </c>
      <c r="G163" s="0" t="n">
        <f aca="false">IF(F163&gt;F$277,1,0)</f>
        <v>0</v>
      </c>
      <c r="H163" s="0" t="str">
        <f aca="false">G163&amp;$C163</f>
        <v>00</v>
      </c>
      <c r="J163" s="0" t="n">
        <v>1</v>
      </c>
      <c r="K163" s="0" t="n">
        <f aca="false">IF(J163&gt;J$277,1,0)</f>
        <v>0</v>
      </c>
      <c r="L163" s="0" t="str">
        <f aca="false">K163&amp;$C163</f>
        <v>00</v>
      </c>
      <c r="N163" s="0" t="n">
        <v>1180</v>
      </c>
      <c r="O163" s="0" t="n">
        <f aca="false">IF(N163&gt;N$277,1,0)</f>
        <v>0</v>
      </c>
      <c r="P163" s="0" t="str">
        <f aca="false">O163&amp;$C163</f>
        <v>00</v>
      </c>
      <c r="R163" s="0" t="n">
        <v>9000</v>
      </c>
      <c r="S163" s="0" t="n">
        <f aca="false">IF(R163&gt;R$277,1,0)</f>
        <v>0</v>
      </c>
      <c r="T163" s="0" t="str">
        <f aca="false">S163&amp;$C163</f>
        <v>00</v>
      </c>
      <c r="V163" s="0" t="n">
        <v>1</v>
      </c>
      <c r="W163" s="0" t="n">
        <f aca="false">IF(V163&gt;V$277,1,0)</f>
        <v>0</v>
      </c>
      <c r="X163" s="0" t="str">
        <f aca="false">W163&amp;$C163</f>
        <v>00</v>
      </c>
      <c r="Z163" s="0" t="n">
        <v>0</v>
      </c>
      <c r="AA163" s="0" t="n">
        <f aca="false">IF(Z163&gt;Z$277,1,0)</f>
        <v>0</v>
      </c>
      <c r="AB163" s="0" t="str">
        <f aca="false">AA163&amp;$C163</f>
        <v>00</v>
      </c>
      <c r="AD163" s="0" t="n">
        <v>0</v>
      </c>
      <c r="AE163" s="0" t="n">
        <f aca="false">IF(AD163&gt;AD$277,1,0)</f>
        <v>0</v>
      </c>
      <c r="AF163" s="0" t="str">
        <f aca="false">AE163&amp;$C163</f>
        <v>00</v>
      </c>
      <c r="AH163" s="0" t="n">
        <v>4</v>
      </c>
      <c r="AI163" s="0" t="n">
        <f aca="false">IF(AH163&gt;AH$277,1,0)</f>
        <v>1</v>
      </c>
      <c r="AJ163" s="0" t="str">
        <f aca="false">AI163&amp;$C163</f>
        <v>10</v>
      </c>
      <c r="AL163" s="0" t="n">
        <v>7</v>
      </c>
      <c r="AM163" s="0" t="n">
        <f aca="false">IF(AL163&gt;AL$277,1,0)</f>
        <v>0</v>
      </c>
      <c r="AN163" s="0" t="str">
        <f aca="false">AM163&amp;$C163</f>
        <v>00</v>
      </c>
      <c r="AP163" s="0" t="n">
        <v>1180</v>
      </c>
      <c r="AQ163" s="0" t="n">
        <f aca="false">IF(AP163&gt;AP$277,1,0)</f>
        <v>0</v>
      </c>
      <c r="AR163" s="0" t="str">
        <f aca="false">AQ163&amp;$C163</f>
        <v>00</v>
      </c>
      <c r="AT163" s="0" t="n">
        <v>0</v>
      </c>
      <c r="AU163" s="0" t="n">
        <f aca="false">IF(AT163&gt;AT$277,1,0)</f>
        <v>0</v>
      </c>
      <c r="AV163" s="0" t="str">
        <f aca="false">AU163&amp;$C163</f>
        <v>00</v>
      </c>
      <c r="AX163" s="0" t="n">
        <v>1970</v>
      </c>
      <c r="AY163" s="0" t="n">
        <f aca="false">IF(AX163&gt;AX$277,1,0)</f>
        <v>0</v>
      </c>
      <c r="AZ163" s="0" t="str">
        <f aca="false">AY163&amp;$C163</f>
        <v>00</v>
      </c>
      <c r="BB163" s="0" t="n">
        <v>0</v>
      </c>
      <c r="BC163" s="0" t="n">
        <f aca="false">IF(BB163&gt;BB$277,1,0)</f>
        <v>0</v>
      </c>
      <c r="BD163" s="0" t="str">
        <f aca="false">BC163&amp;$C163</f>
        <v>00</v>
      </c>
      <c r="BF163" s="0" t="n">
        <v>98031</v>
      </c>
      <c r="BH163" s="0" t="s">
        <v>278</v>
      </c>
      <c r="BI163" s="0" t="n">
        <v>-122166</v>
      </c>
      <c r="BK163" s="0" t="n">
        <v>1290</v>
      </c>
      <c r="BL163" s="0" t="n">
        <f aca="false">IF(BK163&gt;BK$277,1,0)</f>
        <v>0</v>
      </c>
      <c r="BM163" s="0" t="str">
        <f aca="false">BL163&amp;$C163</f>
        <v>00</v>
      </c>
      <c r="BO163" s="0" t="n">
        <v>8316</v>
      </c>
      <c r="BP163" s="0" t="n">
        <f aca="false">IF(BO163&gt;BO$277,1,0)</f>
        <v>0</v>
      </c>
      <c r="BQ163" s="0" t="str">
        <f aca="false">BP163&amp;$C163</f>
        <v>00</v>
      </c>
      <c r="BS163" s="0" t="n">
        <f aca="false">CI163/N163</f>
        <v>182.203389830508</v>
      </c>
      <c r="BT163" s="0" t="n">
        <f aca="false">IF(BS163&gt;BS$277,1,0)</f>
        <v>1</v>
      </c>
      <c r="BU163" s="0" t="str">
        <f aca="false">BT163&amp;$C163</f>
        <v>10</v>
      </c>
      <c r="BW163" s="0" t="n">
        <f aca="false">D163/BK163</f>
        <v>166.666666666667</v>
      </c>
      <c r="BX163" s="0" t="n">
        <f aca="false">IF(BW163&gt;BW$277,1,0)</f>
        <v>1</v>
      </c>
      <c r="BY163" s="0" t="str">
        <f aca="false">BX163&amp;$C163</f>
        <v>10</v>
      </c>
      <c r="CA163" s="0" t="n">
        <f aca="false">D163/R163</f>
        <v>23.8888888888889</v>
      </c>
      <c r="CB163" s="0" t="n">
        <f aca="false">IF(CA163&gt;CA$277,1,0)</f>
        <v>0</v>
      </c>
      <c r="CC163" s="0" t="str">
        <f aca="false">CB163&amp;$C163</f>
        <v>00</v>
      </c>
      <c r="CE163" s="0" t="n">
        <f aca="false">D163/BO163</f>
        <v>25.8537758537759</v>
      </c>
      <c r="CF163" s="0" t="n">
        <f aca="false">IF(CE163&gt;CE$277,1,0)</f>
        <v>0</v>
      </c>
      <c r="CG163" s="0" t="str">
        <f aca="false">CF163&amp;$C163</f>
        <v>00</v>
      </c>
      <c r="CI163" s="0" t="n">
        <f aca="false">D163</f>
        <v>215000</v>
      </c>
      <c r="CJ163" s="2" t="n">
        <f aca="false">CI163&gt;$CI$277</f>
        <v>0</v>
      </c>
      <c r="CK163" s="0" t="n">
        <v>0</v>
      </c>
    </row>
    <row r="164" customFormat="false" ht="13.8" hidden="true" customHeight="false" outlineLevel="0" collapsed="false">
      <c r="A164" s="0" t="n">
        <v>1722059222</v>
      </c>
      <c r="B164" s="0" t="s">
        <v>279</v>
      </c>
      <c r="C164" s="0" t="n">
        <v>1</v>
      </c>
      <c r="D164" s="0" t="n">
        <v>350000</v>
      </c>
      <c r="F164" s="0" t="n">
        <v>3</v>
      </c>
      <c r="G164" s="0" t="n">
        <f aca="false">IF(F164&gt;F$277,1,0)</f>
        <v>0</v>
      </c>
      <c r="H164" s="0" t="str">
        <f aca="false">G164&amp;$C164</f>
        <v>01</v>
      </c>
      <c r="J164" s="0" t="s">
        <v>48</v>
      </c>
      <c r="K164" s="0" t="n">
        <f aca="false">IF(J164&gt;J$277,1,0)</f>
        <v>1</v>
      </c>
      <c r="L164" s="0" t="str">
        <f aca="false">K164&amp;$C164</f>
        <v>11</v>
      </c>
      <c r="N164" s="0" t="n">
        <v>1550</v>
      </c>
      <c r="O164" s="0" t="n">
        <f aca="false">IF(N164&gt;N$277,1,0)</f>
        <v>0</v>
      </c>
      <c r="P164" s="0" t="str">
        <f aca="false">O164&amp;$C164</f>
        <v>01</v>
      </c>
      <c r="R164" s="0" t="n">
        <v>40752</v>
      </c>
      <c r="S164" s="0" t="n">
        <f aca="false">IF(R164&gt;R$277,1,0)</f>
        <v>1</v>
      </c>
      <c r="T164" s="0" t="str">
        <f aca="false">S164&amp;$C164</f>
        <v>11</v>
      </c>
      <c r="V164" s="0" t="n">
        <v>1</v>
      </c>
      <c r="W164" s="0" t="n">
        <f aca="false">IF(V164&gt;V$277,1,0)</f>
        <v>0</v>
      </c>
      <c r="X164" s="0" t="str">
        <f aca="false">W164&amp;$C164</f>
        <v>01</v>
      </c>
      <c r="Z164" s="0" t="n">
        <v>0</v>
      </c>
      <c r="AA164" s="0" t="n">
        <f aca="false">IF(Z164&gt;Z$277,1,0)</f>
        <v>0</v>
      </c>
      <c r="AB164" s="0" t="str">
        <f aca="false">AA164&amp;$C164</f>
        <v>01</v>
      </c>
      <c r="AD164" s="0" t="n">
        <v>0</v>
      </c>
      <c r="AE164" s="0" t="n">
        <f aca="false">IF(AD164&gt;AD$277,1,0)</f>
        <v>0</v>
      </c>
      <c r="AF164" s="0" t="str">
        <f aca="false">AE164&amp;$C164</f>
        <v>01</v>
      </c>
      <c r="AH164" s="0" t="n">
        <v>5</v>
      </c>
      <c r="AI164" s="0" t="n">
        <f aca="false">IF(AH164&gt;AH$277,1,0)</f>
        <v>1</v>
      </c>
      <c r="AJ164" s="0" t="str">
        <f aca="false">AI164&amp;$C164</f>
        <v>11</v>
      </c>
      <c r="AL164" s="0" t="n">
        <v>7</v>
      </c>
      <c r="AM164" s="0" t="n">
        <f aca="false">IF(AL164&gt;AL$277,1,0)</f>
        <v>0</v>
      </c>
      <c r="AN164" s="0" t="str">
        <f aca="false">AM164&amp;$C164</f>
        <v>01</v>
      </c>
      <c r="AP164" s="0" t="n">
        <v>1550</v>
      </c>
      <c r="AQ164" s="0" t="n">
        <f aca="false">IF(AP164&gt;AP$277,1,0)</f>
        <v>0</v>
      </c>
      <c r="AR164" s="0" t="str">
        <f aca="false">AQ164&amp;$C164</f>
        <v>01</v>
      </c>
      <c r="AT164" s="0" t="n">
        <v>0</v>
      </c>
      <c r="AU164" s="0" t="n">
        <f aca="false">IF(AT164&gt;AT$277,1,0)</f>
        <v>0</v>
      </c>
      <c r="AV164" s="0" t="str">
        <f aca="false">AU164&amp;$C164</f>
        <v>01</v>
      </c>
      <c r="AX164" s="0" t="n">
        <v>1954</v>
      </c>
      <c r="AY164" s="0" t="n">
        <f aca="false">IF(AX164&gt;AX$277,1,0)</f>
        <v>0</v>
      </c>
      <c r="AZ164" s="0" t="str">
        <f aca="false">AY164&amp;$C164</f>
        <v>01</v>
      </c>
      <c r="BB164" s="0" t="n">
        <v>0</v>
      </c>
      <c r="BC164" s="0" t="n">
        <f aca="false">IF(BB164&gt;BB$277,1,0)</f>
        <v>0</v>
      </c>
      <c r="BD164" s="0" t="str">
        <f aca="false">BC164&amp;$C164</f>
        <v>01</v>
      </c>
      <c r="BF164" s="0" t="n">
        <v>98031</v>
      </c>
      <c r="BH164" s="0" t="n">
        <v>47394</v>
      </c>
      <c r="BI164" s="0" t="n">
        <v>-122202</v>
      </c>
      <c r="BK164" s="0" t="n">
        <v>1550</v>
      </c>
      <c r="BL164" s="0" t="n">
        <f aca="false">IF(BK164&gt;BK$277,1,0)</f>
        <v>0</v>
      </c>
      <c r="BM164" s="0" t="str">
        <f aca="false">BL164&amp;$C164</f>
        <v>01</v>
      </c>
      <c r="BO164" s="0" t="n">
        <v>8000</v>
      </c>
      <c r="BP164" s="0" t="n">
        <f aca="false">IF(BO164&gt;BO$277,1,0)</f>
        <v>0</v>
      </c>
      <c r="BQ164" s="0" t="str">
        <f aca="false">BP164&amp;$C164</f>
        <v>01</v>
      </c>
      <c r="BS164" s="0" t="n">
        <f aca="false">CI164/N164</f>
        <v>225.806451612903</v>
      </c>
      <c r="BT164" s="0" t="n">
        <f aca="false">IF(BS164&gt;BS$277,1,0)</f>
        <v>1</v>
      </c>
      <c r="BU164" s="0" t="str">
        <f aca="false">BT164&amp;$C164</f>
        <v>11</v>
      </c>
      <c r="BW164" s="0" t="n">
        <f aca="false">D164/BK164</f>
        <v>225.806451612903</v>
      </c>
      <c r="BX164" s="0" t="n">
        <f aca="false">IF(BW164&gt;BW$277,1,0)</f>
        <v>1</v>
      </c>
      <c r="BY164" s="0" t="str">
        <f aca="false">BX164&amp;$C164</f>
        <v>11</v>
      </c>
      <c r="CA164" s="0" t="n">
        <f aca="false">D164/R164</f>
        <v>8.58853553199843</v>
      </c>
      <c r="CB164" s="0" t="n">
        <f aca="false">IF(CA164&gt;CA$277,1,0)</f>
        <v>0</v>
      </c>
      <c r="CC164" s="0" t="str">
        <f aca="false">CB164&amp;$C164</f>
        <v>01</v>
      </c>
      <c r="CE164" s="0" t="n">
        <f aca="false">D164/BO164</f>
        <v>43.75</v>
      </c>
      <c r="CF164" s="0" t="n">
        <f aca="false">IF(CE164&gt;CE$277,1,0)</f>
        <v>1</v>
      </c>
      <c r="CG164" s="0" t="str">
        <f aca="false">CF164&amp;$C164</f>
        <v>11</v>
      </c>
      <c r="CI164" s="0" t="n">
        <f aca="false">D164</f>
        <v>350000</v>
      </c>
      <c r="CJ164" s="2" t="n">
        <f aca="false">CI164&gt;$CI$277</f>
        <v>1</v>
      </c>
      <c r="CK164" s="0" t="n">
        <v>1</v>
      </c>
    </row>
    <row r="165" customFormat="false" ht="13.8" hidden="false" customHeight="false" outlineLevel="0" collapsed="false">
      <c r="A165" s="0" t="n">
        <v>4224100030</v>
      </c>
      <c r="B165" s="0" t="s">
        <v>280</v>
      </c>
      <c r="C165" s="0" t="n">
        <v>1</v>
      </c>
      <c r="D165" s="0" t="n">
        <v>372000</v>
      </c>
      <c r="F165" s="0" t="n">
        <v>4</v>
      </c>
      <c r="G165" s="0" t="n">
        <f aca="false">IF(F165&gt;F$277,1,0)</f>
        <v>1</v>
      </c>
      <c r="H165" s="0" t="str">
        <f aca="false">G165&amp;$C165</f>
        <v>11</v>
      </c>
      <c r="J165" s="0" t="s">
        <v>32</v>
      </c>
      <c r="K165" s="0" t="n">
        <f aca="false">IF(J165&gt;J$277,1,0)</f>
        <v>1</v>
      </c>
      <c r="L165" s="0" t="str">
        <f aca="false">K165&amp;$C165</f>
        <v>11</v>
      </c>
      <c r="N165" s="0" t="n">
        <v>2520</v>
      </c>
      <c r="O165" s="0" t="n">
        <f aca="false">IF(N165&gt;N$277,1,0)</f>
        <v>1</v>
      </c>
      <c r="P165" s="0" t="str">
        <f aca="false">O165&amp;$C165</f>
        <v>11</v>
      </c>
      <c r="R165" s="0" t="n">
        <v>9604</v>
      </c>
      <c r="S165" s="0" t="n">
        <f aca="false">IF(R165&gt;R$277,1,0)</f>
        <v>0</v>
      </c>
      <c r="T165" s="0" t="str">
        <f aca="false">S165&amp;$C165</f>
        <v>01</v>
      </c>
      <c r="V165" s="0" t="n">
        <v>2</v>
      </c>
      <c r="W165" s="0" t="n">
        <f aca="false">IF(V165&gt;V$277,1,0)</f>
        <v>1</v>
      </c>
      <c r="X165" s="0" t="str">
        <f aca="false">W165&amp;$C165</f>
        <v>11</v>
      </c>
      <c r="Z165" s="0" t="n">
        <v>0</v>
      </c>
      <c r="AA165" s="0" t="n">
        <f aca="false">IF(Z165&gt;Z$277,1,0)</f>
        <v>0</v>
      </c>
      <c r="AB165" s="0" t="str">
        <f aca="false">AA165&amp;$C165</f>
        <v>01</v>
      </c>
      <c r="AD165" s="0" t="n">
        <v>0</v>
      </c>
      <c r="AE165" s="0" t="n">
        <f aca="false">IF(AD165&gt;AD$277,1,0)</f>
        <v>0</v>
      </c>
      <c r="AF165" s="0" t="str">
        <f aca="false">AE165&amp;$C165</f>
        <v>01</v>
      </c>
      <c r="AH165" s="0" t="n">
        <v>3</v>
      </c>
      <c r="AI165" s="0" t="n">
        <f aca="false">IF(AH165&gt;AH$277,1,0)</f>
        <v>0</v>
      </c>
      <c r="AJ165" s="0" t="str">
        <f aca="false">AI165&amp;$C165</f>
        <v>01</v>
      </c>
      <c r="AL165" s="0" t="n">
        <v>9</v>
      </c>
      <c r="AM165" s="0" t="n">
        <f aca="false">IF(AL165&gt;AL$277,1,0)</f>
        <v>1</v>
      </c>
      <c r="AN165" s="0" t="str">
        <f aca="false">AM165&amp;$C165</f>
        <v>11</v>
      </c>
      <c r="AP165" s="0" t="n">
        <v>2520</v>
      </c>
      <c r="AQ165" s="0" t="n">
        <f aca="false">IF(AP165&gt;AP$277,1,0)</f>
        <v>1</v>
      </c>
      <c r="AR165" s="0" t="str">
        <f aca="false">AQ165&amp;$C165</f>
        <v>11</v>
      </c>
      <c r="AT165" s="0" t="n">
        <v>0</v>
      </c>
      <c r="AU165" s="0" t="n">
        <f aca="false">IF(AT165&gt;AT$277,1,0)</f>
        <v>0</v>
      </c>
      <c r="AV165" s="0" t="str">
        <f aca="false">AU165&amp;$C165</f>
        <v>01</v>
      </c>
      <c r="AX165" s="0" t="n">
        <v>1990</v>
      </c>
      <c r="AY165" s="0" t="n">
        <f aca="false">IF(AX165&gt;AX$277,1,0)</f>
        <v>1</v>
      </c>
      <c r="AZ165" s="0" t="str">
        <f aca="false">AY165&amp;$C165</f>
        <v>11</v>
      </c>
      <c r="BB165" s="0" t="n">
        <v>0</v>
      </c>
      <c r="BC165" s="0" t="n">
        <f aca="false">IF(BB165&gt;BB$277,1,0)</f>
        <v>0</v>
      </c>
      <c r="BD165" s="0" t="str">
        <f aca="false">BC165&amp;$C165</f>
        <v>01</v>
      </c>
      <c r="BF165" s="0" t="n">
        <v>98031</v>
      </c>
      <c r="BH165" s="0" t="s">
        <v>281</v>
      </c>
      <c r="BI165" s="0" t="n">
        <v>-122216</v>
      </c>
      <c r="BK165" s="0" t="n">
        <v>2540</v>
      </c>
      <c r="BL165" s="0" t="n">
        <f aca="false">IF(BK165&gt;BK$277,1,0)</f>
        <v>1</v>
      </c>
      <c r="BM165" s="0" t="str">
        <f aca="false">BL165&amp;$C165</f>
        <v>11</v>
      </c>
      <c r="BO165" s="0" t="n">
        <v>9793</v>
      </c>
      <c r="BP165" s="0" t="n">
        <f aca="false">IF(BO165&gt;BO$277,1,0)</f>
        <v>1</v>
      </c>
      <c r="BQ165" s="0" t="str">
        <f aca="false">BP165&amp;$C165</f>
        <v>11</v>
      </c>
      <c r="BS165" s="0" t="n">
        <f aca="false">CI165/N165</f>
        <v>147.619047619048</v>
      </c>
      <c r="BT165" s="0" t="n">
        <f aca="false">IF(BS165&gt;BS$277,1,0)</f>
        <v>0</v>
      </c>
      <c r="BU165" s="0" t="str">
        <f aca="false">BT165&amp;$C165</f>
        <v>01</v>
      </c>
      <c r="BW165" s="0" t="n">
        <f aca="false">D165/BK165</f>
        <v>146.456692913386</v>
      </c>
      <c r="BX165" s="0" t="n">
        <f aca="false">IF(BW165&gt;BW$277,1,0)</f>
        <v>0</v>
      </c>
      <c r="BY165" s="0" t="str">
        <f aca="false">BX165&amp;$C165</f>
        <v>01</v>
      </c>
      <c r="CA165" s="0" t="n">
        <f aca="false">D165/R165</f>
        <v>38.7338608912953</v>
      </c>
      <c r="CB165" s="0" t="n">
        <f aca="false">IF(CA165&gt;CA$277,1,0)</f>
        <v>1</v>
      </c>
      <c r="CC165" s="0" t="str">
        <f aca="false">CB165&amp;$C165</f>
        <v>11</v>
      </c>
      <c r="CE165" s="0" t="n">
        <f aca="false">D165/BO165</f>
        <v>37.9863167568671</v>
      </c>
      <c r="CF165" s="0" t="n">
        <f aca="false">IF(CE165&gt;CE$277,1,0)</f>
        <v>0</v>
      </c>
      <c r="CG165" s="0" t="str">
        <f aca="false">CF165&amp;$C165</f>
        <v>01</v>
      </c>
      <c r="CI165" s="0" t="n">
        <f aca="false">D165</f>
        <v>372000</v>
      </c>
      <c r="CJ165" s="2" t="n">
        <f aca="false">CI165&gt;$CI$277</f>
        <v>1</v>
      </c>
      <c r="CK165" s="0" t="n">
        <v>1</v>
      </c>
    </row>
    <row r="166" customFormat="false" ht="13.8" hidden="true" customHeight="false" outlineLevel="0" collapsed="false">
      <c r="A166" s="0" t="n">
        <v>2597150270</v>
      </c>
      <c r="B166" s="0" t="s">
        <v>282</v>
      </c>
      <c r="C166" s="0" t="n">
        <v>1</v>
      </c>
      <c r="D166" s="0" t="n">
        <v>312000</v>
      </c>
      <c r="F166" s="0" t="n">
        <v>4</v>
      </c>
      <c r="G166" s="0" t="n">
        <f aca="false">IF(F166&gt;F$277,1,0)</f>
        <v>1</v>
      </c>
      <c r="H166" s="0" t="str">
        <f aca="false">G166&amp;$C166</f>
        <v>11</v>
      </c>
      <c r="J166" s="0" t="s">
        <v>32</v>
      </c>
      <c r="K166" s="0" t="n">
        <f aca="false">IF(J166&gt;J$277,1,0)</f>
        <v>1</v>
      </c>
      <c r="L166" s="0" t="str">
        <f aca="false">K166&amp;$C166</f>
        <v>11</v>
      </c>
      <c r="N166" s="0" t="n">
        <v>1790</v>
      </c>
      <c r="O166" s="0" t="n">
        <f aca="false">IF(N166&gt;N$277,1,0)</f>
        <v>0</v>
      </c>
      <c r="P166" s="0" t="str">
        <f aca="false">O166&amp;$C166</f>
        <v>01</v>
      </c>
      <c r="R166" s="0" t="n">
        <v>10584</v>
      </c>
      <c r="S166" s="0" t="n">
        <f aca="false">IF(R166&gt;R$277,1,0)</f>
        <v>0</v>
      </c>
      <c r="T166" s="0" t="str">
        <f aca="false">S166&amp;$C166</f>
        <v>01</v>
      </c>
      <c r="V166" s="0" t="n">
        <v>1</v>
      </c>
      <c r="W166" s="0" t="n">
        <f aca="false">IF(V166&gt;V$277,1,0)</f>
        <v>0</v>
      </c>
      <c r="X166" s="0" t="str">
        <f aca="false">W166&amp;$C166</f>
        <v>01</v>
      </c>
      <c r="Z166" s="0" t="n">
        <v>0</v>
      </c>
      <c r="AA166" s="0" t="n">
        <f aca="false">IF(Z166&gt;Z$277,1,0)</f>
        <v>0</v>
      </c>
      <c r="AB166" s="0" t="str">
        <f aca="false">AA166&amp;$C166</f>
        <v>01</v>
      </c>
      <c r="AD166" s="0" t="n">
        <v>0</v>
      </c>
      <c r="AE166" s="0" t="n">
        <f aca="false">IF(AD166&gt;AD$277,1,0)</f>
        <v>0</v>
      </c>
      <c r="AF166" s="0" t="str">
        <f aca="false">AE166&amp;$C166</f>
        <v>01</v>
      </c>
      <c r="AH166" s="0" t="n">
        <v>4</v>
      </c>
      <c r="AI166" s="0" t="n">
        <f aca="false">IF(AH166&gt;AH$277,1,0)</f>
        <v>1</v>
      </c>
      <c r="AJ166" s="0" t="str">
        <f aca="false">AI166&amp;$C166</f>
        <v>11</v>
      </c>
      <c r="AL166" s="0" t="n">
        <v>7</v>
      </c>
      <c r="AM166" s="0" t="n">
        <f aca="false">IF(AL166&gt;AL$277,1,0)</f>
        <v>0</v>
      </c>
      <c r="AN166" s="0" t="str">
        <f aca="false">AM166&amp;$C166</f>
        <v>01</v>
      </c>
      <c r="AP166" s="0" t="n">
        <v>1290</v>
      </c>
      <c r="AQ166" s="0" t="n">
        <f aca="false">IF(AP166&gt;AP$277,1,0)</f>
        <v>0</v>
      </c>
      <c r="AR166" s="0" t="str">
        <f aca="false">AQ166&amp;$C166</f>
        <v>01</v>
      </c>
      <c r="AT166" s="0" t="n">
        <v>500</v>
      </c>
      <c r="AU166" s="0" t="n">
        <f aca="false">IF(AT166&gt;AT$277,1,0)</f>
        <v>1</v>
      </c>
      <c r="AV166" s="0" t="str">
        <f aca="false">AU166&amp;$C166</f>
        <v>11</v>
      </c>
      <c r="AX166" s="0" t="n">
        <v>1981</v>
      </c>
      <c r="AY166" s="0" t="n">
        <f aca="false">IF(AX166&gt;AX$277,1,0)</f>
        <v>0</v>
      </c>
      <c r="AZ166" s="0" t="str">
        <f aca="false">AY166&amp;$C166</f>
        <v>01</v>
      </c>
      <c r="BB166" s="0" t="n">
        <v>0</v>
      </c>
      <c r="BC166" s="0" t="n">
        <f aca="false">IF(BB166&gt;BB$277,1,0)</f>
        <v>0</v>
      </c>
      <c r="BD166" s="0" t="str">
        <f aca="false">BC166&amp;$C166</f>
        <v>01</v>
      </c>
      <c r="BF166" s="0" t="n">
        <v>98031</v>
      </c>
      <c r="BH166" s="0" t="s">
        <v>283</v>
      </c>
      <c r="BI166" s="0" t="n">
        <v>-122188</v>
      </c>
      <c r="BK166" s="0" t="n">
        <v>1730</v>
      </c>
      <c r="BL166" s="0" t="n">
        <f aca="false">IF(BK166&gt;BK$277,1,0)</f>
        <v>0</v>
      </c>
      <c r="BM166" s="0" t="str">
        <f aca="false">BL166&amp;$C166</f>
        <v>01</v>
      </c>
      <c r="BO166" s="0" t="n">
        <v>9120</v>
      </c>
      <c r="BP166" s="0" t="n">
        <f aca="false">IF(BO166&gt;BO$277,1,0)</f>
        <v>1</v>
      </c>
      <c r="BQ166" s="0" t="str">
        <f aca="false">BP166&amp;$C166</f>
        <v>11</v>
      </c>
      <c r="BS166" s="0" t="n">
        <f aca="false">CI166/N166</f>
        <v>174.301675977654</v>
      </c>
      <c r="BT166" s="0" t="n">
        <f aca="false">IF(BS166&gt;BS$277,1,0)</f>
        <v>1</v>
      </c>
      <c r="BU166" s="0" t="str">
        <f aca="false">BT166&amp;$C166</f>
        <v>11</v>
      </c>
      <c r="BW166" s="0" t="n">
        <f aca="false">D166/BK166</f>
        <v>180.346820809249</v>
      </c>
      <c r="BX166" s="0" t="n">
        <f aca="false">IF(BW166&gt;BW$277,1,0)</f>
        <v>1</v>
      </c>
      <c r="BY166" s="0" t="str">
        <f aca="false">BX166&amp;$C166</f>
        <v>11</v>
      </c>
      <c r="CA166" s="0" t="n">
        <f aca="false">D166/R166</f>
        <v>29.4784580498866</v>
      </c>
      <c r="CB166" s="0" t="n">
        <f aca="false">IF(CA166&gt;CA$277,1,0)</f>
        <v>0</v>
      </c>
      <c r="CC166" s="0" t="str">
        <f aca="false">CB166&amp;$C166</f>
        <v>01</v>
      </c>
      <c r="CE166" s="0" t="n">
        <f aca="false">D166/BO166</f>
        <v>34.2105263157895</v>
      </c>
      <c r="CF166" s="0" t="n">
        <f aca="false">IF(CE166&gt;CE$277,1,0)</f>
        <v>0</v>
      </c>
      <c r="CG166" s="0" t="str">
        <f aca="false">CF166&amp;$C166</f>
        <v>01</v>
      </c>
      <c r="CI166" s="0" t="n">
        <f aca="false">D166</f>
        <v>312000</v>
      </c>
      <c r="CJ166" s="2" t="n">
        <f aca="false">CI166&gt;$CI$277</f>
        <v>1</v>
      </c>
      <c r="CK166" s="0" t="n">
        <v>1</v>
      </c>
    </row>
    <row r="167" customFormat="false" ht="13.8" hidden="true" customHeight="false" outlineLevel="0" collapsed="false">
      <c r="A167" s="0" t="n">
        <v>5201810060</v>
      </c>
      <c r="B167" s="0" t="s">
        <v>284</v>
      </c>
      <c r="C167" s="0" t="n">
        <v>1</v>
      </c>
      <c r="D167" s="0" t="n">
        <v>319000</v>
      </c>
      <c r="F167" s="0" t="n">
        <v>4</v>
      </c>
      <c r="G167" s="0" t="n">
        <f aca="false">IF(F167&gt;F$277,1,0)</f>
        <v>1</v>
      </c>
      <c r="H167" s="0" t="str">
        <f aca="false">G167&amp;$C167</f>
        <v>11</v>
      </c>
      <c r="J167" s="0" t="s">
        <v>32</v>
      </c>
      <c r="K167" s="0" t="n">
        <f aca="false">IF(J167&gt;J$277,1,0)</f>
        <v>1</v>
      </c>
      <c r="L167" s="0" t="str">
        <f aca="false">K167&amp;$C167</f>
        <v>11</v>
      </c>
      <c r="N167" s="0" t="n">
        <v>1930</v>
      </c>
      <c r="O167" s="0" t="n">
        <f aca="false">IF(N167&gt;N$277,1,0)</f>
        <v>0</v>
      </c>
      <c r="P167" s="0" t="str">
        <f aca="false">O167&amp;$C167</f>
        <v>01</v>
      </c>
      <c r="R167" s="0" t="n">
        <v>8336</v>
      </c>
      <c r="S167" s="0" t="n">
        <f aca="false">IF(R167&gt;R$277,1,0)</f>
        <v>0</v>
      </c>
      <c r="T167" s="0" t="str">
        <f aca="false">S167&amp;$C167</f>
        <v>01</v>
      </c>
      <c r="V167" s="0" t="n">
        <v>2</v>
      </c>
      <c r="W167" s="0" t="n">
        <f aca="false">IF(V167&gt;V$277,1,0)</f>
        <v>1</v>
      </c>
      <c r="X167" s="0" t="str">
        <f aca="false">W167&amp;$C167</f>
        <v>11</v>
      </c>
      <c r="Z167" s="0" t="n">
        <v>0</v>
      </c>
      <c r="AA167" s="0" t="n">
        <f aca="false">IF(Z167&gt;Z$277,1,0)</f>
        <v>0</v>
      </c>
      <c r="AB167" s="0" t="str">
        <f aca="false">AA167&amp;$C167</f>
        <v>01</v>
      </c>
      <c r="AD167" s="0" t="n">
        <v>0</v>
      </c>
      <c r="AE167" s="0" t="n">
        <f aca="false">IF(AD167&gt;AD$277,1,0)</f>
        <v>0</v>
      </c>
      <c r="AF167" s="0" t="str">
        <f aca="false">AE167&amp;$C167</f>
        <v>01</v>
      </c>
      <c r="AH167" s="0" t="n">
        <v>3</v>
      </c>
      <c r="AI167" s="0" t="n">
        <f aca="false">IF(AH167&gt;AH$277,1,0)</f>
        <v>0</v>
      </c>
      <c r="AJ167" s="0" t="str">
        <f aca="false">AI167&amp;$C167</f>
        <v>01</v>
      </c>
      <c r="AL167" s="0" t="n">
        <v>8</v>
      </c>
      <c r="AM167" s="0" t="n">
        <f aca="false">IF(AL167&gt;AL$277,1,0)</f>
        <v>1</v>
      </c>
      <c r="AN167" s="0" t="str">
        <f aca="false">AM167&amp;$C167</f>
        <v>11</v>
      </c>
      <c r="AP167" s="0" t="n">
        <v>1930</v>
      </c>
      <c r="AQ167" s="0" t="n">
        <f aca="false">IF(AP167&gt;AP$277,1,0)</f>
        <v>1</v>
      </c>
      <c r="AR167" s="0" t="str">
        <f aca="false">AQ167&amp;$C167</f>
        <v>11</v>
      </c>
      <c r="AT167" s="0" t="n">
        <v>0</v>
      </c>
      <c r="AU167" s="0" t="n">
        <f aca="false">IF(AT167&gt;AT$277,1,0)</f>
        <v>0</v>
      </c>
      <c r="AV167" s="0" t="str">
        <f aca="false">AU167&amp;$C167</f>
        <v>01</v>
      </c>
      <c r="AX167" s="0" t="n">
        <v>1995</v>
      </c>
      <c r="AY167" s="0" t="n">
        <f aca="false">IF(AX167&gt;AX$277,1,0)</f>
        <v>1</v>
      </c>
      <c r="AZ167" s="0" t="str">
        <f aca="false">AY167&amp;$C167</f>
        <v>11</v>
      </c>
      <c r="BB167" s="0" t="n">
        <v>0</v>
      </c>
      <c r="BC167" s="0" t="n">
        <f aca="false">IF(BB167&gt;BB$277,1,0)</f>
        <v>0</v>
      </c>
      <c r="BD167" s="0" t="str">
        <f aca="false">BC167&amp;$C167</f>
        <v>01</v>
      </c>
      <c r="BF167" s="0" t="n">
        <v>98031</v>
      </c>
      <c r="BH167" s="0" t="s">
        <v>213</v>
      </c>
      <c r="BI167" s="0" t="n">
        <v>-122166</v>
      </c>
      <c r="BK167" s="0" t="n">
        <v>2280</v>
      </c>
      <c r="BL167" s="0" t="n">
        <f aca="false">IF(BK167&gt;BK$277,1,0)</f>
        <v>1</v>
      </c>
      <c r="BM167" s="0" t="str">
        <f aca="false">BL167&amp;$C167</f>
        <v>11</v>
      </c>
      <c r="BO167" s="0" t="n">
        <v>7959</v>
      </c>
      <c r="BP167" s="0" t="n">
        <f aca="false">IF(BO167&gt;BO$277,1,0)</f>
        <v>0</v>
      </c>
      <c r="BQ167" s="0" t="str">
        <f aca="false">BP167&amp;$C167</f>
        <v>01</v>
      </c>
      <c r="BS167" s="0" t="n">
        <f aca="false">CI167/N167</f>
        <v>165.284974093264</v>
      </c>
      <c r="BT167" s="0" t="n">
        <f aca="false">IF(BS167&gt;BS$277,1,0)</f>
        <v>1</v>
      </c>
      <c r="BU167" s="0" t="str">
        <f aca="false">BT167&amp;$C167</f>
        <v>11</v>
      </c>
      <c r="BW167" s="0" t="n">
        <f aca="false">D167/BK167</f>
        <v>139.912280701754</v>
      </c>
      <c r="BX167" s="0" t="n">
        <f aca="false">IF(BW167&gt;BW$277,1,0)</f>
        <v>0</v>
      </c>
      <c r="BY167" s="0" t="str">
        <f aca="false">BX167&amp;$C167</f>
        <v>01</v>
      </c>
      <c r="CA167" s="0" t="n">
        <f aca="false">D167/R167</f>
        <v>38.267754318618</v>
      </c>
      <c r="CB167" s="0" t="n">
        <f aca="false">IF(CA167&gt;CA$277,1,0)</f>
        <v>1</v>
      </c>
      <c r="CC167" s="0" t="str">
        <f aca="false">CB167&amp;$C167</f>
        <v>11</v>
      </c>
      <c r="CE167" s="0" t="n">
        <f aca="false">D167/BO167</f>
        <v>40.0804121120744</v>
      </c>
      <c r="CF167" s="0" t="n">
        <f aca="false">IF(CE167&gt;CE$277,1,0)</f>
        <v>1</v>
      </c>
      <c r="CG167" s="0" t="str">
        <f aca="false">CF167&amp;$C167</f>
        <v>11</v>
      </c>
      <c r="CI167" s="0" t="n">
        <f aca="false">D167</f>
        <v>319000</v>
      </c>
      <c r="CJ167" s="2" t="n">
        <f aca="false">CI167&gt;$CI$277</f>
        <v>1</v>
      </c>
      <c r="CK167" s="0" t="n">
        <v>1</v>
      </c>
    </row>
    <row r="168" customFormat="false" ht="13.8" hidden="false" customHeight="false" outlineLevel="0" collapsed="false">
      <c r="A168" s="0" t="n">
        <v>241900060</v>
      </c>
      <c r="B168" s="0" t="s">
        <v>155</v>
      </c>
      <c r="C168" s="0" t="n">
        <v>1</v>
      </c>
      <c r="D168" s="0" t="n">
        <v>354000</v>
      </c>
      <c r="F168" s="0" t="n">
        <v>4</v>
      </c>
      <c r="G168" s="0" t="n">
        <f aca="false">IF(F168&gt;F$277,1,0)</f>
        <v>1</v>
      </c>
      <c r="H168" s="0" t="str">
        <f aca="false">G168&amp;$C168</f>
        <v>11</v>
      </c>
      <c r="J168" s="0" t="s">
        <v>32</v>
      </c>
      <c r="K168" s="0" t="n">
        <f aca="false">IF(J168&gt;J$277,1,0)</f>
        <v>1</v>
      </c>
      <c r="L168" s="0" t="str">
        <f aca="false">K168&amp;$C168</f>
        <v>11</v>
      </c>
      <c r="N168" s="0" t="n">
        <v>2580</v>
      </c>
      <c r="O168" s="0" t="n">
        <f aca="false">IF(N168&gt;N$277,1,0)</f>
        <v>1</v>
      </c>
      <c r="P168" s="0" t="str">
        <f aca="false">O168&amp;$C168</f>
        <v>11</v>
      </c>
      <c r="R168" s="0" t="n">
        <v>5476</v>
      </c>
      <c r="S168" s="0" t="n">
        <f aca="false">IF(R168&gt;R$277,1,0)</f>
        <v>0</v>
      </c>
      <c r="T168" s="0" t="str">
        <f aca="false">S168&amp;$C168</f>
        <v>01</v>
      </c>
      <c r="V168" s="0" t="n">
        <v>2</v>
      </c>
      <c r="W168" s="0" t="n">
        <f aca="false">IF(V168&gt;V$277,1,0)</f>
        <v>1</v>
      </c>
      <c r="X168" s="0" t="str">
        <f aca="false">W168&amp;$C168</f>
        <v>11</v>
      </c>
      <c r="Z168" s="0" t="n">
        <v>0</v>
      </c>
      <c r="AA168" s="0" t="n">
        <f aca="false">IF(Z168&gt;Z$277,1,0)</f>
        <v>0</v>
      </c>
      <c r="AB168" s="0" t="str">
        <f aca="false">AA168&amp;$C168</f>
        <v>01</v>
      </c>
      <c r="AD168" s="0" t="n">
        <v>0</v>
      </c>
      <c r="AE168" s="0" t="n">
        <f aca="false">IF(AD168&gt;AD$277,1,0)</f>
        <v>0</v>
      </c>
      <c r="AF168" s="0" t="str">
        <f aca="false">AE168&amp;$C168</f>
        <v>01</v>
      </c>
      <c r="AH168" s="0" t="n">
        <v>3</v>
      </c>
      <c r="AI168" s="0" t="n">
        <f aca="false">IF(AH168&gt;AH$277,1,0)</f>
        <v>0</v>
      </c>
      <c r="AJ168" s="0" t="str">
        <f aca="false">AI168&amp;$C168</f>
        <v>01</v>
      </c>
      <c r="AL168" s="0" t="n">
        <v>8</v>
      </c>
      <c r="AM168" s="0" t="n">
        <f aca="false">IF(AL168&gt;AL$277,1,0)</f>
        <v>1</v>
      </c>
      <c r="AN168" s="0" t="str">
        <f aca="false">AM168&amp;$C168</f>
        <v>11</v>
      </c>
      <c r="AP168" s="0" t="n">
        <v>2580</v>
      </c>
      <c r="AQ168" s="0" t="n">
        <f aca="false">IF(AP168&gt;AP$277,1,0)</f>
        <v>1</v>
      </c>
      <c r="AR168" s="0" t="str">
        <f aca="false">AQ168&amp;$C168</f>
        <v>11</v>
      </c>
      <c r="AT168" s="0" t="n">
        <v>0</v>
      </c>
      <c r="AU168" s="0" t="n">
        <f aca="false">IF(AT168&gt;AT$277,1,0)</f>
        <v>0</v>
      </c>
      <c r="AV168" s="0" t="str">
        <f aca="false">AU168&amp;$C168</f>
        <v>01</v>
      </c>
      <c r="AX168" s="0" t="n">
        <v>2005</v>
      </c>
      <c r="AY168" s="0" t="n">
        <f aca="false">IF(AX168&gt;AX$277,1,0)</f>
        <v>1</v>
      </c>
      <c r="AZ168" s="0" t="str">
        <f aca="false">AY168&amp;$C168</f>
        <v>11</v>
      </c>
      <c r="BB168" s="0" t="n">
        <v>0</v>
      </c>
      <c r="BC168" s="0" t="n">
        <f aca="false">IF(BB168&gt;BB$277,1,0)</f>
        <v>0</v>
      </c>
      <c r="BD168" s="0" t="str">
        <f aca="false">BC168&amp;$C168</f>
        <v>01</v>
      </c>
      <c r="BF168" s="0" t="n">
        <v>98031</v>
      </c>
      <c r="BH168" s="0" t="s">
        <v>89</v>
      </c>
      <c r="BI168" s="0" t="n">
        <v>-122205</v>
      </c>
      <c r="BK168" s="0" t="n">
        <v>2900</v>
      </c>
      <c r="BL168" s="0" t="n">
        <f aca="false">IF(BK168&gt;BK$277,1,0)</f>
        <v>1</v>
      </c>
      <c r="BM168" s="0" t="str">
        <f aca="false">BL168&amp;$C168</f>
        <v>11</v>
      </c>
      <c r="BO168" s="0" t="n">
        <v>5476</v>
      </c>
      <c r="BP168" s="0" t="n">
        <f aca="false">IF(BO168&gt;BO$277,1,0)</f>
        <v>0</v>
      </c>
      <c r="BQ168" s="0" t="str">
        <f aca="false">BP168&amp;$C168</f>
        <v>01</v>
      </c>
      <c r="BS168" s="0" t="n">
        <f aca="false">CI168/N168</f>
        <v>137.209302325581</v>
      </c>
      <c r="BT168" s="0" t="n">
        <f aca="false">IF(BS168&gt;BS$277,1,0)</f>
        <v>0</v>
      </c>
      <c r="BU168" s="0" t="str">
        <f aca="false">BT168&amp;$C168</f>
        <v>01</v>
      </c>
      <c r="BW168" s="0" t="n">
        <f aca="false">D168/BK168</f>
        <v>122.068965517241</v>
      </c>
      <c r="BX168" s="0" t="n">
        <f aca="false">IF(BW168&gt;BW$277,1,0)</f>
        <v>0</v>
      </c>
      <c r="BY168" s="0" t="str">
        <f aca="false">BX168&amp;$C168</f>
        <v>01</v>
      </c>
      <c r="CA168" s="0" t="n">
        <f aca="false">D168/R168</f>
        <v>64.645726807889</v>
      </c>
      <c r="CB168" s="0" t="n">
        <f aca="false">IF(CA168&gt;CA$277,1,0)</f>
        <v>1</v>
      </c>
      <c r="CC168" s="0" t="str">
        <f aca="false">CB168&amp;$C168</f>
        <v>11</v>
      </c>
      <c r="CE168" s="0" t="n">
        <f aca="false">D168/BO168</f>
        <v>64.645726807889</v>
      </c>
      <c r="CF168" s="0" t="n">
        <f aca="false">IF(CE168&gt;CE$277,1,0)</f>
        <v>1</v>
      </c>
      <c r="CG168" s="0" t="str">
        <f aca="false">CF168&amp;$C168</f>
        <v>11</v>
      </c>
      <c r="CI168" s="0" t="n">
        <f aca="false">D168</f>
        <v>354000</v>
      </c>
      <c r="CJ168" s="2" t="n">
        <f aca="false">CI168&gt;$CI$277</f>
        <v>1</v>
      </c>
      <c r="CK168" s="0" t="n">
        <v>1</v>
      </c>
    </row>
    <row r="169" customFormat="false" ht="13.8" hidden="false" customHeight="false" outlineLevel="0" collapsed="false">
      <c r="A169" s="0" t="n">
        <v>3374500240</v>
      </c>
      <c r="B169" s="0" t="s">
        <v>106</v>
      </c>
      <c r="C169" s="0" t="n">
        <v>1</v>
      </c>
      <c r="D169" s="0" t="n">
        <v>365000</v>
      </c>
      <c r="F169" s="0" t="n">
        <v>3</v>
      </c>
      <c r="G169" s="0" t="n">
        <f aca="false">IF(F169&gt;F$277,1,0)</f>
        <v>0</v>
      </c>
      <c r="H169" s="0" t="str">
        <f aca="false">G169&amp;$C169</f>
        <v>01</v>
      </c>
      <c r="J169" s="0" t="s">
        <v>32</v>
      </c>
      <c r="K169" s="0" t="n">
        <f aca="false">IF(J169&gt;J$277,1,0)</f>
        <v>1</v>
      </c>
      <c r="L169" s="0" t="str">
        <f aca="false">K169&amp;$C169</f>
        <v>11</v>
      </c>
      <c r="N169" s="0" t="n">
        <v>2470</v>
      </c>
      <c r="O169" s="0" t="n">
        <f aca="false">IF(N169&gt;N$277,1,0)</f>
        <v>1</v>
      </c>
      <c r="P169" s="0" t="str">
        <f aca="false">O169&amp;$C169</f>
        <v>11</v>
      </c>
      <c r="R169" s="0" t="n">
        <v>7700</v>
      </c>
      <c r="S169" s="0" t="n">
        <f aca="false">IF(R169&gt;R$277,1,0)</f>
        <v>0</v>
      </c>
      <c r="T169" s="0" t="str">
        <f aca="false">S169&amp;$C169</f>
        <v>01</v>
      </c>
      <c r="V169" s="0" t="n">
        <v>2</v>
      </c>
      <c r="W169" s="0" t="n">
        <f aca="false">IF(V169&gt;V$277,1,0)</f>
        <v>1</v>
      </c>
      <c r="X169" s="0" t="str">
        <f aca="false">W169&amp;$C169</f>
        <v>11</v>
      </c>
      <c r="Z169" s="0" t="n">
        <v>0</v>
      </c>
      <c r="AA169" s="0" t="n">
        <f aca="false">IF(Z169&gt;Z$277,1,0)</f>
        <v>0</v>
      </c>
      <c r="AB169" s="0" t="str">
        <f aca="false">AA169&amp;$C169</f>
        <v>01</v>
      </c>
      <c r="AD169" s="0" t="n">
        <v>0</v>
      </c>
      <c r="AE169" s="0" t="n">
        <f aca="false">IF(AD169&gt;AD$277,1,0)</f>
        <v>0</v>
      </c>
      <c r="AF169" s="0" t="str">
        <f aca="false">AE169&amp;$C169</f>
        <v>01</v>
      </c>
      <c r="AH169" s="0" t="n">
        <v>4</v>
      </c>
      <c r="AI169" s="0" t="n">
        <f aca="false">IF(AH169&gt;AH$277,1,0)</f>
        <v>1</v>
      </c>
      <c r="AJ169" s="0" t="str">
        <f aca="false">AI169&amp;$C169</f>
        <v>11</v>
      </c>
      <c r="AL169" s="0" t="n">
        <v>8</v>
      </c>
      <c r="AM169" s="0" t="n">
        <f aca="false">IF(AL169&gt;AL$277,1,0)</f>
        <v>1</v>
      </c>
      <c r="AN169" s="0" t="str">
        <f aca="false">AM169&amp;$C169</f>
        <v>11</v>
      </c>
      <c r="AP169" s="0" t="n">
        <v>2470</v>
      </c>
      <c r="AQ169" s="0" t="n">
        <f aca="false">IF(AP169&gt;AP$277,1,0)</f>
        <v>1</v>
      </c>
      <c r="AR169" s="0" t="str">
        <f aca="false">AQ169&amp;$C169</f>
        <v>11</v>
      </c>
      <c r="AT169" s="0" t="n">
        <v>0</v>
      </c>
      <c r="AU169" s="0" t="n">
        <f aca="false">IF(AT169&gt;AT$277,1,0)</f>
        <v>0</v>
      </c>
      <c r="AV169" s="0" t="str">
        <f aca="false">AU169&amp;$C169</f>
        <v>01</v>
      </c>
      <c r="AX169" s="0" t="n">
        <v>1990</v>
      </c>
      <c r="AY169" s="0" t="n">
        <f aca="false">IF(AX169&gt;AX$277,1,0)</f>
        <v>1</v>
      </c>
      <c r="AZ169" s="0" t="str">
        <f aca="false">AY169&amp;$C169</f>
        <v>11</v>
      </c>
      <c r="BB169" s="0" t="n">
        <v>0</v>
      </c>
      <c r="BC169" s="0" t="n">
        <f aca="false">IF(BB169&gt;BB$277,1,0)</f>
        <v>0</v>
      </c>
      <c r="BD169" s="0" t="str">
        <f aca="false">BC169&amp;$C169</f>
        <v>01</v>
      </c>
      <c r="BF169" s="0" t="n">
        <v>98031</v>
      </c>
      <c r="BH169" s="0" t="s">
        <v>210</v>
      </c>
      <c r="BI169" s="0" t="s">
        <v>86</v>
      </c>
      <c r="BK169" s="0" t="n">
        <v>2400</v>
      </c>
      <c r="BL169" s="0" t="n">
        <f aca="false">IF(BK169&gt;BK$277,1,0)</f>
        <v>1</v>
      </c>
      <c r="BM169" s="0" t="str">
        <f aca="false">BL169&amp;$C169</f>
        <v>11</v>
      </c>
      <c r="BO169" s="0" t="n">
        <v>7700</v>
      </c>
      <c r="BP169" s="0" t="n">
        <f aca="false">IF(BO169&gt;BO$277,1,0)</f>
        <v>0</v>
      </c>
      <c r="BQ169" s="0" t="str">
        <f aca="false">BP169&amp;$C169</f>
        <v>01</v>
      </c>
      <c r="BS169" s="0" t="n">
        <f aca="false">CI169/N169</f>
        <v>147.773279352227</v>
      </c>
      <c r="BT169" s="0" t="n">
        <f aca="false">IF(BS169&gt;BS$277,1,0)</f>
        <v>0</v>
      </c>
      <c r="BU169" s="0" t="str">
        <f aca="false">BT169&amp;$C169</f>
        <v>01</v>
      </c>
      <c r="BW169" s="0" t="n">
        <f aca="false">D169/BK169</f>
        <v>152.083333333333</v>
      </c>
      <c r="BX169" s="0" t="n">
        <f aca="false">IF(BW169&gt;BW$277,1,0)</f>
        <v>0</v>
      </c>
      <c r="BY169" s="0" t="str">
        <f aca="false">BX169&amp;$C169</f>
        <v>01</v>
      </c>
      <c r="CA169" s="0" t="n">
        <f aca="false">D169/R169</f>
        <v>47.4025974025974</v>
      </c>
      <c r="CB169" s="0" t="n">
        <f aca="false">IF(CA169&gt;CA$277,1,0)</f>
        <v>1</v>
      </c>
      <c r="CC169" s="0" t="str">
        <f aca="false">CB169&amp;$C169</f>
        <v>11</v>
      </c>
      <c r="CE169" s="0" t="n">
        <f aca="false">D169/BO169</f>
        <v>47.4025974025974</v>
      </c>
      <c r="CF169" s="0" t="n">
        <f aca="false">IF(CE169&gt;CE$277,1,0)</f>
        <v>1</v>
      </c>
      <c r="CG169" s="0" t="str">
        <f aca="false">CF169&amp;$C169</f>
        <v>11</v>
      </c>
      <c r="CI169" s="0" t="n">
        <f aca="false">D169</f>
        <v>365000</v>
      </c>
      <c r="CJ169" s="2" t="n">
        <f aca="false">CI169&gt;$CI$277</f>
        <v>1</v>
      </c>
      <c r="CK169" s="0" t="n">
        <v>1</v>
      </c>
    </row>
    <row r="170" customFormat="false" ht="13.8" hidden="false" customHeight="false" outlineLevel="0" collapsed="false">
      <c r="A170" s="0" t="n">
        <v>3216900070</v>
      </c>
      <c r="B170" s="0" t="s">
        <v>47</v>
      </c>
      <c r="C170" s="0" t="n">
        <v>1</v>
      </c>
      <c r="D170" s="0" t="n">
        <v>382500</v>
      </c>
      <c r="F170" s="0" t="n">
        <v>4</v>
      </c>
      <c r="G170" s="0" t="n">
        <f aca="false">IF(F170&gt;F$277,1,0)</f>
        <v>1</v>
      </c>
      <c r="H170" s="0" t="str">
        <f aca="false">G170&amp;$C170</f>
        <v>11</v>
      </c>
      <c r="J170" s="0" t="s">
        <v>32</v>
      </c>
      <c r="K170" s="0" t="n">
        <f aca="false">IF(J170&gt;J$277,1,0)</f>
        <v>1</v>
      </c>
      <c r="L170" s="0" t="str">
        <f aca="false">K170&amp;$C170</f>
        <v>11</v>
      </c>
      <c r="N170" s="0" t="n">
        <v>2210</v>
      </c>
      <c r="O170" s="0" t="n">
        <f aca="false">IF(N170&gt;N$277,1,0)</f>
        <v>1</v>
      </c>
      <c r="P170" s="0" t="str">
        <f aca="false">O170&amp;$C170</f>
        <v>11</v>
      </c>
      <c r="R170" s="0" t="n">
        <v>7079</v>
      </c>
      <c r="S170" s="0" t="n">
        <f aca="false">IF(R170&gt;R$277,1,0)</f>
        <v>0</v>
      </c>
      <c r="T170" s="0" t="str">
        <f aca="false">S170&amp;$C170</f>
        <v>01</v>
      </c>
      <c r="V170" s="0" t="n">
        <v>2</v>
      </c>
      <c r="W170" s="0" t="n">
        <f aca="false">IF(V170&gt;V$277,1,0)</f>
        <v>1</v>
      </c>
      <c r="X170" s="0" t="str">
        <f aca="false">W170&amp;$C170</f>
        <v>11</v>
      </c>
      <c r="Z170" s="0" t="n">
        <v>0</v>
      </c>
      <c r="AA170" s="0" t="n">
        <f aca="false">IF(Z170&gt;Z$277,1,0)</f>
        <v>0</v>
      </c>
      <c r="AB170" s="0" t="str">
        <f aca="false">AA170&amp;$C170</f>
        <v>01</v>
      </c>
      <c r="AD170" s="0" t="n">
        <v>0</v>
      </c>
      <c r="AE170" s="0" t="n">
        <f aca="false">IF(AD170&gt;AD$277,1,0)</f>
        <v>0</v>
      </c>
      <c r="AF170" s="0" t="str">
        <f aca="false">AE170&amp;$C170</f>
        <v>01</v>
      </c>
      <c r="AH170" s="0" t="n">
        <v>3</v>
      </c>
      <c r="AI170" s="0" t="n">
        <f aca="false">IF(AH170&gt;AH$277,1,0)</f>
        <v>0</v>
      </c>
      <c r="AJ170" s="0" t="str">
        <f aca="false">AI170&amp;$C170</f>
        <v>01</v>
      </c>
      <c r="AL170" s="0" t="n">
        <v>8</v>
      </c>
      <c r="AM170" s="0" t="n">
        <f aca="false">IF(AL170&gt;AL$277,1,0)</f>
        <v>1</v>
      </c>
      <c r="AN170" s="0" t="str">
        <f aca="false">AM170&amp;$C170</f>
        <v>11</v>
      </c>
      <c r="AP170" s="0" t="n">
        <v>2210</v>
      </c>
      <c r="AQ170" s="0" t="n">
        <f aca="false">IF(AP170&gt;AP$277,1,0)</f>
        <v>1</v>
      </c>
      <c r="AR170" s="0" t="str">
        <f aca="false">AQ170&amp;$C170</f>
        <v>11</v>
      </c>
      <c r="AT170" s="0" t="n">
        <v>0</v>
      </c>
      <c r="AU170" s="0" t="n">
        <f aca="false">IF(AT170&gt;AT$277,1,0)</f>
        <v>0</v>
      </c>
      <c r="AV170" s="0" t="str">
        <f aca="false">AU170&amp;$C170</f>
        <v>01</v>
      </c>
      <c r="AX170" s="0" t="n">
        <v>1993</v>
      </c>
      <c r="AY170" s="0" t="n">
        <f aca="false">IF(AX170&gt;AX$277,1,0)</f>
        <v>1</v>
      </c>
      <c r="AZ170" s="0" t="str">
        <f aca="false">AY170&amp;$C170</f>
        <v>11</v>
      </c>
      <c r="BB170" s="0" t="n">
        <v>0</v>
      </c>
      <c r="BC170" s="0" t="n">
        <f aca="false">IF(BB170&gt;BB$277,1,0)</f>
        <v>0</v>
      </c>
      <c r="BD170" s="0" t="str">
        <f aca="false">BC170&amp;$C170</f>
        <v>01</v>
      </c>
      <c r="BF170" s="0" t="n">
        <v>98031</v>
      </c>
      <c r="BH170" s="0" t="s">
        <v>53</v>
      </c>
      <c r="BI170" s="0" t="n">
        <v>-122183</v>
      </c>
      <c r="BK170" s="0" t="n">
        <v>1970</v>
      </c>
      <c r="BL170" s="0" t="n">
        <f aca="false">IF(BK170&gt;BK$277,1,0)</f>
        <v>1</v>
      </c>
      <c r="BM170" s="0" t="str">
        <f aca="false">BL170&amp;$C170</f>
        <v>11</v>
      </c>
      <c r="BO170" s="0" t="n">
        <v>7000</v>
      </c>
      <c r="BP170" s="0" t="n">
        <f aca="false">IF(BO170&gt;BO$277,1,0)</f>
        <v>0</v>
      </c>
      <c r="BQ170" s="0" t="str">
        <f aca="false">BP170&amp;$C170</f>
        <v>01</v>
      </c>
      <c r="BS170" s="0" t="n">
        <f aca="false">CI170/N170</f>
        <v>173.076923076923</v>
      </c>
      <c r="BT170" s="0" t="n">
        <f aca="false">IF(BS170&gt;BS$277,1,0)</f>
        <v>1</v>
      </c>
      <c r="BU170" s="0" t="str">
        <f aca="false">BT170&amp;$C170</f>
        <v>11</v>
      </c>
      <c r="BW170" s="0" t="n">
        <f aca="false">D170/BK170</f>
        <v>194.162436548223</v>
      </c>
      <c r="BX170" s="0" t="n">
        <f aca="false">IF(BW170&gt;BW$277,1,0)</f>
        <v>1</v>
      </c>
      <c r="BY170" s="0" t="str">
        <f aca="false">BX170&amp;$C170</f>
        <v>11</v>
      </c>
      <c r="CA170" s="0" t="n">
        <f aca="false">D170/R170</f>
        <v>54.0330555163159</v>
      </c>
      <c r="CB170" s="0" t="n">
        <f aca="false">IF(CA170&gt;CA$277,1,0)</f>
        <v>1</v>
      </c>
      <c r="CC170" s="0" t="str">
        <f aca="false">CB170&amp;$C170</f>
        <v>11</v>
      </c>
      <c r="CE170" s="0" t="n">
        <f aca="false">D170/BO170</f>
        <v>54.6428571428571</v>
      </c>
      <c r="CF170" s="0" t="n">
        <f aca="false">IF(CE170&gt;CE$277,1,0)</f>
        <v>1</v>
      </c>
      <c r="CG170" s="0" t="str">
        <f aca="false">CF170&amp;$C170</f>
        <v>11</v>
      </c>
      <c r="CI170" s="0" t="n">
        <f aca="false">D170</f>
        <v>382500</v>
      </c>
      <c r="CJ170" s="2" t="n">
        <f aca="false">CI170&gt;$CI$277</f>
        <v>1</v>
      </c>
      <c r="CK170" s="0" t="n">
        <v>1</v>
      </c>
    </row>
    <row r="171" customFormat="false" ht="13.8" hidden="false" customHeight="false" outlineLevel="0" collapsed="false">
      <c r="A171" s="0" t="n">
        <v>6648701740</v>
      </c>
      <c r="B171" s="0" t="s">
        <v>140</v>
      </c>
      <c r="C171" s="0" t="n">
        <v>0</v>
      </c>
      <c r="D171" s="0" t="n">
        <v>270000</v>
      </c>
      <c r="F171" s="0" t="n">
        <v>5</v>
      </c>
      <c r="G171" s="0" t="n">
        <f aca="false">IF(F171&gt;F$277,1,0)</f>
        <v>1</v>
      </c>
      <c r="H171" s="0" t="str">
        <f aca="false">G171&amp;$C171</f>
        <v>10</v>
      </c>
      <c r="J171" s="0" t="s">
        <v>32</v>
      </c>
      <c r="K171" s="0" t="n">
        <f aca="false">IF(J171&gt;J$277,1,0)</f>
        <v>1</v>
      </c>
      <c r="L171" s="0" t="str">
        <f aca="false">K171&amp;$C171</f>
        <v>10</v>
      </c>
      <c r="N171" s="0" t="n">
        <v>2140</v>
      </c>
      <c r="O171" s="0" t="n">
        <f aca="false">IF(N171&gt;N$277,1,0)</f>
        <v>1</v>
      </c>
      <c r="P171" s="0" t="str">
        <f aca="false">O171&amp;$C171</f>
        <v>10</v>
      </c>
      <c r="R171" s="0" t="n">
        <v>10320</v>
      </c>
      <c r="S171" s="0" t="n">
        <f aca="false">IF(R171&gt;R$277,1,0)</f>
        <v>0</v>
      </c>
      <c r="T171" s="0" t="str">
        <f aca="false">S171&amp;$C171</f>
        <v>00</v>
      </c>
      <c r="V171" s="0" t="n">
        <v>1</v>
      </c>
      <c r="W171" s="0" t="n">
        <f aca="false">IF(V171&gt;V$277,1,0)</f>
        <v>0</v>
      </c>
      <c r="X171" s="0" t="str">
        <f aca="false">W171&amp;$C171</f>
        <v>00</v>
      </c>
      <c r="Z171" s="0" t="n">
        <v>0</v>
      </c>
      <c r="AA171" s="0" t="n">
        <f aca="false">IF(Z171&gt;Z$277,1,0)</f>
        <v>0</v>
      </c>
      <c r="AB171" s="0" t="str">
        <f aca="false">AA171&amp;$C171</f>
        <v>00</v>
      </c>
      <c r="AD171" s="0" t="n">
        <v>0</v>
      </c>
      <c r="AE171" s="0" t="n">
        <f aca="false">IF(AD171&gt;AD$277,1,0)</f>
        <v>0</v>
      </c>
      <c r="AF171" s="0" t="str">
        <f aca="false">AE171&amp;$C171</f>
        <v>00</v>
      </c>
      <c r="AH171" s="0" t="n">
        <v>4</v>
      </c>
      <c r="AI171" s="0" t="n">
        <f aca="false">IF(AH171&gt;AH$277,1,0)</f>
        <v>1</v>
      </c>
      <c r="AJ171" s="0" t="str">
        <f aca="false">AI171&amp;$C171</f>
        <v>10</v>
      </c>
      <c r="AL171" s="0" t="n">
        <v>7</v>
      </c>
      <c r="AM171" s="0" t="n">
        <f aca="false">IF(AL171&gt;AL$277,1,0)</f>
        <v>0</v>
      </c>
      <c r="AN171" s="0" t="str">
        <f aca="false">AM171&amp;$C171</f>
        <v>00</v>
      </c>
      <c r="AP171" s="0" t="n">
        <v>1330</v>
      </c>
      <c r="AQ171" s="0" t="n">
        <f aca="false">IF(AP171&gt;AP$277,1,0)</f>
        <v>0</v>
      </c>
      <c r="AR171" s="0" t="str">
        <f aca="false">AQ171&amp;$C171</f>
        <v>00</v>
      </c>
      <c r="AT171" s="0" t="n">
        <v>810</v>
      </c>
      <c r="AU171" s="0" t="n">
        <f aca="false">IF(AT171&gt;AT$277,1,0)</f>
        <v>1</v>
      </c>
      <c r="AV171" s="0" t="str">
        <f aca="false">AU171&amp;$C171</f>
        <v>10</v>
      </c>
      <c r="AX171" s="0" t="n">
        <v>1967</v>
      </c>
      <c r="AY171" s="0" t="n">
        <f aca="false">IF(AX171&gt;AX$277,1,0)</f>
        <v>0</v>
      </c>
      <c r="AZ171" s="0" t="str">
        <f aca="false">AY171&amp;$C171</f>
        <v>00</v>
      </c>
      <c r="BB171" s="0" t="n">
        <v>0</v>
      </c>
      <c r="BC171" s="0" t="n">
        <f aca="false">IF(BB171&gt;BB$277,1,0)</f>
        <v>0</v>
      </c>
      <c r="BD171" s="0" t="str">
        <f aca="false">BC171&amp;$C171</f>
        <v>00</v>
      </c>
      <c r="BF171" s="0" t="n">
        <v>98031</v>
      </c>
      <c r="BH171" s="0" t="s">
        <v>285</v>
      </c>
      <c r="BI171" s="0" t="n">
        <v>-122194</v>
      </c>
      <c r="BK171" s="0" t="n">
        <v>2050</v>
      </c>
      <c r="BL171" s="0" t="n">
        <f aca="false">IF(BK171&gt;BK$277,1,0)</f>
        <v>1</v>
      </c>
      <c r="BM171" s="0" t="str">
        <f aca="false">BL171&amp;$C171</f>
        <v>10</v>
      </c>
      <c r="BO171" s="0" t="n">
        <v>8964</v>
      </c>
      <c r="BP171" s="0" t="n">
        <f aca="false">IF(BO171&gt;BO$277,1,0)</f>
        <v>1</v>
      </c>
      <c r="BQ171" s="0" t="str">
        <f aca="false">BP171&amp;$C171</f>
        <v>10</v>
      </c>
      <c r="BS171" s="0" t="n">
        <f aca="false">CI171/N171</f>
        <v>126.168224299065</v>
      </c>
      <c r="BT171" s="0" t="n">
        <f aca="false">IF(BS171&gt;BS$277,1,0)</f>
        <v>0</v>
      </c>
      <c r="BU171" s="0" t="str">
        <f aca="false">BT171&amp;$C171</f>
        <v>00</v>
      </c>
      <c r="BW171" s="0" t="n">
        <f aca="false">D171/BK171</f>
        <v>131.707317073171</v>
      </c>
      <c r="BX171" s="0" t="n">
        <f aca="false">IF(BW171&gt;BW$277,1,0)</f>
        <v>0</v>
      </c>
      <c r="BY171" s="0" t="str">
        <f aca="false">BX171&amp;$C171</f>
        <v>00</v>
      </c>
      <c r="CA171" s="0" t="n">
        <f aca="false">D171/R171</f>
        <v>26.1627906976744</v>
      </c>
      <c r="CB171" s="0" t="n">
        <f aca="false">IF(CA171&gt;CA$277,1,0)</f>
        <v>0</v>
      </c>
      <c r="CC171" s="0" t="str">
        <f aca="false">CB171&amp;$C171</f>
        <v>00</v>
      </c>
      <c r="CE171" s="0" t="n">
        <f aca="false">D171/BO171</f>
        <v>30.1204819277108</v>
      </c>
      <c r="CF171" s="0" t="n">
        <f aca="false">IF(CE171&gt;CE$277,1,0)</f>
        <v>0</v>
      </c>
      <c r="CG171" s="0" t="str">
        <f aca="false">CF171&amp;$C171</f>
        <v>00</v>
      </c>
      <c r="CI171" s="0" t="n">
        <f aca="false">D171</f>
        <v>270000</v>
      </c>
      <c r="CJ171" s="2" t="n">
        <f aca="false">CI171&gt;$CI$277</f>
        <v>0</v>
      </c>
      <c r="CK171" s="0" t="n">
        <v>0</v>
      </c>
    </row>
    <row r="172" customFormat="false" ht="13.8" hidden="true" customHeight="false" outlineLevel="0" collapsed="false">
      <c r="A172" s="0" t="n">
        <v>8078550320</v>
      </c>
      <c r="B172" s="0" t="s">
        <v>286</v>
      </c>
      <c r="C172" s="0" t="n">
        <v>0</v>
      </c>
      <c r="D172" s="0" t="n">
        <v>290000</v>
      </c>
      <c r="F172" s="0" t="n">
        <v>3</v>
      </c>
      <c r="G172" s="0" t="n">
        <f aca="false">IF(F172&gt;F$277,1,0)</f>
        <v>0</v>
      </c>
      <c r="H172" s="0" t="str">
        <f aca="false">G172&amp;$C172</f>
        <v>00</v>
      </c>
      <c r="J172" s="0" t="n">
        <v>2</v>
      </c>
      <c r="K172" s="0" t="n">
        <f aca="false">IF(J172&gt;J$277,1,0)</f>
        <v>1</v>
      </c>
      <c r="L172" s="0" t="str">
        <f aca="false">K172&amp;$C172</f>
        <v>10</v>
      </c>
      <c r="N172" s="0" t="n">
        <v>1260</v>
      </c>
      <c r="O172" s="0" t="n">
        <f aca="false">IF(N172&gt;N$277,1,0)</f>
        <v>0</v>
      </c>
      <c r="P172" s="0" t="str">
        <f aca="false">O172&amp;$C172</f>
        <v>00</v>
      </c>
      <c r="R172" s="0" t="n">
        <v>7346</v>
      </c>
      <c r="S172" s="0" t="n">
        <f aca="false">IF(R172&gt;R$277,1,0)</f>
        <v>0</v>
      </c>
      <c r="T172" s="0" t="str">
        <f aca="false">S172&amp;$C172</f>
        <v>00</v>
      </c>
      <c r="V172" s="0" t="n">
        <v>1</v>
      </c>
      <c r="W172" s="0" t="n">
        <f aca="false">IF(V172&gt;V$277,1,0)</f>
        <v>0</v>
      </c>
      <c r="X172" s="0" t="str">
        <f aca="false">W172&amp;$C172</f>
        <v>00</v>
      </c>
      <c r="Z172" s="0" t="n">
        <v>0</v>
      </c>
      <c r="AA172" s="0" t="n">
        <f aca="false">IF(Z172&gt;Z$277,1,0)</f>
        <v>0</v>
      </c>
      <c r="AB172" s="0" t="str">
        <f aca="false">AA172&amp;$C172</f>
        <v>00</v>
      </c>
      <c r="AD172" s="0" t="n">
        <v>0</v>
      </c>
      <c r="AE172" s="0" t="n">
        <f aca="false">IF(AD172&gt;AD$277,1,0)</f>
        <v>0</v>
      </c>
      <c r="AF172" s="0" t="str">
        <f aca="false">AE172&amp;$C172</f>
        <v>00</v>
      </c>
      <c r="AH172" s="0" t="n">
        <v>3</v>
      </c>
      <c r="AI172" s="0" t="n">
        <f aca="false">IF(AH172&gt;AH$277,1,0)</f>
        <v>0</v>
      </c>
      <c r="AJ172" s="0" t="str">
        <f aca="false">AI172&amp;$C172</f>
        <v>00</v>
      </c>
      <c r="AL172" s="0" t="n">
        <v>7</v>
      </c>
      <c r="AM172" s="0" t="n">
        <f aca="false">IF(AL172&gt;AL$277,1,0)</f>
        <v>0</v>
      </c>
      <c r="AN172" s="0" t="str">
        <f aca="false">AM172&amp;$C172</f>
        <v>00</v>
      </c>
      <c r="AP172" s="0" t="n">
        <v>1260</v>
      </c>
      <c r="AQ172" s="0" t="n">
        <f aca="false">IF(AP172&gt;AP$277,1,0)</f>
        <v>0</v>
      </c>
      <c r="AR172" s="0" t="str">
        <f aca="false">AQ172&amp;$C172</f>
        <v>00</v>
      </c>
      <c r="AT172" s="0" t="n">
        <v>0</v>
      </c>
      <c r="AU172" s="0" t="n">
        <f aca="false">IF(AT172&gt;AT$277,1,0)</f>
        <v>0</v>
      </c>
      <c r="AV172" s="0" t="str">
        <f aca="false">AU172&amp;$C172</f>
        <v>00</v>
      </c>
      <c r="AX172" s="0" t="n">
        <v>1987</v>
      </c>
      <c r="AY172" s="0" t="n">
        <f aca="false">IF(AX172&gt;AX$277,1,0)</f>
        <v>1</v>
      </c>
      <c r="AZ172" s="0" t="str">
        <f aca="false">AY172&amp;$C172</f>
        <v>10</v>
      </c>
      <c r="BB172" s="0" t="n">
        <v>0</v>
      </c>
      <c r="BC172" s="0" t="n">
        <f aca="false">IF(BB172&gt;BB$277,1,0)</f>
        <v>0</v>
      </c>
      <c r="BD172" s="0" t="str">
        <f aca="false">BC172&amp;$C172</f>
        <v>00</v>
      </c>
      <c r="BF172" s="0" t="n">
        <v>98031</v>
      </c>
      <c r="BH172" s="0" t="s">
        <v>109</v>
      </c>
      <c r="BI172" s="0" t="n">
        <v>-122176</v>
      </c>
      <c r="BK172" s="0" t="n">
        <v>1460</v>
      </c>
      <c r="BL172" s="0" t="n">
        <f aca="false">IF(BK172&gt;BK$277,1,0)</f>
        <v>0</v>
      </c>
      <c r="BM172" s="0" t="str">
        <f aca="false">BL172&amp;$C172</f>
        <v>00</v>
      </c>
      <c r="BO172" s="0" t="n">
        <v>7363</v>
      </c>
      <c r="BP172" s="0" t="n">
        <f aca="false">IF(BO172&gt;BO$277,1,0)</f>
        <v>0</v>
      </c>
      <c r="BQ172" s="0" t="str">
        <f aca="false">BP172&amp;$C172</f>
        <v>00</v>
      </c>
      <c r="BS172" s="0" t="n">
        <f aca="false">CI172/N172</f>
        <v>230.15873015873</v>
      </c>
      <c r="BT172" s="0" t="n">
        <f aca="false">IF(BS172&gt;BS$277,1,0)</f>
        <v>1</v>
      </c>
      <c r="BU172" s="0" t="str">
        <f aca="false">BT172&amp;$C172</f>
        <v>10</v>
      </c>
      <c r="BW172" s="0" t="n">
        <f aca="false">D172/BK172</f>
        <v>198.630136986301</v>
      </c>
      <c r="BX172" s="0" t="n">
        <f aca="false">IF(BW172&gt;BW$277,1,0)</f>
        <v>1</v>
      </c>
      <c r="BY172" s="0" t="str">
        <f aca="false">BX172&amp;$C172</f>
        <v>10</v>
      </c>
      <c r="CA172" s="0" t="n">
        <f aca="false">D172/R172</f>
        <v>39.4772665396134</v>
      </c>
      <c r="CB172" s="0" t="n">
        <f aca="false">IF(CA172&gt;CA$277,1,0)</f>
        <v>1</v>
      </c>
      <c r="CC172" s="0" t="str">
        <f aca="false">CB172&amp;$C172</f>
        <v>10</v>
      </c>
      <c r="CE172" s="0" t="n">
        <f aca="false">D172/BO172</f>
        <v>39.3861197881298</v>
      </c>
      <c r="CF172" s="0" t="n">
        <f aca="false">IF(CE172&gt;CE$277,1,0)</f>
        <v>1</v>
      </c>
      <c r="CG172" s="0" t="str">
        <f aca="false">CF172&amp;$C172</f>
        <v>10</v>
      </c>
      <c r="CI172" s="0" t="n">
        <f aca="false">D172</f>
        <v>290000</v>
      </c>
      <c r="CJ172" s="2" t="n">
        <f aca="false">CI172&gt;$CI$277</f>
        <v>0</v>
      </c>
      <c r="CK172" s="0" t="n">
        <v>0</v>
      </c>
    </row>
    <row r="173" customFormat="false" ht="13.8" hidden="true" customHeight="false" outlineLevel="0" collapsed="false">
      <c r="A173" s="0" t="n">
        <v>922059020</v>
      </c>
      <c r="B173" s="0" t="s">
        <v>116</v>
      </c>
      <c r="C173" s="0" t="n">
        <v>0</v>
      </c>
      <c r="D173" s="0" t="n">
        <v>242025</v>
      </c>
      <c r="F173" s="0" t="n">
        <v>4</v>
      </c>
      <c r="G173" s="0" t="n">
        <f aca="false">IF(F173&gt;F$277,1,0)</f>
        <v>1</v>
      </c>
      <c r="H173" s="0" t="str">
        <f aca="false">G173&amp;$C173</f>
        <v>10</v>
      </c>
      <c r="J173" s="0" t="s">
        <v>37</v>
      </c>
      <c r="K173" s="0" t="n">
        <f aca="false">IF(J173&gt;J$277,1,0)</f>
        <v>1</v>
      </c>
      <c r="L173" s="0" t="str">
        <f aca="false">K173&amp;$C173</f>
        <v>10</v>
      </c>
      <c r="N173" s="0" t="n">
        <v>1400</v>
      </c>
      <c r="O173" s="0" t="n">
        <f aca="false">IF(N173&gt;N$277,1,0)</f>
        <v>0</v>
      </c>
      <c r="P173" s="0" t="str">
        <f aca="false">O173&amp;$C173</f>
        <v>00</v>
      </c>
      <c r="R173" s="0" t="n">
        <v>54014</v>
      </c>
      <c r="S173" s="0" t="n">
        <f aca="false">IF(R173&gt;R$277,1,0)</f>
        <v>1</v>
      </c>
      <c r="T173" s="0" t="str">
        <f aca="false">S173&amp;$C173</f>
        <v>10</v>
      </c>
      <c r="V173" s="0" t="s">
        <v>48</v>
      </c>
      <c r="W173" s="0" t="n">
        <f aca="false">IF(V173&gt;V$277,1,0)</f>
        <v>1</v>
      </c>
      <c r="X173" s="0" t="str">
        <f aca="false">W173&amp;$C173</f>
        <v>10</v>
      </c>
      <c r="Z173" s="0" t="n">
        <v>0</v>
      </c>
      <c r="AA173" s="0" t="n">
        <f aca="false">IF(Z173&gt;Z$277,1,0)</f>
        <v>0</v>
      </c>
      <c r="AB173" s="0" t="str">
        <f aca="false">AA173&amp;$C173</f>
        <v>00</v>
      </c>
      <c r="AD173" s="0" t="n">
        <v>0</v>
      </c>
      <c r="AE173" s="0" t="n">
        <f aca="false">IF(AD173&gt;AD$277,1,0)</f>
        <v>0</v>
      </c>
      <c r="AF173" s="0" t="str">
        <f aca="false">AE173&amp;$C173</f>
        <v>00</v>
      </c>
      <c r="AH173" s="0" t="n">
        <v>4</v>
      </c>
      <c r="AI173" s="0" t="n">
        <f aca="false">IF(AH173&gt;AH$277,1,0)</f>
        <v>1</v>
      </c>
      <c r="AJ173" s="0" t="str">
        <f aca="false">AI173&amp;$C173</f>
        <v>10</v>
      </c>
      <c r="AL173" s="0" t="n">
        <v>7</v>
      </c>
      <c r="AM173" s="0" t="n">
        <f aca="false">IF(AL173&gt;AL$277,1,0)</f>
        <v>0</v>
      </c>
      <c r="AN173" s="0" t="str">
        <f aca="false">AM173&amp;$C173</f>
        <v>00</v>
      </c>
      <c r="AP173" s="0" t="n">
        <v>1400</v>
      </c>
      <c r="AQ173" s="0" t="n">
        <f aca="false">IF(AP173&gt;AP$277,1,0)</f>
        <v>0</v>
      </c>
      <c r="AR173" s="0" t="str">
        <f aca="false">AQ173&amp;$C173</f>
        <v>00</v>
      </c>
      <c r="AT173" s="0" t="n">
        <v>0</v>
      </c>
      <c r="AU173" s="0" t="n">
        <f aca="false">IF(AT173&gt;AT$277,1,0)</f>
        <v>0</v>
      </c>
      <c r="AV173" s="0" t="str">
        <f aca="false">AU173&amp;$C173</f>
        <v>00</v>
      </c>
      <c r="AX173" s="0" t="n">
        <v>1935</v>
      </c>
      <c r="AY173" s="0" t="n">
        <f aca="false">IF(AX173&gt;AX$277,1,0)</f>
        <v>0</v>
      </c>
      <c r="AZ173" s="0" t="str">
        <f aca="false">AY173&amp;$C173</f>
        <v>00</v>
      </c>
      <c r="BB173" s="0" t="n">
        <v>0</v>
      </c>
      <c r="BC173" s="0" t="n">
        <f aca="false">IF(BB173&gt;BB$277,1,0)</f>
        <v>0</v>
      </c>
      <c r="BD173" s="0" t="str">
        <f aca="false">BC173&amp;$C173</f>
        <v>00</v>
      </c>
      <c r="BF173" s="0" t="n">
        <v>98031</v>
      </c>
      <c r="BH173" s="0" t="s">
        <v>287</v>
      </c>
      <c r="BI173" s="0" t="n">
        <v>-122184</v>
      </c>
      <c r="BK173" s="0" t="n">
        <v>1910</v>
      </c>
      <c r="BL173" s="0" t="n">
        <f aca="false">IF(BK173&gt;BK$277,1,0)</f>
        <v>0</v>
      </c>
      <c r="BM173" s="0" t="str">
        <f aca="false">BL173&amp;$C173</f>
        <v>00</v>
      </c>
      <c r="BO173" s="0" t="n">
        <v>8523</v>
      </c>
      <c r="BP173" s="0" t="n">
        <f aca="false">IF(BO173&gt;BO$277,1,0)</f>
        <v>1</v>
      </c>
      <c r="BQ173" s="0" t="str">
        <f aca="false">BP173&amp;$C173</f>
        <v>10</v>
      </c>
      <c r="BS173" s="0" t="n">
        <f aca="false">CI173/N173</f>
        <v>172.875</v>
      </c>
      <c r="BT173" s="0" t="n">
        <f aca="false">IF(BS173&gt;BS$277,1,0)</f>
        <v>1</v>
      </c>
      <c r="BU173" s="0" t="str">
        <f aca="false">BT173&amp;$C173</f>
        <v>10</v>
      </c>
      <c r="BW173" s="0" t="n">
        <f aca="false">D173/BK173</f>
        <v>126.714659685864</v>
      </c>
      <c r="BX173" s="0" t="n">
        <f aca="false">IF(BW173&gt;BW$277,1,0)</f>
        <v>0</v>
      </c>
      <c r="BY173" s="0" t="str">
        <f aca="false">BX173&amp;$C173</f>
        <v>00</v>
      </c>
      <c r="CA173" s="0" t="n">
        <f aca="false">D173/R173</f>
        <v>4.48078276002518</v>
      </c>
      <c r="CB173" s="0" t="n">
        <f aca="false">IF(CA173&gt;CA$277,1,0)</f>
        <v>0</v>
      </c>
      <c r="CC173" s="0" t="str">
        <f aca="false">CB173&amp;$C173</f>
        <v>00</v>
      </c>
      <c r="CE173" s="0" t="n">
        <f aca="false">D173/BO173</f>
        <v>28.3966913058782</v>
      </c>
      <c r="CF173" s="0" t="n">
        <f aca="false">IF(CE173&gt;CE$277,1,0)</f>
        <v>0</v>
      </c>
      <c r="CG173" s="0" t="str">
        <f aca="false">CF173&amp;$C173</f>
        <v>00</v>
      </c>
      <c r="CI173" s="0" t="n">
        <f aca="false">D173</f>
        <v>242025</v>
      </c>
      <c r="CJ173" s="2" t="n">
        <f aca="false">CI173&gt;$CI$277</f>
        <v>0</v>
      </c>
      <c r="CK173" s="0" t="n">
        <v>0</v>
      </c>
    </row>
    <row r="174" customFormat="false" ht="13.8" hidden="true" customHeight="false" outlineLevel="0" collapsed="false">
      <c r="A174" s="0" t="n">
        <v>522059158</v>
      </c>
      <c r="B174" s="0" t="s">
        <v>288</v>
      </c>
      <c r="C174" s="0" t="n">
        <v>0</v>
      </c>
      <c r="D174" s="0" t="n">
        <v>230000</v>
      </c>
      <c r="F174" s="0" t="n">
        <v>3</v>
      </c>
      <c r="G174" s="0" t="n">
        <f aca="false">IF(F174&gt;F$277,1,0)</f>
        <v>0</v>
      </c>
      <c r="H174" s="0" t="str">
        <f aca="false">G174&amp;$C174</f>
        <v>00</v>
      </c>
      <c r="J174" s="0" t="s">
        <v>37</v>
      </c>
      <c r="K174" s="0" t="n">
        <f aca="false">IF(J174&gt;J$277,1,0)</f>
        <v>1</v>
      </c>
      <c r="L174" s="0" t="str">
        <f aca="false">K174&amp;$C174</f>
        <v>10</v>
      </c>
      <c r="N174" s="0" t="n">
        <v>1400</v>
      </c>
      <c r="O174" s="0" t="n">
        <f aca="false">IF(N174&gt;N$277,1,0)</f>
        <v>0</v>
      </c>
      <c r="P174" s="0" t="str">
        <f aca="false">O174&amp;$C174</f>
        <v>00</v>
      </c>
      <c r="R174" s="0" t="n">
        <v>6956</v>
      </c>
      <c r="S174" s="0" t="n">
        <f aca="false">IF(R174&gt;R$277,1,0)</f>
        <v>0</v>
      </c>
      <c r="T174" s="0" t="str">
        <f aca="false">S174&amp;$C174</f>
        <v>00</v>
      </c>
      <c r="V174" s="0" t="n">
        <v>1</v>
      </c>
      <c r="W174" s="0" t="n">
        <f aca="false">IF(V174&gt;V$277,1,0)</f>
        <v>0</v>
      </c>
      <c r="X174" s="0" t="str">
        <f aca="false">W174&amp;$C174</f>
        <v>00</v>
      </c>
      <c r="Z174" s="0" t="n">
        <v>0</v>
      </c>
      <c r="AA174" s="0" t="n">
        <f aca="false">IF(Z174&gt;Z$277,1,0)</f>
        <v>0</v>
      </c>
      <c r="AB174" s="0" t="str">
        <f aca="false">AA174&amp;$C174</f>
        <v>00</v>
      </c>
      <c r="AD174" s="0" t="n">
        <v>0</v>
      </c>
      <c r="AE174" s="0" t="n">
        <f aca="false">IF(AD174&gt;AD$277,1,0)</f>
        <v>0</v>
      </c>
      <c r="AF174" s="0" t="str">
        <f aca="false">AE174&amp;$C174</f>
        <v>00</v>
      </c>
      <c r="AH174" s="0" t="n">
        <v>4</v>
      </c>
      <c r="AI174" s="0" t="n">
        <f aca="false">IF(AH174&gt;AH$277,1,0)</f>
        <v>1</v>
      </c>
      <c r="AJ174" s="0" t="str">
        <f aca="false">AI174&amp;$C174</f>
        <v>10</v>
      </c>
      <c r="AL174" s="0" t="n">
        <v>7</v>
      </c>
      <c r="AM174" s="0" t="n">
        <f aca="false">IF(AL174&gt;AL$277,1,0)</f>
        <v>0</v>
      </c>
      <c r="AN174" s="0" t="str">
        <f aca="false">AM174&amp;$C174</f>
        <v>00</v>
      </c>
      <c r="AP174" s="0" t="n">
        <v>1400</v>
      </c>
      <c r="AQ174" s="0" t="n">
        <f aca="false">IF(AP174&gt;AP$277,1,0)</f>
        <v>0</v>
      </c>
      <c r="AR174" s="0" t="str">
        <f aca="false">AQ174&amp;$C174</f>
        <v>00</v>
      </c>
      <c r="AT174" s="0" t="n">
        <v>0</v>
      </c>
      <c r="AU174" s="0" t="n">
        <f aca="false">IF(AT174&gt;AT$277,1,0)</f>
        <v>0</v>
      </c>
      <c r="AV174" s="0" t="str">
        <f aca="false">AU174&amp;$C174</f>
        <v>00</v>
      </c>
      <c r="AX174" s="0" t="n">
        <v>1957</v>
      </c>
      <c r="AY174" s="0" t="n">
        <f aca="false">IF(AX174&gt;AX$277,1,0)</f>
        <v>0</v>
      </c>
      <c r="AZ174" s="0" t="str">
        <f aca="false">AY174&amp;$C174</f>
        <v>00</v>
      </c>
      <c r="BB174" s="0" t="n">
        <v>0</v>
      </c>
      <c r="BC174" s="0" t="n">
        <f aca="false">IF(BB174&gt;BB$277,1,0)</f>
        <v>0</v>
      </c>
      <c r="BD174" s="0" t="str">
        <f aca="false">BC174&amp;$C174</f>
        <v>00</v>
      </c>
      <c r="BF174" s="0" t="n">
        <v>98031</v>
      </c>
      <c r="BH174" s="0" t="s">
        <v>169</v>
      </c>
      <c r="BI174" s="0" t="n">
        <v>-122198</v>
      </c>
      <c r="BK174" s="0" t="n">
        <v>1400</v>
      </c>
      <c r="BL174" s="0" t="n">
        <f aca="false">IF(BK174&gt;BK$277,1,0)</f>
        <v>0</v>
      </c>
      <c r="BM174" s="0" t="str">
        <f aca="false">BL174&amp;$C174</f>
        <v>00</v>
      </c>
      <c r="BO174" s="0" t="n">
        <v>9375</v>
      </c>
      <c r="BP174" s="0" t="n">
        <f aca="false">IF(BO174&gt;BO$277,1,0)</f>
        <v>1</v>
      </c>
      <c r="BQ174" s="0" t="str">
        <f aca="false">BP174&amp;$C174</f>
        <v>10</v>
      </c>
      <c r="BS174" s="0" t="n">
        <f aca="false">CI174/N174</f>
        <v>164.285714285714</v>
      </c>
      <c r="BT174" s="0" t="n">
        <f aca="false">IF(BS174&gt;BS$277,1,0)</f>
        <v>1</v>
      </c>
      <c r="BU174" s="0" t="str">
        <f aca="false">BT174&amp;$C174</f>
        <v>10</v>
      </c>
      <c r="BW174" s="0" t="n">
        <f aca="false">D174/BK174</f>
        <v>164.285714285714</v>
      </c>
      <c r="BX174" s="0" t="n">
        <f aca="false">IF(BW174&gt;BW$277,1,0)</f>
        <v>1</v>
      </c>
      <c r="BY174" s="0" t="str">
        <f aca="false">BX174&amp;$C174</f>
        <v>10</v>
      </c>
      <c r="CA174" s="0" t="n">
        <f aca="false">D174/R174</f>
        <v>33.0649798734905</v>
      </c>
      <c r="CB174" s="0" t="n">
        <f aca="false">IF(CA174&gt;CA$277,1,0)</f>
        <v>0</v>
      </c>
      <c r="CC174" s="0" t="str">
        <f aca="false">CB174&amp;$C174</f>
        <v>00</v>
      </c>
      <c r="CE174" s="0" t="n">
        <f aca="false">D174/BO174</f>
        <v>24.5333333333333</v>
      </c>
      <c r="CF174" s="0" t="n">
        <f aca="false">IF(CE174&gt;CE$277,1,0)</f>
        <v>0</v>
      </c>
      <c r="CG174" s="0" t="str">
        <f aca="false">CF174&amp;$C174</f>
        <v>00</v>
      </c>
      <c r="CI174" s="0" t="n">
        <f aca="false">D174</f>
        <v>230000</v>
      </c>
      <c r="CJ174" s="2" t="n">
        <f aca="false">CI174&gt;$CI$277</f>
        <v>0</v>
      </c>
      <c r="CK174" s="0" t="n">
        <v>0</v>
      </c>
    </row>
    <row r="175" customFormat="false" ht="13.8" hidden="true" customHeight="false" outlineLevel="0" collapsed="false">
      <c r="A175" s="0" t="n">
        <v>3110800040</v>
      </c>
      <c r="B175" s="0" t="s">
        <v>116</v>
      </c>
      <c r="C175" s="0" t="n">
        <v>0</v>
      </c>
      <c r="D175" s="0" t="n">
        <v>269900</v>
      </c>
      <c r="F175" s="0" t="n">
        <v>3</v>
      </c>
      <c r="G175" s="0" t="n">
        <f aca="false">IF(F175&gt;F$277,1,0)</f>
        <v>0</v>
      </c>
      <c r="H175" s="0" t="str">
        <f aca="false">G175&amp;$C175</f>
        <v>00</v>
      </c>
      <c r="J175" s="0" t="s">
        <v>43</v>
      </c>
      <c r="K175" s="0" t="n">
        <f aca="false">IF(J175&gt;J$277,1,0)</f>
        <v>1</v>
      </c>
      <c r="L175" s="0" t="str">
        <f aca="false">K175&amp;$C175</f>
        <v>10</v>
      </c>
      <c r="N175" s="0" t="n">
        <v>1740</v>
      </c>
      <c r="O175" s="0" t="n">
        <f aca="false">IF(N175&gt;N$277,1,0)</f>
        <v>0</v>
      </c>
      <c r="P175" s="0" t="str">
        <f aca="false">O175&amp;$C175</f>
        <v>00</v>
      </c>
      <c r="R175" s="0" t="n">
        <v>9672</v>
      </c>
      <c r="S175" s="0" t="n">
        <f aca="false">IF(R175&gt;R$277,1,0)</f>
        <v>0</v>
      </c>
      <c r="T175" s="0" t="str">
        <f aca="false">S175&amp;$C175</f>
        <v>00</v>
      </c>
      <c r="V175" s="0" t="n">
        <v>1</v>
      </c>
      <c r="W175" s="0" t="n">
        <f aca="false">IF(V175&gt;V$277,1,0)</f>
        <v>0</v>
      </c>
      <c r="X175" s="0" t="str">
        <f aca="false">W175&amp;$C175</f>
        <v>00</v>
      </c>
      <c r="Z175" s="0" t="n">
        <v>0</v>
      </c>
      <c r="AA175" s="0" t="n">
        <f aca="false">IF(Z175&gt;Z$277,1,0)</f>
        <v>0</v>
      </c>
      <c r="AB175" s="0" t="str">
        <f aca="false">AA175&amp;$C175</f>
        <v>00</v>
      </c>
      <c r="AD175" s="0" t="n">
        <v>0</v>
      </c>
      <c r="AE175" s="0" t="n">
        <f aca="false">IF(AD175&gt;AD$277,1,0)</f>
        <v>0</v>
      </c>
      <c r="AF175" s="0" t="str">
        <f aca="false">AE175&amp;$C175</f>
        <v>00</v>
      </c>
      <c r="AH175" s="0" t="n">
        <v>4</v>
      </c>
      <c r="AI175" s="0" t="n">
        <f aca="false">IF(AH175&gt;AH$277,1,0)</f>
        <v>1</v>
      </c>
      <c r="AJ175" s="0" t="str">
        <f aca="false">AI175&amp;$C175</f>
        <v>10</v>
      </c>
      <c r="AL175" s="0" t="n">
        <v>7</v>
      </c>
      <c r="AM175" s="0" t="n">
        <f aca="false">IF(AL175&gt;AL$277,1,0)</f>
        <v>0</v>
      </c>
      <c r="AN175" s="0" t="str">
        <f aca="false">AM175&amp;$C175</f>
        <v>00</v>
      </c>
      <c r="AP175" s="0" t="n">
        <v>1110</v>
      </c>
      <c r="AQ175" s="0" t="n">
        <f aca="false">IF(AP175&gt;AP$277,1,0)</f>
        <v>0</v>
      </c>
      <c r="AR175" s="0" t="str">
        <f aca="false">AQ175&amp;$C175</f>
        <v>00</v>
      </c>
      <c r="AT175" s="0" t="n">
        <v>630</v>
      </c>
      <c r="AU175" s="0" t="n">
        <f aca="false">IF(AT175&gt;AT$277,1,0)</f>
        <v>1</v>
      </c>
      <c r="AV175" s="0" t="str">
        <f aca="false">AU175&amp;$C175</f>
        <v>10</v>
      </c>
      <c r="AX175" s="0" t="n">
        <v>1963</v>
      </c>
      <c r="AY175" s="0" t="n">
        <f aca="false">IF(AX175&gt;AX$277,1,0)</f>
        <v>0</v>
      </c>
      <c r="AZ175" s="0" t="str">
        <f aca="false">AY175&amp;$C175</f>
        <v>00</v>
      </c>
      <c r="BB175" s="0" t="n">
        <v>0</v>
      </c>
      <c r="BC175" s="0" t="n">
        <f aca="false">IF(BB175&gt;BB$277,1,0)</f>
        <v>0</v>
      </c>
      <c r="BD175" s="0" t="str">
        <f aca="false">BC175&amp;$C175</f>
        <v>00</v>
      </c>
      <c r="BF175" s="0" t="n">
        <v>98031</v>
      </c>
      <c r="BH175" s="0" t="s">
        <v>289</v>
      </c>
      <c r="BI175" s="0" t="n">
        <v>-122181</v>
      </c>
      <c r="BK175" s="0" t="n">
        <v>1640</v>
      </c>
      <c r="BL175" s="0" t="n">
        <f aca="false">IF(BK175&gt;BK$277,1,0)</f>
        <v>0</v>
      </c>
      <c r="BM175" s="0" t="str">
        <f aca="false">BL175&amp;$C175</f>
        <v>00</v>
      </c>
      <c r="BO175" s="0" t="n">
        <v>9600</v>
      </c>
      <c r="BP175" s="0" t="n">
        <f aca="false">IF(BO175&gt;BO$277,1,0)</f>
        <v>1</v>
      </c>
      <c r="BQ175" s="0" t="str">
        <f aca="false">BP175&amp;$C175</f>
        <v>10</v>
      </c>
      <c r="BS175" s="0" t="n">
        <f aca="false">CI175/N175</f>
        <v>155.114942528736</v>
      </c>
      <c r="BT175" s="0" t="n">
        <f aca="false">IF(BS175&gt;BS$277,1,0)</f>
        <v>0</v>
      </c>
      <c r="BU175" s="0" t="str">
        <f aca="false">BT175&amp;$C175</f>
        <v>00</v>
      </c>
      <c r="BW175" s="0" t="n">
        <f aca="false">D175/BK175</f>
        <v>164.573170731707</v>
      </c>
      <c r="BX175" s="0" t="n">
        <f aca="false">IF(BW175&gt;BW$277,1,0)</f>
        <v>1</v>
      </c>
      <c r="BY175" s="0" t="str">
        <f aca="false">BX175&amp;$C175</f>
        <v>10</v>
      </c>
      <c r="CA175" s="0" t="n">
        <f aca="false">D175/R175</f>
        <v>27.9052936311001</v>
      </c>
      <c r="CB175" s="0" t="n">
        <f aca="false">IF(CA175&gt;CA$277,1,0)</f>
        <v>0</v>
      </c>
      <c r="CC175" s="0" t="str">
        <f aca="false">CB175&amp;$C175</f>
        <v>00</v>
      </c>
      <c r="CE175" s="0" t="n">
        <f aca="false">D175/BO175</f>
        <v>28.1145833333333</v>
      </c>
      <c r="CF175" s="0" t="n">
        <f aca="false">IF(CE175&gt;CE$277,1,0)</f>
        <v>0</v>
      </c>
      <c r="CG175" s="0" t="str">
        <f aca="false">CF175&amp;$C175</f>
        <v>00</v>
      </c>
      <c r="CI175" s="0" t="n">
        <f aca="false">D175</f>
        <v>269900</v>
      </c>
      <c r="CJ175" s="2" t="n">
        <f aca="false">CI175&gt;$CI$277</f>
        <v>0</v>
      </c>
      <c r="CK175" s="0" t="n">
        <v>0</v>
      </c>
    </row>
    <row r="176" customFormat="false" ht="13.8" hidden="false" customHeight="false" outlineLevel="0" collapsed="false">
      <c r="A176" s="0" t="n">
        <v>6386550040</v>
      </c>
      <c r="B176" s="0" t="s">
        <v>290</v>
      </c>
      <c r="C176" s="0" t="n">
        <v>1</v>
      </c>
      <c r="D176" s="0" t="n">
        <v>345500</v>
      </c>
      <c r="F176" s="0" t="n">
        <v>4</v>
      </c>
      <c r="G176" s="0" t="n">
        <f aca="false">IF(F176&gt;F$277,1,0)</f>
        <v>1</v>
      </c>
      <c r="H176" s="0" t="str">
        <f aca="false">G176&amp;$C176</f>
        <v>11</v>
      </c>
      <c r="J176" s="0" t="s">
        <v>32</v>
      </c>
      <c r="K176" s="0" t="n">
        <f aca="false">IF(J176&gt;J$277,1,0)</f>
        <v>1</v>
      </c>
      <c r="L176" s="0" t="str">
        <f aca="false">K176&amp;$C176</f>
        <v>11</v>
      </c>
      <c r="N176" s="0" t="n">
        <v>2160</v>
      </c>
      <c r="O176" s="0" t="n">
        <f aca="false">IF(N176&gt;N$277,1,0)</f>
        <v>1</v>
      </c>
      <c r="P176" s="0" t="str">
        <f aca="false">O176&amp;$C176</f>
        <v>11</v>
      </c>
      <c r="R176" s="0" t="n">
        <v>9682</v>
      </c>
      <c r="S176" s="0" t="n">
        <f aca="false">IF(R176&gt;R$277,1,0)</f>
        <v>0</v>
      </c>
      <c r="T176" s="0" t="str">
        <f aca="false">S176&amp;$C176</f>
        <v>01</v>
      </c>
      <c r="V176" s="0" t="n">
        <v>2</v>
      </c>
      <c r="W176" s="0" t="n">
        <f aca="false">IF(V176&gt;V$277,1,0)</f>
        <v>1</v>
      </c>
      <c r="X176" s="0" t="str">
        <f aca="false">W176&amp;$C176</f>
        <v>11</v>
      </c>
      <c r="Z176" s="0" t="n">
        <v>0</v>
      </c>
      <c r="AA176" s="0" t="n">
        <f aca="false">IF(Z176&gt;Z$277,1,0)</f>
        <v>0</v>
      </c>
      <c r="AB176" s="0" t="str">
        <f aca="false">AA176&amp;$C176</f>
        <v>01</v>
      </c>
      <c r="AD176" s="0" t="n">
        <v>0</v>
      </c>
      <c r="AE176" s="0" t="n">
        <f aca="false">IF(AD176&gt;AD$277,1,0)</f>
        <v>0</v>
      </c>
      <c r="AF176" s="0" t="str">
        <f aca="false">AE176&amp;$C176</f>
        <v>01</v>
      </c>
      <c r="AH176" s="0" t="n">
        <v>3</v>
      </c>
      <c r="AI176" s="0" t="n">
        <f aca="false">IF(AH176&gt;AH$277,1,0)</f>
        <v>0</v>
      </c>
      <c r="AJ176" s="0" t="str">
        <f aca="false">AI176&amp;$C176</f>
        <v>01</v>
      </c>
      <c r="AL176" s="0" t="n">
        <v>8</v>
      </c>
      <c r="AM176" s="0" t="n">
        <f aca="false">IF(AL176&gt;AL$277,1,0)</f>
        <v>1</v>
      </c>
      <c r="AN176" s="0" t="str">
        <f aca="false">AM176&amp;$C176</f>
        <v>11</v>
      </c>
      <c r="AP176" s="0" t="n">
        <v>2160</v>
      </c>
      <c r="AQ176" s="0" t="n">
        <f aca="false">IF(AP176&gt;AP$277,1,0)</f>
        <v>1</v>
      </c>
      <c r="AR176" s="0" t="str">
        <f aca="false">AQ176&amp;$C176</f>
        <v>11</v>
      </c>
      <c r="AT176" s="0" t="n">
        <v>0</v>
      </c>
      <c r="AU176" s="0" t="n">
        <f aca="false">IF(AT176&gt;AT$277,1,0)</f>
        <v>0</v>
      </c>
      <c r="AV176" s="0" t="str">
        <f aca="false">AU176&amp;$C176</f>
        <v>01</v>
      </c>
      <c r="AX176" s="0" t="n">
        <v>1999</v>
      </c>
      <c r="AY176" s="0" t="n">
        <f aca="false">IF(AX176&gt;AX$277,1,0)</f>
        <v>1</v>
      </c>
      <c r="AZ176" s="0" t="str">
        <f aca="false">AY176&amp;$C176</f>
        <v>11</v>
      </c>
      <c r="BB176" s="0" t="n">
        <v>0</v>
      </c>
      <c r="BC176" s="0" t="n">
        <f aca="false">IF(BB176&gt;BB$277,1,0)</f>
        <v>0</v>
      </c>
      <c r="BD176" s="0" t="str">
        <f aca="false">BC176&amp;$C176</f>
        <v>01</v>
      </c>
      <c r="BF176" s="0" t="n">
        <v>98031</v>
      </c>
      <c r="BH176" s="0" t="s">
        <v>291</v>
      </c>
      <c r="BI176" s="0" t="n">
        <v>-122204</v>
      </c>
      <c r="BK176" s="0" t="n">
        <v>1770</v>
      </c>
      <c r="BL176" s="0" t="n">
        <f aca="false">IF(BK176&gt;BK$277,1,0)</f>
        <v>0</v>
      </c>
      <c r="BM176" s="0" t="str">
        <f aca="false">BL176&amp;$C176</f>
        <v>01</v>
      </c>
      <c r="BO176" s="0" t="n">
        <v>9600</v>
      </c>
      <c r="BP176" s="0" t="n">
        <f aca="false">IF(BO176&gt;BO$277,1,0)</f>
        <v>1</v>
      </c>
      <c r="BQ176" s="0" t="str">
        <f aca="false">BP176&amp;$C176</f>
        <v>11</v>
      </c>
      <c r="BS176" s="0" t="n">
        <f aca="false">CI176/N176</f>
        <v>159.953703703704</v>
      </c>
      <c r="BT176" s="0" t="n">
        <f aca="false">IF(BS176&gt;BS$277,1,0)</f>
        <v>0</v>
      </c>
      <c r="BU176" s="0" t="str">
        <f aca="false">BT176&amp;$C176</f>
        <v>01</v>
      </c>
      <c r="BW176" s="0" t="n">
        <f aca="false">D176/BK176</f>
        <v>195.197740112994</v>
      </c>
      <c r="BX176" s="0" t="n">
        <f aca="false">IF(BW176&gt;BW$277,1,0)</f>
        <v>1</v>
      </c>
      <c r="BY176" s="0" t="str">
        <f aca="false">BX176&amp;$C176</f>
        <v>11</v>
      </c>
      <c r="CA176" s="0" t="n">
        <f aca="false">D176/R176</f>
        <v>35.6847758727536</v>
      </c>
      <c r="CB176" s="0" t="n">
        <f aca="false">IF(CA176&gt;CA$277,1,0)</f>
        <v>0</v>
      </c>
      <c r="CC176" s="0" t="str">
        <f aca="false">CB176&amp;$C176</f>
        <v>01</v>
      </c>
      <c r="CE176" s="0" t="n">
        <f aca="false">D176/BO176</f>
        <v>35.9895833333333</v>
      </c>
      <c r="CF176" s="0" t="n">
        <f aca="false">IF(CE176&gt;CE$277,1,0)</f>
        <v>0</v>
      </c>
      <c r="CG176" s="0" t="str">
        <f aca="false">CF176&amp;$C176</f>
        <v>01</v>
      </c>
      <c r="CI176" s="0" t="n">
        <f aca="false">D176</f>
        <v>345500</v>
      </c>
      <c r="CJ176" s="2" t="n">
        <f aca="false">CI176&gt;$CI$277</f>
        <v>1</v>
      </c>
      <c r="CK176" s="0" t="n">
        <v>1</v>
      </c>
    </row>
    <row r="177" customFormat="false" ht="13.8" hidden="true" customHeight="false" outlineLevel="0" collapsed="false">
      <c r="A177" s="0" t="n">
        <v>1355000220</v>
      </c>
      <c r="B177" s="0" t="s">
        <v>292</v>
      </c>
      <c r="C177" s="0" t="n">
        <v>0</v>
      </c>
      <c r="D177" s="0" t="n">
        <v>243000</v>
      </c>
      <c r="F177" s="0" t="n">
        <v>3</v>
      </c>
      <c r="G177" s="0" t="n">
        <f aca="false">IF(F177&gt;F$277,1,0)</f>
        <v>0</v>
      </c>
      <c r="H177" s="0" t="str">
        <f aca="false">G177&amp;$C177</f>
        <v>00</v>
      </c>
      <c r="J177" s="0" t="s">
        <v>37</v>
      </c>
      <c r="K177" s="0" t="n">
        <f aca="false">IF(J177&gt;J$277,1,0)</f>
        <v>1</v>
      </c>
      <c r="L177" s="0" t="str">
        <f aca="false">K177&amp;$C177</f>
        <v>10</v>
      </c>
      <c r="N177" s="0" t="n">
        <v>1200</v>
      </c>
      <c r="O177" s="0" t="n">
        <f aca="false">IF(N177&gt;N$277,1,0)</f>
        <v>0</v>
      </c>
      <c r="P177" s="0" t="str">
        <f aca="false">O177&amp;$C177</f>
        <v>00</v>
      </c>
      <c r="R177" s="0" t="n">
        <v>8034</v>
      </c>
      <c r="S177" s="0" t="n">
        <f aca="false">IF(R177&gt;R$277,1,0)</f>
        <v>0</v>
      </c>
      <c r="T177" s="0" t="str">
        <f aca="false">S177&amp;$C177</f>
        <v>00</v>
      </c>
      <c r="V177" s="0" t="n">
        <v>1</v>
      </c>
      <c r="W177" s="0" t="n">
        <f aca="false">IF(V177&gt;V$277,1,0)</f>
        <v>0</v>
      </c>
      <c r="X177" s="0" t="str">
        <f aca="false">W177&amp;$C177</f>
        <v>00</v>
      </c>
      <c r="Z177" s="0" t="n">
        <v>0</v>
      </c>
      <c r="AA177" s="0" t="n">
        <f aca="false">IF(Z177&gt;Z$277,1,0)</f>
        <v>0</v>
      </c>
      <c r="AB177" s="0" t="str">
        <f aca="false">AA177&amp;$C177</f>
        <v>00</v>
      </c>
      <c r="AD177" s="0" t="n">
        <v>0</v>
      </c>
      <c r="AE177" s="0" t="n">
        <f aca="false">IF(AD177&gt;AD$277,1,0)</f>
        <v>0</v>
      </c>
      <c r="AF177" s="0" t="str">
        <f aca="false">AE177&amp;$C177</f>
        <v>00</v>
      </c>
      <c r="AH177" s="0" t="n">
        <v>5</v>
      </c>
      <c r="AI177" s="0" t="n">
        <f aca="false">IF(AH177&gt;AH$277,1,0)</f>
        <v>1</v>
      </c>
      <c r="AJ177" s="0" t="str">
        <f aca="false">AI177&amp;$C177</f>
        <v>10</v>
      </c>
      <c r="AL177" s="0" t="n">
        <v>7</v>
      </c>
      <c r="AM177" s="0" t="n">
        <f aca="false">IF(AL177&gt;AL$277,1,0)</f>
        <v>0</v>
      </c>
      <c r="AN177" s="0" t="str">
        <f aca="false">AM177&amp;$C177</f>
        <v>00</v>
      </c>
      <c r="AP177" s="0" t="n">
        <v>1200</v>
      </c>
      <c r="AQ177" s="0" t="n">
        <f aca="false">IF(AP177&gt;AP$277,1,0)</f>
        <v>0</v>
      </c>
      <c r="AR177" s="0" t="str">
        <f aca="false">AQ177&amp;$C177</f>
        <v>00</v>
      </c>
      <c r="AT177" s="0" t="n">
        <v>0</v>
      </c>
      <c r="AU177" s="0" t="n">
        <f aca="false">IF(AT177&gt;AT$277,1,0)</f>
        <v>0</v>
      </c>
      <c r="AV177" s="0" t="str">
        <f aca="false">AU177&amp;$C177</f>
        <v>00</v>
      </c>
      <c r="AX177" s="0" t="n">
        <v>1975</v>
      </c>
      <c r="AY177" s="0" t="n">
        <f aca="false">IF(AX177&gt;AX$277,1,0)</f>
        <v>0</v>
      </c>
      <c r="AZ177" s="0" t="str">
        <f aca="false">AY177&amp;$C177</f>
        <v>00</v>
      </c>
      <c r="BB177" s="0" t="n">
        <v>0</v>
      </c>
      <c r="BC177" s="0" t="n">
        <f aca="false">IF(BB177&gt;BB$277,1,0)</f>
        <v>0</v>
      </c>
      <c r="BD177" s="0" t="str">
        <f aca="false">BC177&amp;$C177</f>
        <v>00</v>
      </c>
      <c r="BF177" s="0" t="n">
        <v>98031</v>
      </c>
      <c r="BH177" s="0" t="s">
        <v>293</v>
      </c>
      <c r="BI177" s="0" t="s">
        <v>66</v>
      </c>
      <c r="BK177" s="0" t="n">
        <v>1270</v>
      </c>
      <c r="BL177" s="0" t="n">
        <f aca="false">IF(BK177&gt;BK$277,1,0)</f>
        <v>0</v>
      </c>
      <c r="BM177" s="0" t="str">
        <f aca="false">BL177&amp;$C177</f>
        <v>00</v>
      </c>
      <c r="BO177" s="0" t="n">
        <v>7600</v>
      </c>
      <c r="BP177" s="0" t="n">
        <f aca="false">IF(BO177&gt;BO$277,1,0)</f>
        <v>0</v>
      </c>
      <c r="BQ177" s="0" t="str">
        <f aca="false">BP177&amp;$C177</f>
        <v>00</v>
      </c>
      <c r="BS177" s="0" t="n">
        <f aca="false">CI177/N177</f>
        <v>202.5</v>
      </c>
      <c r="BT177" s="0" t="n">
        <f aca="false">IF(BS177&gt;BS$277,1,0)</f>
        <v>1</v>
      </c>
      <c r="BU177" s="0" t="str">
        <f aca="false">BT177&amp;$C177</f>
        <v>10</v>
      </c>
      <c r="BW177" s="0" t="n">
        <f aca="false">D177/BK177</f>
        <v>191.338582677165</v>
      </c>
      <c r="BX177" s="0" t="n">
        <f aca="false">IF(BW177&gt;BW$277,1,0)</f>
        <v>1</v>
      </c>
      <c r="BY177" s="0" t="str">
        <f aca="false">BX177&amp;$C177</f>
        <v>10</v>
      </c>
      <c r="CA177" s="0" t="n">
        <f aca="false">D177/R177</f>
        <v>30.2464525765497</v>
      </c>
      <c r="CB177" s="0" t="n">
        <f aca="false">IF(CA177&gt;CA$277,1,0)</f>
        <v>0</v>
      </c>
      <c r="CC177" s="0" t="str">
        <f aca="false">CB177&amp;$C177</f>
        <v>00</v>
      </c>
      <c r="CE177" s="0" t="n">
        <f aca="false">D177/BO177</f>
        <v>31.9736842105263</v>
      </c>
      <c r="CF177" s="0" t="n">
        <f aca="false">IF(CE177&gt;CE$277,1,0)</f>
        <v>0</v>
      </c>
      <c r="CG177" s="0" t="str">
        <f aca="false">CF177&amp;$C177</f>
        <v>00</v>
      </c>
      <c r="CI177" s="0" t="n">
        <f aca="false">D177</f>
        <v>243000</v>
      </c>
      <c r="CJ177" s="2" t="n">
        <f aca="false">CI177&gt;$CI$277</f>
        <v>0</v>
      </c>
      <c r="CK177" s="0" t="n">
        <v>0</v>
      </c>
    </row>
    <row r="178" customFormat="false" ht="13.8" hidden="false" customHeight="false" outlineLevel="0" collapsed="false">
      <c r="A178" s="0" t="n">
        <v>8802400644</v>
      </c>
      <c r="B178" s="0" t="s">
        <v>131</v>
      </c>
      <c r="C178" s="0" t="n">
        <v>1</v>
      </c>
      <c r="D178" s="0" t="n">
        <v>305000</v>
      </c>
      <c r="F178" s="0" t="n">
        <v>3</v>
      </c>
      <c r="G178" s="0" t="n">
        <f aca="false">IF(F178&gt;F$277,1,0)</f>
        <v>0</v>
      </c>
      <c r="H178" s="0" t="str">
        <f aca="false">G178&amp;$C178</f>
        <v>01</v>
      </c>
      <c r="J178" s="0" t="s">
        <v>32</v>
      </c>
      <c r="K178" s="0" t="n">
        <f aca="false">IF(J178&gt;J$277,1,0)</f>
        <v>1</v>
      </c>
      <c r="L178" s="0" t="str">
        <f aca="false">K178&amp;$C178</f>
        <v>11</v>
      </c>
      <c r="N178" s="0" t="n">
        <v>2030</v>
      </c>
      <c r="O178" s="0" t="n">
        <f aca="false">IF(N178&gt;N$277,1,0)</f>
        <v>1</v>
      </c>
      <c r="P178" s="0" t="str">
        <f aca="false">O178&amp;$C178</f>
        <v>11</v>
      </c>
      <c r="R178" s="0" t="n">
        <v>8000</v>
      </c>
      <c r="S178" s="0" t="n">
        <f aca="false">IF(R178&gt;R$277,1,0)</f>
        <v>0</v>
      </c>
      <c r="T178" s="0" t="str">
        <f aca="false">S178&amp;$C178</f>
        <v>01</v>
      </c>
      <c r="V178" s="0" t="n">
        <v>2</v>
      </c>
      <c r="W178" s="0" t="n">
        <f aca="false">IF(V178&gt;V$277,1,0)</f>
        <v>1</v>
      </c>
      <c r="X178" s="0" t="str">
        <f aca="false">W178&amp;$C178</f>
        <v>11</v>
      </c>
      <c r="Z178" s="0" t="n">
        <v>0</v>
      </c>
      <c r="AA178" s="0" t="n">
        <f aca="false">IF(Z178&gt;Z$277,1,0)</f>
        <v>0</v>
      </c>
      <c r="AB178" s="0" t="str">
        <f aca="false">AA178&amp;$C178</f>
        <v>01</v>
      </c>
      <c r="AD178" s="0" t="n">
        <v>0</v>
      </c>
      <c r="AE178" s="0" t="n">
        <f aca="false">IF(AD178&gt;AD$277,1,0)</f>
        <v>0</v>
      </c>
      <c r="AF178" s="0" t="str">
        <f aca="false">AE178&amp;$C178</f>
        <v>01</v>
      </c>
      <c r="AH178" s="0" t="n">
        <v>3</v>
      </c>
      <c r="AI178" s="0" t="n">
        <f aca="false">IF(AH178&gt;AH$277,1,0)</f>
        <v>0</v>
      </c>
      <c r="AJ178" s="0" t="str">
        <f aca="false">AI178&amp;$C178</f>
        <v>01</v>
      </c>
      <c r="AL178" s="0" t="n">
        <v>7</v>
      </c>
      <c r="AM178" s="0" t="n">
        <f aca="false">IF(AL178&gt;AL$277,1,0)</f>
        <v>0</v>
      </c>
      <c r="AN178" s="0" t="str">
        <f aca="false">AM178&amp;$C178</f>
        <v>01</v>
      </c>
      <c r="AP178" s="0" t="n">
        <v>2030</v>
      </c>
      <c r="AQ178" s="0" t="n">
        <f aca="false">IF(AP178&gt;AP$277,1,0)</f>
        <v>1</v>
      </c>
      <c r="AR178" s="0" t="str">
        <f aca="false">AQ178&amp;$C178</f>
        <v>11</v>
      </c>
      <c r="AT178" s="0" t="n">
        <v>0</v>
      </c>
      <c r="AU178" s="0" t="n">
        <f aca="false">IF(AT178&gt;AT$277,1,0)</f>
        <v>0</v>
      </c>
      <c r="AV178" s="0" t="str">
        <f aca="false">AU178&amp;$C178</f>
        <v>01</v>
      </c>
      <c r="AX178" s="0" t="n">
        <v>1997</v>
      </c>
      <c r="AY178" s="0" t="n">
        <f aca="false">IF(AX178&gt;AX$277,1,0)</f>
        <v>1</v>
      </c>
      <c r="AZ178" s="0" t="str">
        <f aca="false">AY178&amp;$C178</f>
        <v>11</v>
      </c>
      <c r="BB178" s="0" t="n">
        <v>0</v>
      </c>
      <c r="BC178" s="0" t="n">
        <f aca="false">IF(BB178&gt;BB$277,1,0)</f>
        <v>0</v>
      </c>
      <c r="BD178" s="0" t="str">
        <f aca="false">BC178&amp;$C178</f>
        <v>01</v>
      </c>
      <c r="BF178" s="0" t="n">
        <v>98031</v>
      </c>
      <c r="BH178" s="0" t="s">
        <v>294</v>
      </c>
      <c r="BI178" s="0" t="n">
        <v>-122216</v>
      </c>
      <c r="BK178" s="0" t="n">
        <v>2290</v>
      </c>
      <c r="BL178" s="0" t="n">
        <f aca="false">IF(BK178&gt;BK$277,1,0)</f>
        <v>1</v>
      </c>
      <c r="BM178" s="0" t="str">
        <f aca="false">BL178&amp;$C178</f>
        <v>11</v>
      </c>
      <c r="BO178" s="0" t="n">
        <v>7945</v>
      </c>
      <c r="BP178" s="0" t="n">
        <f aca="false">IF(BO178&gt;BO$277,1,0)</f>
        <v>0</v>
      </c>
      <c r="BQ178" s="0" t="str">
        <f aca="false">BP178&amp;$C178</f>
        <v>01</v>
      </c>
      <c r="BS178" s="0" t="n">
        <f aca="false">CI178/N178</f>
        <v>150.246305418719</v>
      </c>
      <c r="BT178" s="0" t="n">
        <f aca="false">IF(BS178&gt;BS$277,1,0)</f>
        <v>0</v>
      </c>
      <c r="BU178" s="0" t="str">
        <f aca="false">BT178&amp;$C178</f>
        <v>01</v>
      </c>
      <c r="BW178" s="0" t="n">
        <f aca="false">D178/BK178</f>
        <v>133.187772925764</v>
      </c>
      <c r="BX178" s="0" t="n">
        <f aca="false">IF(BW178&gt;BW$277,1,0)</f>
        <v>0</v>
      </c>
      <c r="BY178" s="0" t="str">
        <f aca="false">BX178&amp;$C178</f>
        <v>01</v>
      </c>
      <c r="CA178" s="0" t="n">
        <f aca="false">D178/R178</f>
        <v>38.125</v>
      </c>
      <c r="CB178" s="0" t="n">
        <f aca="false">IF(CA178&gt;CA$277,1,0)</f>
        <v>1</v>
      </c>
      <c r="CC178" s="0" t="str">
        <f aca="false">CB178&amp;$C178</f>
        <v>11</v>
      </c>
      <c r="CE178" s="0" t="n">
        <f aca="false">D178/BO178</f>
        <v>38.3889238514789</v>
      </c>
      <c r="CF178" s="0" t="n">
        <f aca="false">IF(CE178&gt;CE$277,1,0)</f>
        <v>0</v>
      </c>
      <c r="CG178" s="0" t="str">
        <f aca="false">CF178&amp;$C178</f>
        <v>01</v>
      </c>
      <c r="CI178" s="0" t="n">
        <f aca="false">D178</f>
        <v>305000</v>
      </c>
      <c r="CJ178" s="2" t="n">
        <f aca="false">CI178&gt;$CI$277</f>
        <v>1</v>
      </c>
      <c r="CK178" s="0" t="n">
        <v>1</v>
      </c>
    </row>
    <row r="179" customFormat="false" ht="13.8" hidden="true" customHeight="false" outlineLevel="0" collapsed="false">
      <c r="A179" s="0" t="n">
        <v>2787460120</v>
      </c>
      <c r="B179" s="0" t="s">
        <v>295</v>
      </c>
      <c r="C179" s="0" t="n">
        <v>0</v>
      </c>
      <c r="D179" s="0" t="n">
        <v>249000</v>
      </c>
      <c r="F179" s="0" t="n">
        <v>3</v>
      </c>
      <c r="G179" s="0" t="n">
        <f aca="false">IF(F179&gt;F$277,1,0)</f>
        <v>0</v>
      </c>
      <c r="H179" s="0" t="str">
        <f aca="false">G179&amp;$C179</f>
        <v>00</v>
      </c>
      <c r="J179" s="0" t="s">
        <v>43</v>
      </c>
      <c r="K179" s="0" t="n">
        <f aca="false">IF(J179&gt;J$277,1,0)</f>
        <v>1</v>
      </c>
      <c r="L179" s="0" t="str">
        <f aca="false">K179&amp;$C179</f>
        <v>10</v>
      </c>
      <c r="N179" s="0" t="n">
        <v>1440</v>
      </c>
      <c r="O179" s="0" t="n">
        <f aca="false">IF(N179&gt;N$277,1,0)</f>
        <v>0</v>
      </c>
      <c r="P179" s="0" t="str">
        <f aca="false">O179&amp;$C179</f>
        <v>00</v>
      </c>
      <c r="R179" s="0" t="n">
        <v>7673</v>
      </c>
      <c r="S179" s="0" t="n">
        <f aca="false">IF(R179&gt;R$277,1,0)</f>
        <v>0</v>
      </c>
      <c r="T179" s="0" t="str">
        <f aca="false">S179&amp;$C179</f>
        <v>00</v>
      </c>
      <c r="V179" s="0" t="n">
        <v>1</v>
      </c>
      <c r="W179" s="0" t="n">
        <f aca="false">IF(V179&gt;V$277,1,0)</f>
        <v>0</v>
      </c>
      <c r="X179" s="0" t="str">
        <f aca="false">W179&amp;$C179</f>
        <v>00</v>
      </c>
      <c r="Z179" s="0" t="n">
        <v>0</v>
      </c>
      <c r="AA179" s="0" t="n">
        <f aca="false">IF(Z179&gt;Z$277,1,0)</f>
        <v>0</v>
      </c>
      <c r="AB179" s="0" t="str">
        <f aca="false">AA179&amp;$C179</f>
        <v>00</v>
      </c>
      <c r="AD179" s="0" t="n">
        <v>0</v>
      </c>
      <c r="AE179" s="0" t="n">
        <f aca="false">IF(AD179&gt;AD$277,1,0)</f>
        <v>0</v>
      </c>
      <c r="AF179" s="0" t="str">
        <f aca="false">AE179&amp;$C179</f>
        <v>00</v>
      </c>
      <c r="AH179" s="0" t="n">
        <v>3</v>
      </c>
      <c r="AI179" s="0" t="n">
        <f aca="false">IF(AH179&gt;AH$277,1,0)</f>
        <v>0</v>
      </c>
      <c r="AJ179" s="0" t="str">
        <f aca="false">AI179&amp;$C179</f>
        <v>00</v>
      </c>
      <c r="AL179" s="0" t="n">
        <v>7</v>
      </c>
      <c r="AM179" s="0" t="n">
        <f aca="false">IF(AL179&gt;AL$277,1,0)</f>
        <v>0</v>
      </c>
      <c r="AN179" s="0" t="str">
        <f aca="false">AM179&amp;$C179</f>
        <v>00</v>
      </c>
      <c r="AP179" s="0" t="n">
        <v>940</v>
      </c>
      <c r="AQ179" s="0" t="n">
        <f aca="false">IF(AP179&gt;AP$277,1,0)</f>
        <v>0</v>
      </c>
      <c r="AR179" s="0" t="str">
        <f aca="false">AQ179&amp;$C179</f>
        <v>00</v>
      </c>
      <c r="AT179" s="0" t="n">
        <v>500</v>
      </c>
      <c r="AU179" s="0" t="n">
        <f aca="false">IF(AT179&gt;AT$277,1,0)</f>
        <v>1</v>
      </c>
      <c r="AV179" s="0" t="str">
        <f aca="false">AU179&amp;$C179</f>
        <v>10</v>
      </c>
      <c r="AX179" s="0" t="n">
        <v>1982</v>
      </c>
      <c r="AY179" s="0" t="n">
        <f aca="false">IF(AX179&gt;AX$277,1,0)</f>
        <v>1</v>
      </c>
      <c r="AZ179" s="0" t="str">
        <f aca="false">AY179&amp;$C179</f>
        <v>10</v>
      </c>
      <c r="BB179" s="0" t="n">
        <v>0</v>
      </c>
      <c r="BC179" s="0" t="n">
        <f aca="false">IF(BB179&gt;BB$277,1,0)</f>
        <v>0</v>
      </c>
      <c r="BD179" s="0" t="str">
        <f aca="false">BC179&amp;$C179</f>
        <v>00</v>
      </c>
      <c r="BF179" s="0" t="n">
        <v>98031</v>
      </c>
      <c r="BH179" s="0" t="s">
        <v>109</v>
      </c>
      <c r="BI179" s="0" t="n">
        <v>-122178</v>
      </c>
      <c r="BK179" s="0" t="n">
        <v>1440</v>
      </c>
      <c r="BL179" s="0" t="n">
        <f aca="false">IF(BK179&gt;BK$277,1,0)</f>
        <v>0</v>
      </c>
      <c r="BM179" s="0" t="str">
        <f aca="false">BL179&amp;$C179</f>
        <v>00</v>
      </c>
      <c r="BO179" s="0" t="n">
        <v>8418</v>
      </c>
      <c r="BP179" s="0" t="n">
        <f aca="false">IF(BO179&gt;BO$277,1,0)</f>
        <v>0</v>
      </c>
      <c r="BQ179" s="0" t="str">
        <f aca="false">BP179&amp;$C179</f>
        <v>00</v>
      </c>
      <c r="BS179" s="0" t="n">
        <f aca="false">CI179/N179</f>
        <v>172.916666666667</v>
      </c>
      <c r="BT179" s="0" t="n">
        <f aca="false">IF(BS179&gt;BS$277,1,0)</f>
        <v>1</v>
      </c>
      <c r="BU179" s="0" t="str">
        <f aca="false">BT179&amp;$C179</f>
        <v>10</v>
      </c>
      <c r="BW179" s="0" t="n">
        <f aca="false">D179/BK179</f>
        <v>172.916666666667</v>
      </c>
      <c r="BX179" s="0" t="n">
        <f aca="false">IF(BW179&gt;BW$277,1,0)</f>
        <v>1</v>
      </c>
      <c r="BY179" s="0" t="str">
        <f aca="false">BX179&amp;$C179</f>
        <v>10</v>
      </c>
      <c r="CA179" s="0" t="n">
        <f aca="false">D179/R179</f>
        <v>32.4514531474</v>
      </c>
      <c r="CB179" s="0" t="n">
        <f aca="false">IF(CA179&gt;CA$277,1,0)</f>
        <v>0</v>
      </c>
      <c r="CC179" s="0" t="str">
        <f aca="false">CB179&amp;$C179</f>
        <v>00</v>
      </c>
      <c r="CE179" s="0" t="n">
        <f aca="false">D179/BO179</f>
        <v>29.5794725588026</v>
      </c>
      <c r="CF179" s="0" t="n">
        <f aca="false">IF(CE179&gt;CE$277,1,0)</f>
        <v>0</v>
      </c>
      <c r="CG179" s="0" t="str">
        <f aca="false">CF179&amp;$C179</f>
        <v>00</v>
      </c>
      <c r="CI179" s="0" t="n">
        <f aca="false">D179</f>
        <v>249000</v>
      </c>
      <c r="CJ179" s="2" t="n">
        <f aca="false">CI179&gt;$CI$277</f>
        <v>0</v>
      </c>
      <c r="CK179" s="0" t="n">
        <v>0</v>
      </c>
    </row>
    <row r="180" customFormat="false" ht="13.8" hidden="false" customHeight="false" outlineLevel="0" collapsed="false">
      <c r="A180" s="0" t="n">
        <v>1091500120</v>
      </c>
      <c r="B180" s="0" t="s">
        <v>55</v>
      </c>
      <c r="C180" s="0" t="n">
        <v>1</v>
      </c>
      <c r="D180" s="0" t="n">
        <v>310000</v>
      </c>
      <c r="F180" s="0" t="n">
        <v>4</v>
      </c>
      <c r="G180" s="0" t="n">
        <f aca="false">IF(F180&gt;F$277,1,0)</f>
        <v>1</v>
      </c>
      <c r="H180" s="0" t="str">
        <f aca="false">G180&amp;$C180</f>
        <v>11</v>
      </c>
      <c r="J180" s="0" t="s">
        <v>117</v>
      </c>
      <c r="K180" s="0" t="n">
        <f aca="false">IF(J180&gt;J$277,1,0)</f>
        <v>1</v>
      </c>
      <c r="L180" s="0" t="str">
        <f aca="false">K180&amp;$C180</f>
        <v>11</v>
      </c>
      <c r="N180" s="0" t="n">
        <v>1950</v>
      </c>
      <c r="O180" s="0" t="n">
        <f aca="false">IF(N180&gt;N$277,1,0)</f>
        <v>1</v>
      </c>
      <c r="P180" s="0" t="str">
        <f aca="false">O180&amp;$C180</f>
        <v>11</v>
      </c>
      <c r="R180" s="0" t="n">
        <v>9720</v>
      </c>
      <c r="S180" s="0" t="n">
        <f aca="false">IF(R180&gt;R$277,1,0)</f>
        <v>0</v>
      </c>
      <c r="T180" s="0" t="str">
        <f aca="false">S180&amp;$C180</f>
        <v>01</v>
      </c>
      <c r="V180" s="0" t="n">
        <v>1</v>
      </c>
      <c r="W180" s="0" t="n">
        <f aca="false">IF(V180&gt;V$277,1,0)</f>
        <v>0</v>
      </c>
      <c r="X180" s="0" t="str">
        <f aca="false">W180&amp;$C180</f>
        <v>01</v>
      </c>
      <c r="Z180" s="0" t="n">
        <v>0</v>
      </c>
      <c r="AA180" s="0" t="n">
        <f aca="false">IF(Z180&gt;Z$277,1,0)</f>
        <v>0</v>
      </c>
      <c r="AB180" s="0" t="str">
        <f aca="false">AA180&amp;$C180</f>
        <v>01</v>
      </c>
      <c r="AD180" s="0" t="n">
        <v>0</v>
      </c>
      <c r="AE180" s="0" t="n">
        <f aca="false">IF(AD180&gt;AD$277,1,0)</f>
        <v>0</v>
      </c>
      <c r="AF180" s="0" t="str">
        <f aca="false">AE180&amp;$C180</f>
        <v>01</v>
      </c>
      <c r="AH180" s="0" t="n">
        <v>3</v>
      </c>
      <c r="AI180" s="0" t="n">
        <f aca="false">IF(AH180&gt;AH$277,1,0)</f>
        <v>0</v>
      </c>
      <c r="AJ180" s="0" t="str">
        <f aca="false">AI180&amp;$C180</f>
        <v>01</v>
      </c>
      <c r="AL180" s="0" t="n">
        <v>7</v>
      </c>
      <c r="AM180" s="0" t="n">
        <f aca="false">IF(AL180&gt;AL$277,1,0)</f>
        <v>0</v>
      </c>
      <c r="AN180" s="0" t="str">
        <f aca="false">AM180&amp;$C180</f>
        <v>01</v>
      </c>
      <c r="AP180" s="0" t="n">
        <v>1400</v>
      </c>
      <c r="AQ180" s="0" t="n">
        <f aca="false">IF(AP180&gt;AP$277,1,0)</f>
        <v>0</v>
      </c>
      <c r="AR180" s="0" t="str">
        <f aca="false">AQ180&amp;$C180</f>
        <v>01</v>
      </c>
      <c r="AT180" s="0" t="n">
        <v>550</v>
      </c>
      <c r="AU180" s="0" t="n">
        <f aca="false">IF(AT180&gt;AT$277,1,0)</f>
        <v>1</v>
      </c>
      <c r="AV180" s="0" t="str">
        <f aca="false">AU180&amp;$C180</f>
        <v>11</v>
      </c>
      <c r="AX180" s="0" t="n">
        <v>1986</v>
      </c>
      <c r="AY180" s="0" t="n">
        <f aca="false">IF(AX180&gt;AX$277,1,0)</f>
        <v>1</v>
      </c>
      <c r="AZ180" s="0" t="str">
        <f aca="false">AY180&amp;$C180</f>
        <v>11</v>
      </c>
      <c r="BB180" s="0" t="n">
        <v>0</v>
      </c>
      <c r="BC180" s="0" t="n">
        <f aca="false">IF(BB180&gt;BB$277,1,0)</f>
        <v>0</v>
      </c>
      <c r="BD180" s="0" t="str">
        <f aca="false">BC180&amp;$C180</f>
        <v>01</v>
      </c>
      <c r="BF180" s="0" t="n">
        <v>98031</v>
      </c>
      <c r="BH180" s="0" t="s">
        <v>57</v>
      </c>
      <c r="BI180" s="0" t="n">
        <v>-122205</v>
      </c>
      <c r="BK180" s="0" t="n">
        <v>2300</v>
      </c>
      <c r="BL180" s="0" t="n">
        <f aca="false">IF(BK180&gt;BK$277,1,0)</f>
        <v>1</v>
      </c>
      <c r="BM180" s="0" t="str">
        <f aca="false">BL180&amp;$C180</f>
        <v>11</v>
      </c>
      <c r="BO180" s="0" t="n">
        <v>10530</v>
      </c>
      <c r="BP180" s="0" t="n">
        <f aca="false">IF(BO180&gt;BO$277,1,0)</f>
        <v>1</v>
      </c>
      <c r="BQ180" s="0" t="str">
        <f aca="false">BP180&amp;$C180</f>
        <v>11</v>
      </c>
      <c r="BS180" s="0" t="n">
        <f aca="false">CI180/N180</f>
        <v>158.974358974359</v>
      </c>
      <c r="BT180" s="0" t="n">
        <f aca="false">IF(BS180&gt;BS$277,1,0)</f>
        <v>0</v>
      </c>
      <c r="BU180" s="0" t="str">
        <f aca="false">BT180&amp;$C180</f>
        <v>01</v>
      </c>
      <c r="BW180" s="0" t="n">
        <f aca="false">D180/BK180</f>
        <v>134.782608695652</v>
      </c>
      <c r="BX180" s="0" t="n">
        <f aca="false">IF(BW180&gt;BW$277,1,0)</f>
        <v>0</v>
      </c>
      <c r="BY180" s="0" t="str">
        <f aca="false">BX180&amp;$C180</f>
        <v>01</v>
      </c>
      <c r="CA180" s="0" t="n">
        <f aca="false">D180/R180</f>
        <v>31.8930041152263</v>
      </c>
      <c r="CB180" s="0" t="n">
        <f aca="false">IF(CA180&gt;CA$277,1,0)</f>
        <v>0</v>
      </c>
      <c r="CC180" s="0" t="str">
        <f aca="false">CB180&amp;$C180</f>
        <v>01</v>
      </c>
      <c r="CE180" s="0" t="n">
        <f aca="false">D180/BO180</f>
        <v>29.4396961063628</v>
      </c>
      <c r="CF180" s="0" t="n">
        <f aca="false">IF(CE180&gt;CE$277,1,0)</f>
        <v>0</v>
      </c>
      <c r="CG180" s="0" t="str">
        <f aca="false">CF180&amp;$C180</f>
        <v>01</v>
      </c>
      <c r="CI180" s="0" t="n">
        <f aca="false">D180</f>
        <v>310000</v>
      </c>
      <c r="CJ180" s="2" t="n">
        <f aca="false">CI180&gt;$CI$277</f>
        <v>1</v>
      </c>
      <c r="CK180" s="0" t="n">
        <v>1</v>
      </c>
    </row>
    <row r="181" customFormat="false" ht="13.8" hidden="true" customHeight="false" outlineLevel="0" collapsed="false">
      <c r="A181" s="0" t="n">
        <v>3388000040</v>
      </c>
      <c r="B181" s="0" t="s">
        <v>296</v>
      </c>
      <c r="C181" s="0" t="n">
        <v>0</v>
      </c>
      <c r="D181" s="0" t="n">
        <v>260000</v>
      </c>
      <c r="F181" s="0" t="n">
        <v>5</v>
      </c>
      <c r="G181" s="0" t="n">
        <f aca="false">IF(F181&gt;F$277,1,0)</f>
        <v>1</v>
      </c>
      <c r="H181" s="0" t="str">
        <f aca="false">G181&amp;$C181</f>
        <v>10</v>
      </c>
      <c r="J181" s="0" t="n">
        <v>1</v>
      </c>
      <c r="K181" s="0" t="n">
        <f aca="false">IF(J181&gt;J$277,1,0)</f>
        <v>0</v>
      </c>
      <c r="L181" s="0" t="str">
        <f aca="false">K181&amp;$C181</f>
        <v>00</v>
      </c>
      <c r="N181" s="0" t="n">
        <v>1600</v>
      </c>
      <c r="O181" s="0" t="n">
        <f aca="false">IF(N181&gt;N$277,1,0)</f>
        <v>0</v>
      </c>
      <c r="P181" s="0" t="str">
        <f aca="false">O181&amp;$C181</f>
        <v>00</v>
      </c>
      <c r="R181" s="0" t="n">
        <v>7350</v>
      </c>
      <c r="S181" s="0" t="n">
        <f aca="false">IF(R181&gt;R$277,1,0)</f>
        <v>0</v>
      </c>
      <c r="T181" s="0" t="str">
        <f aca="false">S181&amp;$C181</f>
        <v>00</v>
      </c>
      <c r="V181" s="0" t="n">
        <v>1</v>
      </c>
      <c r="W181" s="0" t="n">
        <f aca="false">IF(V181&gt;V$277,1,0)</f>
        <v>0</v>
      </c>
      <c r="X181" s="0" t="str">
        <f aca="false">W181&amp;$C181</f>
        <v>00</v>
      </c>
      <c r="Z181" s="0" t="n">
        <v>0</v>
      </c>
      <c r="AA181" s="0" t="n">
        <f aca="false">IF(Z181&gt;Z$277,1,0)</f>
        <v>0</v>
      </c>
      <c r="AB181" s="0" t="str">
        <f aca="false">AA181&amp;$C181</f>
        <v>00</v>
      </c>
      <c r="AD181" s="0" t="n">
        <v>0</v>
      </c>
      <c r="AE181" s="0" t="n">
        <f aca="false">IF(AD181&gt;AD$277,1,0)</f>
        <v>0</v>
      </c>
      <c r="AF181" s="0" t="str">
        <f aca="false">AE181&amp;$C181</f>
        <v>00</v>
      </c>
      <c r="AH181" s="0" t="n">
        <v>5</v>
      </c>
      <c r="AI181" s="0" t="n">
        <f aca="false">IF(AH181&gt;AH$277,1,0)</f>
        <v>1</v>
      </c>
      <c r="AJ181" s="0" t="str">
        <f aca="false">AI181&amp;$C181</f>
        <v>10</v>
      </c>
      <c r="AL181" s="0" t="n">
        <v>7</v>
      </c>
      <c r="AM181" s="0" t="n">
        <f aca="false">IF(AL181&gt;AL$277,1,0)</f>
        <v>0</v>
      </c>
      <c r="AN181" s="0" t="str">
        <f aca="false">AM181&amp;$C181</f>
        <v>00</v>
      </c>
      <c r="AP181" s="0" t="n">
        <v>1600</v>
      </c>
      <c r="AQ181" s="0" t="n">
        <f aca="false">IF(AP181&gt;AP$277,1,0)</f>
        <v>0</v>
      </c>
      <c r="AR181" s="0" t="str">
        <f aca="false">AQ181&amp;$C181</f>
        <v>00</v>
      </c>
      <c r="AT181" s="0" t="n">
        <v>0</v>
      </c>
      <c r="AU181" s="0" t="n">
        <f aca="false">IF(AT181&gt;AT$277,1,0)</f>
        <v>0</v>
      </c>
      <c r="AV181" s="0" t="str">
        <f aca="false">AU181&amp;$C181</f>
        <v>00</v>
      </c>
      <c r="AX181" s="0" t="n">
        <v>1962</v>
      </c>
      <c r="AY181" s="0" t="n">
        <f aca="false">IF(AX181&gt;AX$277,1,0)</f>
        <v>0</v>
      </c>
      <c r="AZ181" s="0" t="str">
        <f aca="false">AY181&amp;$C181</f>
        <v>00</v>
      </c>
      <c r="BB181" s="0" t="n">
        <v>0</v>
      </c>
      <c r="BC181" s="0" t="n">
        <f aca="false">IF(BB181&gt;BB$277,1,0)</f>
        <v>0</v>
      </c>
      <c r="BD181" s="0" t="str">
        <f aca="false">BC181&amp;$C181</f>
        <v>00</v>
      </c>
      <c r="BF181" s="0" t="n">
        <v>98031</v>
      </c>
      <c r="BH181" s="0" t="s">
        <v>127</v>
      </c>
      <c r="BI181" s="0" t="n">
        <v>-122196</v>
      </c>
      <c r="BK181" s="0" t="n">
        <v>1600</v>
      </c>
      <c r="BL181" s="0" t="n">
        <f aca="false">IF(BK181&gt;BK$277,1,0)</f>
        <v>0</v>
      </c>
      <c r="BM181" s="0" t="str">
        <f aca="false">BL181&amp;$C181</f>
        <v>00</v>
      </c>
      <c r="BO181" s="0" t="n">
        <v>7725</v>
      </c>
      <c r="BP181" s="0" t="n">
        <f aca="false">IF(BO181&gt;BO$277,1,0)</f>
        <v>0</v>
      </c>
      <c r="BQ181" s="0" t="str">
        <f aca="false">BP181&amp;$C181</f>
        <v>00</v>
      </c>
      <c r="BS181" s="0" t="n">
        <f aca="false">CI181/N181</f>
        <v>162.5</v>
      </c>
      <c r="BT181" s="0" t="n">
        <f aca="false">IF(BS181&gt;BS$277,1,0)</f>
        <v>1</v>
      </c>
      <c r="BU181" s="0" t="str">
        <f aca="false">BT181&amp;$C181</f>
        <v>10</v>
      </c>
      <c r="BW181" s="0" t="n">
        <f aca="false">D181/BK181</f>
        <v>162.5</v>
      </c>
      <c r="BX181" s="0" t="n">
        <f aca="false">IF(BW181&gt;BW$277,1,0)</f>
        <v>1</v>
      </c>
      <c r="BY181" s="0" t="str">
        <f aca="false">BX181&amp;$C181</f>
        <v>10</v>
      </c>
      <c r="CA181" s="0" t="n">
        <f aca="false">D181/R181</f>
        <v>35.3741496598639</v>
      </c>
      <c r="CB181" s="0" t="n">
        <f aca="false">IF(CA181&gt;CA$277,1,0)</f>
        <v>0</v>
      </c>
      <c r="CC181" s="0" t="str">
        <f aca="false">CB181&amp;$C181</f>
        <v>00</v>
      </c>
      <c r="CE181" s="0" t="n">
        <f aca="false">D181/BO181</f>
        <v>33.6569579288026</v>
      </c>
      <c r="CF181" s="0" t="n">
        <f aca="false">IF(CE181&gt;CE$277,1,0)</f>
        <v>0</v>
      </c>
      <c r="CG181" s="0" t="str">
        <f aca="false">CF181&amp;$C181</f>
        <v>00</v>
      </c>
      <c r="CI181" s="0" t="n">
        <f aca="false">D181</f>
        <v>260000</v>
      </c>
      <c r="CJ181" s="2" t="n">
        <f aca="false">CI181&gt;$CI$277</f>
        <v>0</v>
      </c>
      <c r="CK181" s="0" t="n">
        <v>0</v>
      </c>
    </row>
    <row r="182" customFormat="false" ht="13.8" hidden="true" customHeight="false" outlineLevel="0" collapsed="false">
      <c r="A182" s="0" t="n">
        <v>2893000610</v>
      </c>
      <c r="B182" s="0" t="s">
        <v>297</v>
      </c>
      <c r="C182" s="0" t="n">
        <v>0</v>
      </c>
      <c r="D182" s="0" t="n">
        <v>252000</v>
      </c>
      <c r="F182" s="0" t="n">
        <v>3</v>
      </c>
      <c r="G182" s="0" t="n">
        <f aca="false">IF(F182&gt;F$277,1,0)</f>
        <v>0</v>
      </c>
      <c r="H182" s="0" t="str">
        <f aca="false">G182&amp;$C182</f>
        <v>00</v>
      </c>
      <c r="J182" s="0" t="s">
        <v>43</v>
      </c>
      <c r="K182" s="0" t="n">
        <f aca="false">IF(J182&gt;J$277,1,0)</f>
        <v>1</v>
      </c>
      <c r="L182" s="0" t="str">
        <f aca="false">K182&amp;$C182</f>
        <v>10</v>
      </c>
      <c r="N182" s="0" t="n">
        <v>1670</v>
      </c>
      <c r="O182" s="0" t="n">
        <f aca="false">IF(N182&gt;N$277,1,0)</f>
        <v>0</v>
      </c>
      <c r="P182" s="0" t="str">
        <f aca="false">O182&amp;$C182</f>
        <v>00</v>
      </c>
      <c r="R182" s="0" t="n">
        <v>7881</v>
      </c>
      <c r="S182" s="0" t="n">
        <f aca="false">IF(R182&gt;R$277,1,0)</f>
        <v>0</v>
      </c>
      <c r="T182" s="0" t="str">
        <f aca="false">S182&amp;$C182</f>
        <v>00</v>
      </c>
      <c r="V182" s="0" t="n">
        <v>1</v>
      </c>
      <c r="W182" s="0" t="n">
        <f aca="false">IF(V182&gt;V$277,1,0)</f>
        <v>0</v>
      </c>
      <c r="X182" s="0" t="str">
        <f aca="false">W182&amp;$C182</f>
        <v>00</v>
      </c>
      <c r="Z182" s="0" t="n">
        <v>0</v>
      </c>
      <c r="AA182" s="0" t="n">
        <f aca="false">IF(Z182&gt;Z$277,1,0)</f>
        <v>0</v>
      </c>
      <c r="AB182" s="0" t="str">
        <f aca="false">AA182&amp;$C182</f>
        <v>00</v>
      </c>
      <c r="AD182" s="0" t="n">
        <v>0</v>
      </c>
      <c r="AE182" s="0" t="n">
        <f aca="false">IF(AD182&gt;AD$277,1,0)</f>
        <v>0</v>
      </c>
      <c r="AF182" s="0" t="str">
        <f aca="false">AE182&amp;$C182</f>
        <v>00</v>
      </c>
      <c r="AH182" s="0" t="n">
        <v>4</v>
      </c>
      <c r="AI182" s="0" t="n">
        <f aca="false">IF(AH182&gt;AH$277,1,0)</f>
        <v>1</v>
      </c>
      <c r="AJ182" s="0" t="str">
        <f aca="false">AI182&amp;$C182</f>
        <v>10</v>
      </c>
      <c r="AL182" s="0" t="n">
        <v>7</v>
      </c>
      <c r="AM182" s="0" t="n">
        <f aca="false">IF(AL182&gt;AL$277,1,0)</f>
        <v>0</v>
      </c>
      <c r="AN182" s="0" t="str">
        <f aca="false">AM182&amp;$C182</f>
        <v>00</v>
      </c>
      <c r="AP182" s="0" t="n">
        <v>1190</v>
      </c>
      <c r="AQ182" s="0" t="n">
        <f aca="false">IF(AP182&gt;AP$277,1,0)</f>
        <v>0</v>
      </c>
      <c r="AR182" s="0" t="str">
        <f aca="false">AQ182&amp;$C182</f>
        <v>00</v>
      </c>
      <c r="AT182" s="0" t="n">
        <v>480</v>
      </c>
      <c r="AU182" s="0" t="n">
        <f aca="false">IF(AT182&gt;AT$277,1,0)</f>
        <v>1</v>
      </c>
      <c r="AV182" s="0" t="str">
        <f aca="false">AU182&amp;$C182</f>
        <v>10</v>
      </c>
      <c r="AX182" s="0" t="n">
        <v>1977</v>
      </c>
      <c r="AY182" s="0" t="n">
        <f aca="false">IF(AX182&gt;AX$277,1,0)</f>
        <v>0</v>
      </c>
      <c r="AZ182" s="0" t="str">
        <f aca="false">AY182&amp;$C182</f>
        <v>00</v>
      </c>
      <c r="BB182" s="0" t="n">
        <v>0</v>
      </c>
      <c r="BC182" s="0" t="n">
        <f aca="false">IF(BB182&gt;BB$277,1,0)</f>
        <v>0</v>
      </c>
      <c r="BD182" s="0" t="str">
        <f aca="false">BC182&amp;$C182</f>
        <v>00</v>
      </c>
      <c r="BF182" s="0" t="n">
        <v>98031</v>
      </c>
      <c r="BH182" s="0" t="s">
        <v>260</v>
      </c>
      <c r="BI182" s="0" t="s">
        <v>66</v>
      </c>
      <c r="BK182" s="0" t="n">
        <v>1870</v>
      </c>
      <c r="BL182" s="0" t="n">
        <f aca="false">IF(BK182&gt;BK$277,1,0)</f>
        <v>0</v>
      </c>
      <c r="BM182" s="0" t="str">
        <f aca="false">BL182&amp;$C182</f>
        <v>00</v>
      </c>
      <c r="BO182" s="0" t="n">
        <v>7820</v>
      </c>
      <c r="BP182" s="0" t="n">
        <f aca="false">IF(BO182&gt;BO$277,1,0)</f>
        <v>0</v>
      </c>
      <c r="BQ182" s="0" t="str">
        <f aca="false">BP182&amp;$C182</f>
        <v>00</v>
      </c>
      <c r="BS182" s="0" t="n">
        <f aca="false">CI182/N182</f>
        <v>150.898203592814</v>
      </c>
      <c r="BT182" s="0" t="n">
        <f aca="false">IF(BS182&gt;BS$277,1,0)</f>
        <v>0</v>
      </c>
      <c r="BU182" s="0" t="str">
        <f aca="false">BT182&amp;$C182</f>
        <v>00</v>
      </c>
      <c r="BW182" s="0" t="n">
        <f aca="false">D182/BK182</f>
        <v>134.75935828877</v>
      </c>
      <c r="BX182" s="0" t="n">
        <f aca="false">IF(BW182&gt;BW$277,1,0)</f>
        <v>0</v>
      </c>
      <c r="BY182" s="0" t="str">
        <f aca="false">BX182&amp;$C182</f>
        <v>00</v>
      </c>
      <c r="CA182" s="0" t="n">
        <f aca="false">D182/R182</f>
        <v>31.9756376094404</v>
      </c>
      <c r="CB182" s="0" t="n">
        <f aca="false">IF(CA182&gt;CA$277,1,0)</f>
        <v>0</v>
      </c>
      <c r="CC182" s="0" t="str">
        <f aca="false">CB182&amp;$C182</f>
        <v>00</v>
      </c>
      <c r="CE182" s="0" t="n">
        <f aca="false">D182/BO182</f>
        <v>32.2250639386189</v>
      </c>
      <c r="CF182" s="0" t="n">
        <f aca="false">IF(CE182&gt;CE$277,1,0)</f>
        <v>0</v>
      </c>
      <c r="CG182" s="0" t="str">
        <f aca="false">CF182&amp;$C182</f>
        <v>00</v>
      </c>
      <c r="CI182" s="0" t="n">
        <f aca="false">D182</f>
        <v>252000</v>
      </c>
      <c r="CJ182" s="2" t="n">
        <f aca="false">CI182&gt;$CI$277</f>
        <v>0</v>
      </c>
      <c r="CK182" s="0" t="n">
        <v>0</v>
      </c>
    </row>
    <row r="183" customFormat="false" ht="13.8" hidden="true" customHeight="false" outlineLevel="0" collapsed="false">
      <c r="A183" s="0" t="n">
        <v>6700390230</v>
      </c>
      <c r="B183" s="0" t="s">
        <v>131</v>
      </c>
      <c r="C183" s="0" t="n">
        <v>0</v>
      </c>
      <c r="D183" s="0" t="n">
        <v>256900</v>
      </c>
      <c r="F183" s="0" t="n">
        <v>3</v>
      </c>
      <c r="G183" s="0" t="n">
        <f aca="false">IF(F183&gt;F$277,1,0)</f>
        <v>0</v>
      </c>
      <c r="H183" s="0" t="str">
        <f aca="false">G183&amp;$C183</f>
        <v>00</v>
      </c>
      <c r="J183" s="0" t="s">
        <v>32</v>
      </c>
      <c r="K183" s="0" t="n">
        <f aca="false">IF(J183&gt;J$277,1,0)</f>
        <v>1</v>
      </c>
      <c r="L183" s="0" t="str">
        <f aca="false">K183&amp;$C183</f>
        <v>10</v>
      </c>
      <c r="N183" s="0" t="n">
        <v>1720</v>
      </c>
      <c r="O183" s="0" t="n">
        <f aca="false">IF(N183&gt;N$277,1,0)</f>
        <v>0</v>
      </c>
      <c r="P183" s="0" t="str">
        <f aca="false">O183&amp;$C183</f>
        <v>00</v>
      </c>
      <c r="R183" s="0" t="n">
        <v>3951</v>
      </c>
      <c r="S183" s="0" t="n">
        <f aca="false">IF(R183&gt;R$277,1,0)</f>
        <v>0</v>
      </c>
      <c r="T183" s="0" t="str">
        <f aca="false">S183&amp;$C183</f>
        <v>00</v>
      </c>
      <c r="V183" s="0" t="n">
        <v>2</v>
      </c>
      <c r="W183" s="0" t="n">
        <f aca="false">IF(V183&gt;V$277,1,0)</f>
        <v>1</v>
      </c>
      <c r="X183" s="0" t="str">
        <f aca="false">W183&amp;$C183</f>
        <v>10</v>
      </c>
      <c r="Z183" s="0" t="n">
        <v>0</v>
      </c>
      <c r="AA183" s="0" t="n">
        <f aca="false">IF(Z183&gt;Z$277,1,0)</f>
        <v>0</v>
      </c>
      <c r="AB183" s="0" t="str">
        <f aca="false">AA183&amp;$C183</f>
        <v>00</v>
      </c>
      <c r="AD183" s="0" t="n">
        <v>0</v>
      </c>
      <c r="AE183" s="0" t="n">
        <f aca="false">IF(AD183&gt;AD$277,1,0)</f>
        <v>0</v>
      </c>
      <c r="AF183" s="0" t="str">
        <f aca="false">AE183&amp;$C183</f>
        <v>00</v>
      </c>
      <c r="AH183" s="0" t="n">
        <v>3</v>
      </c>
      <c r="AI183" s="0" t="n">
        <f aca="false">IF(AH183&gt;AH$277,1,0)</f>
        <v>0</v>
      </c>
      <c r="AJ183" s="0" t="str">
        <f aca="false">AI183&amp;$C183</f>
        <v>00</v>
      </c>
      <c r="AL183" s="0" t="n">
        <v>7</v>
      </c>
      <c r="AM183" s="0" t="n">
        <f aca="false">IF(AL183&gt;AL$277,1,0)</f>
        <v>0</v>
      </c>
      <c r="AN183" s="0" t="str">
        <f aca="false">AM183&amp;$C183</f>
        <v>00</v>
      </c>
      <c r="AP183" s="0" t="n">
        <v>1720</v>
      </c>
      <c r="AQ183" s="0" t="n">
        <f aca="false">IF(AP183&gt;AP$277,1,0)</f>
        <v>1</v>
      </c>
      <c r="AR183" s="0" t="str">
        <f aca="false">AQ183&amp;$C183</f>
        <v>10</v>
      </c>
      <c r="AT183" s="0" t="n">
        <v>0</v>
      </c>
      <c r="AU183" s="0" t="n">
        <f aca="false">IF(AT183&gt;AT$277,1,0)</f>
        <v>0</v>
      </c>
      <c r="AV183" s="0" t="str">
        <f aca="false">AU183&amp;$C183</f>
        <v>00</v>
      </c>
      <c r="AX183" s="0" t="n">
        <v>1992</v>
      </c>
      <c r="AY183" s="0" t="n">
        <f aca="false">IF(AX183&gt;AX$277,1,0)</f>
        <v>1</v>
      </c>
      <c r="AZ183" s="0" t="str">
        <f aca="false">AY183&amp;$C183</f>
        <v>10</v>
      </c>
      <c r="BB183" s="0" t="n">
        <v>0</v>
      </c>
      <c r="BC183" s="0" t="n">
        <f aca="false">IF(BB183&gt;BB$277,1,0)</f>
        <v>0</v>
      </c>
      <c r="BD183" s="0" t="str">
        <f aca="false">BC183&amp;$C183</f>
        <v>00</v>
      </c>
      <c r="BF183" s="0" t="n">
        <v>98031</v>
      </c>
      <c r="BH183" s="0" t="s">
        <v>298</v>
      </c>
      <c r="BI183" s="0" t="n">
        <v>-122187</v>
      </c>
      <c r="BK183" s="0" t="n">
        <v>1720</v>
      </c>
      <c r="BL183" s="0" t="n">
        <f aca="false">IF(BK183&gt;BK$277,1,0)</f>
        <v>0</v>
      </c>
      <c r="BM183" s="0" t="str">
        <f aca="false">BL183&amp;$C183</f>
        <v>00</v>
      </c>
      <c r="BO183" s="0" t="n">
        <v>3605</v>
      </c>
      <c r="BP183" s="0" t="n">
        <f aca="false">IF(BO183&gt;BO$277,1,0)</f>
        <v>0</v>
      </c>
      <c r="BQ183" s="0" t="str">
        <f aca="false">BP183&amp;$C183</f>
        <v>00</v>
      </c>
      <c r="BS183" s="0" t="n">
        <f aca="false">CI183/N183</f>
        <v>149.360465116279</v>
      </c>
      <c r="BT183" s="0" t="n">
        <f aca="false">IF(BS183&gt;BS$277,1,0)</f>
        <v>0</v>
      </c>
      <c r="BU183" s="0" t="str">
        <f aca="false">BT183&amp;$C183</f>
        <v>00</v>
      </c>
      <c r="BW183" s="0" t="n">
        <f aca="false">D183/BK183</f>
        <v>149.360465116279</v>
      </c>
      <c r="BX183" s="0" t="n">
        <f aca="false">IF(BW183&gt;BW$277,1,0)</f>
        <v>0</v>
      </c>
      <c r="BY183" s="0" t="str">
        <f aca="false">BX183&amp;$C183</f>
        <v>00</v>
      </c>
      <c r="CA183" s="0" t="n">
        <f aca="false">D183/R183</f>
        <v>65.0215135408757</v>
      </c>
      <c r="CB183" s="0" t="n">
        <f aca="false">IF(CA183&gt;CA$277,1,0)</f>
        <v>1</v>
      </c>
      <c r="CC183" s="0" t="str">
        <f aca="false">CB183&amp;$C183</f>
        <v>10</v>
      </c>
      <c r="CE183" s="0" t="n">
        <f aca="false">D183/BO183</f>
        <v>71.2621359223301</v>
      </c>
      <c r="CF183" s="0" t="n">
        <f aca="false">IF(CE183&gt;CE$277,1,0)</f>
        <v>1</v>
      </c>
      <c r="CG183" s="0" t="str">
        <f aca="false">CF183&amp;$C183</f>
        <v>10</v>
      </c>
      <c r="CI183" s="0" t="n">
        <f aca="false">D183</f>
        <v>256900</v>
      </c>
      <c r="CJ183" s="2" t="n">
        <f aca="false">CI183&gt;$CI$277</f>
        <v>0</v>
      </c>
      <c r="CK183" s="0" t="n">
        <v>0</v>
      </c>
    </row>
    <row r="184" customFormat="false" ht="13.8" hidden="false" customHeight="false" outlineLevel="0" collapsed="false">
      <c r="A184" s="0" t="n">
        <v>1561900180</v>
      </c>
      <c r="B184" s="0" t="s">
        <v>299</v>
      </c>
      <c r="C184" s="0" t="n">
        <v>1</v>
      </c>
      <c r="D184" s="0" t="n">
        <v>395000</v>
      </c>
      <c r="F184" s="0" t="n">
        <v>3</v>
      </c>
      <c r="G184" s="0" t="n">
        <f aca="false">IF(F184&gt;F$277,1,0)</f>
        <v>0</v>
      </c>
      <c r="H184" s="0" t="str">
        <f aca="false">G184&amp;$C184</f>
        <v>01</v>
      </c>
      <c r="J184" s="0" t="s">
        <v>32</v>
      </c>
      <c r="K184" s="0" t="n">
        <f aca="false">IF(J184&gt;J$277,1,0)</f>
        <v>1</v>
      </c>
      <c r="L184" s="0" t="str">
        <f aca="false">K184&amp;$C184</f>
        <v>11</v>
      </c>
      <c r="N184" s="0" t="n">
        <v>2300</v>
      </c>
      <c r="O184" s="0" t="n">
        <f aca="false">IF(N184&gt;N$277,1,0)</f>
        <v>1</v>
      </c>
      <c r="P184" s="0" t="str">
        <f aca="false">O184&amp;$C184</f>
        <v>11</v>
      </c>
      <c r="R184" s="0" t="n">
        <v>8938</v>
      </c>
      <c r="S184" s="0" t="n">
        <f aca="false">IF(R184&gt;R$277,1,0)</f>
        <v>0</v>
      </c>
      <c r="T184" s="0" t="str">
        <f aca="false">S184&amp;$C184</f>
        <v>01</v>
      </c>
      <c r="V184" s="0" t="n">
        <v>2</v>
      </c>
      <c r="W184" s="0" t="n">
        <f aca="false">IF(V184&gt;V$277,1,0)</f>
        <v>1</v>
      </c>
      <c r="X184" s="0" t="str">
        <f aca="false">W184&amp;$C184</f>
        <v>11</v>
      </c>
      <c r="Z184" s="0" t="n">
        <v>0</v>
      </c>
      <c r="AA184" s="0" t="n">
        <f aca="false">IF(Z184&gt;Z$277,1,0)</f>
        <v>0</v>
      </c>
      <c r="AB184" s="0" t="str">
        <f aca="false">AA184&amp;$C184</f>
        <v>01</v>
      </c>
      <c r="AD184" s="0" t="n">
        <v>0</v>
      </c>
      <c r="AE184" s="0" t="n">
        <f aca="false">IF(AD184&gt;AD$277,1,0)</f>
        <v>0</v>
      </c>
      <c r="AF184" s="0" t="str">
        <f aca="false">AE184&amp;$C184</f>
        <v>01</v>
      </c>
      <c r="AH184" s="0" t="n">
        <v>3</v>
      </c>
      <c r="AI184" s="0" t="n">
        <f aca="false">IF(AH184&gt;AH$277,1,0)</f>
        <v>0</v>
      </c>
      <c r="AJ184" s="0" t="str">
        <f aca="false">AI184&amp;$C184</f>
        <v>01</v>
      </c>
      <c r="AL184" s="0" t="n">
        <v>9</v>
      </c>
      <c r="AM184" s="0" t="n">
        <f aca="false">IF(AL184&gt;AL$277,1,0)</f>
        <v>1</v>
      </c>
      <c r="AN184" s="0" t="str">
        <f aca="false">AM184&amp;$C184</f>
        <v>11</v>
      </c>
      <c r="AP184" s="0" t="n">
        <v>2300</v>
      </c>
      <c r="AQ184" s="0" t="n">
        <f aca="false">IF(AP184&gt;AP$277,1,0)</f>
        <v>1</v>
      </c>
      <c r="AR184" s="0" t="str">
        <f aca="false">AQ184&amp;$C184</f>
        <v>11</v>
      </c>
      <c r="AT184" s="0" t="n">
        <v>0</v>
      </c>
      <c r="AU184" s="0" t="n">
        <f aca="false">IF(AT184&gt;AT$277,1,0)</f>
        <v>0</v>
      </c>
      <c r="AV184" s="0" t="str">
        <f aca="false">AU184&amp;$C184</f>
        <v>01</v>
      </c>
      <c r="AX184" s="0" t="n">
        <v>1989</v>
      </c>
      <c r="AY184" s="0" t="n">
        <f aca="false">IF(AX184&gt;AX$277,1,0)</f>
        <v>1</v>
      </c>
      <c r="AZ184" s="0" t="str">
        <f aca="false">AY184&amp;$C184</f>
        <v>11</v>
      </c>
      <c r="BB184" s="0" t="n">
        <v>0</v>
      </c>
      <c r="BC184" s="0" t="n">
        <f aca="false">IF(BB184&gt;BB$277,1,0)</f>
        <v>0</v>
      </c>
      <c r="BD184" s="0" t="str">
        <f aca="false">BC184&amp;$C184</f>
        <v>01</v>
      </c>
      <c r="BF184" s="0" t="n">
        <v>98031</v>
      </c>
      <c r="BH184" s="0" t="s">
        <v>300</v>
      </c>
      <c r="BI184" s="0" t="n">
        <v>-122211</v>
      </c>
      <c r="BK184" s="0" t="n">
        <v>2570</v>
      </c>
      <c r="BL184" s="0" t="n">
        <f aca="false">IF(BK184&gt;BK$277,1,0)</f>
        <v>1</v>
      </c>
      <c r="BM184" s="0" t="str">
        <f aca="false">BL184&amp;$C184</f>
        <v>11</v>
      </c>
      <c r="BO184" s="0" t="n">
        <v>9694</v>
      </c>
      <c r="BP184" s="0" t="n">
        <f aca="false">IF(BO184&gt;BO$277,1,0)</f>
        <v>1</v>
      </c>
      <c r="BQ184" s="0" t="str">
        <f aca="false">BP184&amp;$C184</f>
        <v>11</v>
      </c>
      <c r="BS184" s="0" t="n">
        <f aca="false">CI184/N184</f>
        <v>171.739130434783</v>
      </c>
      <c r="BT184" s="0" t="n">
        <f aca="false">IF(BS184&gt;BS$277,1,0)</f>
        <v>1</v>
      </c>
      <c r="BU184" s="0" t="str">
        <f aca="false">BT184&amp;$C184</f>
        <v>11</v>
      </c>
      <c r="BW184" s="0" t="n">
        <f aca="false">D184/BK184</f>
        <v>153.696498054475</v>
      </c>
      <c r="BX184" s="0" t="n">
        <f aca="false">IF(BW184&gt;BW$277,1,0)</f>
        <v>0</v>
      </c>
      <c r="BY184" s="0" t="str">
        <f aca="false">BX184&amp;$C184</f>
        <v>01</v>
      </c>
      <c r="CA184" s="0" t="n">
        <f aca="false">D184/R184</f>
        <v>44.1933318415753</v>
      </c>
      <c r="CB184" s="0" t="n">
        <f aca="false">IF(CA184&gt;CA$277,1,0)</f>
        <v>1</v>
      </c>
      <c r="CC184" s="0" t="str">
        <f aca="false">CB184&amp;$C184</f>
        <v>11</v>
      </c>
      <c r="CE184" s="0" t="n">
        <f aca="false">D184/BO184</f>
        <v>40.746853723953</v>
      </c>
      <c r="CF184" s="0" t="n">
        <f aca="false">IF(CE184&gt;CE$277,1,0)</f>
        <v>1</v>
      </c>
      <c r="CG184" s="0" t="str">
        <f aca="false">CF184&amp;$C184</f>
        <v>11</v>
      </c>
      <c r="CI184" s="0" t="n">
        <f aca="false">D184</f>
        <v>395000</v>
      </c>
      <c r="CJ184" s="2" t="n">
        <f aca="false">CI184&gt;$CI$277</f>
        <v>1</v>
      </c>
      <c r="CK184" s="0" t="n">
        <v>1</v>
      </c>
    </row>
    <row r="185" customFormat="false" ht="13.8" hidden="true" customHeight="false" outlineLevel="0" collapsed="false">
      <c r="A185" s="0" t="n">
        <v>8078570410</v>
      </c>
      <c r="B185" s="0" t="s">
        <v>286</v>
      </c>
      <c r="C185" s="0" t="n">
        <v>0</v>
      </c>
      <c r="D185" s="0" t="n">
        <v>279000</v>
      </c>
      <c r="F185" s="0" t="n">
        <v>3</v>
      </c>
      <c r="G185" s="0" t="n">
        <f aca="false">IF(F185&gt;F$277,1,0)</f>
        <v>0</v>
      </c>
      <c r="H185" s="0" t="str">
        <f aca="false">G185&amp;$C185</f>
        <v>00</v>
      </c>
      <c r="J185" s="0" t="s">
        <v>32</v>
      </c>
      <c r="K185" s="0" t="n">
        <f aca="false">IF(J185&gt;J$277,1,0)</f>
        <v>1</v>
      </c>
      <c r="L185" s="0" t="str">
        <f aca="false">K185&amp;$C185</f>
        <v>10</v>
      </c>
      <c r="N185" s="0" t="n">
        <v>1920</v>
      </c>
      <c r="O185" s="0" t="n">
        <f aca="false">IF(N185&gt;N$277,1,0)</f>
        <v>0</v>
      </c>
      <c r="P185" s="0" t="str">
        <f aca="false">O185&amp;$C185</f>
        <v>00</v>
      </c>
      <c r="R185" s="0" t="n">
        <v>7779</v>
      </c>
      <c r="S185" s="0" t="n">
        <f aca="false">IF(R185&gt;R$277,1,0)</f>
        <v>0</v>
      </c>
      <c r="T185" s="0" t="str">
        <f aca="false">S185&amp;$C185</f>
        <v>00</v>
      </c>
      <c r="V185" s="0" t="n">
        <v>2</v>
      </c>
      <c r="W185" s="0" t="n">
        <f aca="false">IF(V185&gt;V$277,1,0)</f>
        <v>1</v>
      </c>
      <c r="X185" s="0" t="str">
        <f aca="false">W185&amp;$C185</f>
        <v>10</v>
      </c>
      <c r="Z185" s="0" t="n">
        <v>0</v>
      </c>
      <c r="AA185" s="0" t="n">
        <f aca="false">IF(Z185&gt;Z$277,1,0)</f>
        <v>0</v>
      </c>
      <c r="AB185" s="0" t="str">
        <f aca="false">AA185&amp;$C185</f>
        <v>00</v>
      </c>
      <c r="AD185" s="0" t="n">
        <v>0</v>
      </c>
      <c r="AE185" s="0" t="n">
        <f aca="false">IF(AD185&gt;AD$277,1,0)</f>
        <v>0</v>
      </c>
      <c r="AF185" s="0" t="str">
        <f aca="false">AE185&amp;$C185</f>
        <v>00</v>
      </c>
      <c r="AH185" s="0" t="n">
        <v>3</v>
      </c>
      <c r="AI185" s="0" t="n">
        <f aca="false">IF(AH185&gt;AH$277,1,0)</f>
        <v>0</v>
      </c>
      <c r="AJ185" s="0" t="str">
        <f aca="false">AI185&amp;$C185</f>
        <v>00</v>
      </c>
      <c r="AL185" s="0" t="n">
        <v>7</v>
      </c>
      <c r="AM185" s="0" t="n">
        <f aca="false">IF(AL185&gt;AL$277,1,0)</f>
        <v>0</v>
      </c>
      <c r="AN185" s="0" t="str">
        <f aca="false">AM185&amp;$C185</f>
        <v>00</v>
      </c>
      <c r="AP185" s="0" t="n">
        <v>1920</v>
      </c>
      <c r="AQ185" s="0" t="n">
        <f aca="false">IF(AP185&gt;AP$277,1,0)</f>
        <v>1</v>
      </c>
      <c r="AR185" s="0" t="str">
        <f aca="false">AQ185&amp;$C185</f>
        <v>10</v>
      </c>
      <c r="AT185" s="0" t="n">
        <v>0</v>
      </c>
      <c r="AU185" s="0" t="n">
        <f aca="false">IF(AT185&gt;AT$277,1,0)</f>
        <v>0</v>
      </c>
      <c r="AV185" s="0" t="str">
        <f aca="false">AU185&amp;$C185</f>
        <v>00</v>
      </c>
      <c r="AX185" s="0" t="n">
        <v>1989</v>
      </c>
      <c r="AY185" s="0" t="n">
        <f aca="false">IF(AX185&gt;AX$277,1,0)</f>
        <v>1</v>
      </c>
      <c r="AZ185" s="0" t="str">
        <f aca="false">AY185&amp;$C185</f>
        <v>10</v>
      </c>
      <c r="BB185" s="0" t="n">
        <v>0</v>
      </c>
      <c r="BC185" s="0" t="n">
        <f aca="false">IF(BB185&gt;BB$277,1,0)</f>
        <v>0</v>
      </c>
      <c r="BD185" s="0" t="str">
        <f aca="false">BC185&amp;$C185</f>
        <v>00</v>
      </c>
      <c r="BF185" s="0" t="n">
        <v>98031</v>
      </c>
      <c r="BH185" s="0" t="s">
        <v>294</v>
      </c>
      <c r="BI185" s="0" t="n">
        <v>-122171</v>
      </c>
      <c r="BK185" s="0" t="n">
        <v>1960</v>
      </c>
      <c r="BL185" s="0" t="n">
        <f aca="false">IF(BK185&gt;BK$277,1,0)</f>
        <v>1</v>
      </c>
      <c r="BM185" s="0" t="str">
        <f aca="false">BL185&amp;$C185</f>
        <v>10</v>
      </c>
      <c r="BO185" s="0" t="n">
        <v>7536</v>
      </c>
      <c r="BP185" s="0" t="n">
        <f aca="false">IF(BO185&gt;BO$277,1,0)</f>
        <v>0</v>
      </c>
      <c r="BQ185" s="0" t="str">
        <f aca="false">BP185&amp;$C185</f>
        <v>00</v>
      </c>
      <c r="BS185" s="0" t="n">
        <f aca="false">CI185/N185</f>
        <v>145.3125</v>
      </c>
      <c r="BT185" s="0" t="n">
        <f aca="false">IF(BS185&gt;BS$277,1,0)</f>
        <v>0</v>
      </c>
      <c r="BU185" s="0" t="str">
        <f aca="false">BT185&amp;$C185</f>
        <v>00</v>
      </c>
      <c r="BW185" s="0" t="n">
        <f aca="false">D185/BK185</f>
        <v>142.34693877551</v>
      </c>
      <c r="BX185" s="0" t="n">
        <f aca="false">IF(BW185&gt;BW$277,1,0)</f>
        <v>0</v>
      </c>
      <c r="BY185" s="0" t="str">
        <f aca="false">BX185&amp;$C185</f>
        <v>00</v>
      </c>
      <c r="CA185" s="0" t="n">
        <f aca="false">D185/R185</f>
        <v>35.8657925183185</v>
      </c>
      <c r="CB185" s="0" t="n">
        <f aca="false">IF(CA185&gt;CA$277,1,0)</f>
        <v>0</v>
      </c>
      <c r="CC185" s="0" t="str">
        <f aca="false">CB185&amp;$C185</f>
        <v>00</v>
      </c>
      <c r="CE185" s="0" t="n">
        <f aca="false">D185/BO185</f>
        <v>37.0222929936306</v>
      </c>
      <c r="CF185" s="0" t="n">
        <f aca="false">IF(CE185&gt;CE$277,1,0)</f>
        <v>0</v>
      </c>
      <c r="CG185" s="0" t="str">
        <f aca="false">CF185&amp;$C185</f>
        <v>00</v>
      </c>
      <c r="CI185" s="0" t="n">
        <f aca="false">D185</f>
        <v>279000</v>
      </c>
      <c r="CJ185" s="2" t="n">
        <f aca="false">CI185&gt;$CI$277</f>
        <v>0</v>
      </c>
      <c r="CK185" s="0" t="n">
        <v>0</v>
      </c>
    </row>
    <row r="186" customFormat="false" ht="13.8" hidden="true" customHeight="false" outlineLevel="0" collapsed="false">
      <c r="A186" s="0" t="n">
        <v>6669150790</v>
      </c>
      <c r="B186" s="0" t="s">
        <v>160</v>
      </c>
      <c r="C186" s="0" t="n">
        <v>0</v>
      </c>
      <c r="D186" s="0" t="n">
        <v>265000</v>
      </c>
      <c r="F186" s="0" t="n">
        <v>3</v>
      </c>
      <c r="G186" s="0" t="n">
        <f aca="false">IF(F186&gt;F$277,1,0)</f>
        <v>0</v>
      </c>
      <c r="H186" s="0" t="str">
        <f aca="false">G186&amp;$C186</f>
        <v>00</v>
      </c>
      <c r="J186" s="0" t="s">
        <v>43</v>
      </c>
      <c r="K186" s="0" t="n">
        <f aca="false">IF(J186&gt;J$277,1,0)</f>
        <v>1</v>
      </c>
      <c r="L186" s="0" t="str">
        <f aca="false">K186&amp;$C186</f>
        <v>10</v>
      </c>
      <c r="N186" s="0" t="n">
        <v>1840</v>
      </c>
      <c r="O186" s="0" t="n">
        <f aca="false">IF(N186&gt;N$277,1,0)</f>
        <v>0</v>
      </c>
      <c r="P186" s="0" t="str">
        <f aca="false">O186&amp;$C186</f>
        <v>00</v>
      </c>
      <c r="R186" s="0" t="n">
        <v>6750</v>
      </c>
      <c r="S186" s="0" t="n">
        <f aca="false">IF(R186&gt;R$277,1,0)</f>
        <v>0</v>
      </c>
      <c r="T186" s="0" t="str">
        <f aca="false">S186&amp;$C186</f>
        <v>00</v>
      </c>
      <c r="V186" s="0" t="n">
        <v>1</v>
      </c>
      <c r="W186" s="0" t="n">
        <f aca="false">IF(V186&gt;V$277,1,0)</f>
        <v>0</v>
      </c>
      <c r="X186" s="0" t="str">
        <f aca="false">W186&amp;$C186</f>
        <v>00</v>
      </c>
      <c r="Z186" s="0" t="n">
        <v>0</v>
      </c>
      <c r="AA186" s="0" t="n">
        <f aca="false">IF(Z186&gt;Z$277,1,0)</f>
        <v>0</v>
      </c>
      <c r="AB186" s="0" t="str">
        <f aca="false">AA186&amp;$C186</f>
        <v>00</v>
      </c>
      <c r="AD186" s="0" t="n">
        <v>0</v>
      </c>
      <c r="AE186" s="0" t="n">
        <f aca="false">IF(AD186&gt;AD$277,1,0)</f>
        <v>0</v>
      </c>
      <c r="AF186" s="0" t="str">
        <f aca="false">AE186&amp;$C186</f>
        <v>00</v>
      </c>
      <c r="AH186" s="0" t="n">
        <v>4</v>
      </c>
      <c r="AI186" s="0" t="n">
        <f aca="false">IF(AH186&gt;AH$277,1,0)</f>
        <v>1</v>
      </c>
      <c r="AJ186" s="0" t="str">
        <f aca="false">AI186&amp;$C186</f>
        <v>10</v>
      </c>
      <c r="AL186" s="0" t="n">
        <v>7</v>
      </c>
      <c r="AM186" s="0" t="n">
        <f aca="false">IF(AL186&gt;AL$277,1,0)</f>
        <v>0</v>
      </c>
      <c r="AN186" s="0" t="str">
        <f aca="false">AM186&amp;$C186</f>
        <v>00</v>
      </c>
      <c r="AP186" s="0" t="n">
        <v>1270</v>
      </c>
      <c r="AQ186" s="0" t="n">
        <f aca="false">IF(AP186&gt;AP$277,1,0)</f>
        <v>0</v>
      </c>
      <c r="AR186" s="0" t="str">
        <f aca="false">AQ186&amp;$C186</f>
        <v>00</v>
      </c>
      <c r="AT186" s="0" t="n">
        <v>570</v>
      </c>
      <c r="AU186" s="0" t="n">
        <f aca="false">IF(AT186&gt;AT$277,1,0)</f>
        <v>1</v>
      </c>
      <c r="AV186" s="0" t="str">
        <f aca="false">AU186&amp;$C186</f>
        <v>10</v>
      </c>
      <c r="AX186" s="0" t="n">
        <v>1980</v>
      </c>
      <c r="AY186" s="0" t="n">
        <f aca="false">IF(AX186&gt;AX$277,1,0)</f>
        <v>0</v>
      </c>
      <c r="AZ186" s="0" t="str">
        <f aca="false">AY186&amp;$C186</f>
        <v>00</v>
      </c>
      <c r="BB186" s="0" t="n">
        <v>0</v>
      </c>
      <c r="BC186" s="0" t="n">
        <f aca="false">IF(BB186&gt;BB$277,1,0)</f>
        <v>0</v>
      </c>
      <c r="BD186" s="0" t="str">
        <f aca="false">BC186&amp;$C186</f>
        <v>00</v>
      </c>
      <c r="BF186" s="0" t="n">
        <v>98031</v>
      </c>
      <c r="BH186" s="0" t="s">
        <v>30</v>
      </c>
      <c r="BI186" s="0" t="n">
        <v>-122172</v>
      </c>
      <c r="BK186" s="0" t="n">
        <v>1750</v>
      </c>
      <c r="BL186" s="0" t="n">
        <f aca="false">IF(BK186&gt;BK$277,1,0)</f>
        <v>0</v>
      </c>
      <c r="BM186" s="0" t="str">
        <f aca="false">BL186&amp;$C186</f>
        <v>00</v>
      </c>
      <c r="BO186" s="0" t="n">
        <v>7004</v>
      </c>
      <c r="BP186" s="0" t="n">
        <f aca="false">IF(BO186&gt;BO$277,1,0)</f>
        <v>0</v>
      </c>
      <c r="BQ186" s="0" t="str">
        <f aca="false">BP186&amp;$C186</f>
        <v>00</v>
      </c>
      <c r="BS186" s="0" t="n">
        <f aca="false">CI186/N186</f>
        <v>144.021739130435</v>
      </c>
      <c r="BT186" s="0" t="n">
        <f aca="false">IF(BS186&gt;BS$277,1,0)</f>
        <v>0</v>
      </c>
      <c r="BU186" s="0" t="str">
        <f aca="false">BT186&amp;$C186</f>
        <v>00</v>
      </c>
      <c r="BW186" s="0" t="n">
        <f aca="false">D186/BK186</f>
        <v>151.428571428571</v>
      </c>
      <c r="BX186" s="0" t="n">
        <f aca="false">IF(BW186&gt;BW$277,1,0)</f>
        <v>0</v>
      </c>
      <c r="BY186" s="0" t="str">
        <f aca="false">BX186&amp;$C186</f>
        <v>00</v>
      </c>
      <c r="CA186" s="0" t="n">
        <f aca="false">D186/R186</f>
        <v>39.2592592592593</v>
      </c>
      <c r="CB186" s="0" t="n">
        <f aca="false">IF(CA186&gt;CA$277,1,0)</f>
        <v>1</v>
      </c>
      <c r="CC186" s="0" t="str">
        <f aca="false">CB186&amp;$C186</f>
        <v>10</v>
      </c>
      <c r="CE186" s="0" t="n">
        <f aca="false">D186/BO186</f>
        <v>37.835522558538</v>
      </c>
      <c r="CF186" s="0" t="n">
        <f aca="false">IF(CE186&gt;CE$277,1,0)</f>
        <v>0</v>
      </c>
      <c r="CG186" s="0" t="str">
        <f aca="false">CF186&amp;$C186</f>
        <v>00</v>
      </c>
      <c r="CI186" s="0" t="n">
        <f aca="false">D186</f>
        <v>265000</v>
      </c>
      <c r="CJ186" s="2" t="n">
        <f aca="false">CI186&gt;$CI$277</f>
        <v>0</v>
      </c>
      <c r="CK186" s="0" t="n">
        <v>0</v>
      </c>
    </row>
    <row r="187" customFormat="false" ht="13.8" hidden="true" customHeight="false" outlineLevel="0" collapsed="false">
      <c r="A187" s="0" t="n">
        <v>5561720180</v>
      </c>
      <c r="B187" s="0" t="s">
        <v>205</v>
      </c>
      <c r="C187" s="0" t="n">
        <v>0</v>
      </c>
      <c r="D187" s="0" t="n">
        <v>252000</v>
      </c>
      <c r="F187" s="0" t="n">
        <v>3</v>
      </c>
      <c r="G187" s="0" t="n">
        <f aca="false">IF(F187&gt;F$277,1,0)</f>
        <v>0</v>
      </c>
      <c r="H187" s="0" t="str">
        <f aca="false">G187&amp;$C187</f>
        <v>00</v>
      </c>
      <c r="J187" s="0" t="s">
        <v>43</v>
      </c>
      <c r="K187" s="0" t="n">
        <f aca="false">IF(J187&gt;J$277,1,0)</f>
        <v>1</v>
      </c>
      <c r="L187" s="0" t="str">
        <f aca="false">K187&amp;$C187</f>
        <v>10</v>
      </c>
      <c r="N187" s="0" t="n">
        <v>1740</v>
      </c>
      <c r="O187" s="0" t="n">
        <f aca="false">IF(N187&gt;N$277,1,0)</f>
        <v>0</v>
      </c>
      <c r="P187" s="0" t="str">
        <f aca="false">O187&amp;$C187</f>
        <v>00</v>
      </c>
      <c r="R187" s="0" t="n">
        <v>10836</v>
      </c>
      <c r="S187" s="0" t="n">
        <f aca="false">IF(R187&gt;R$277,1,0)</f>
        <v>0</v>
      </c>
      <c r="T187" s="0" t="str">
        <f aca="false">S187&amp;$C187</f>
        <v>00</v>
      </c>
      <c r="V187" s="0" t="n">
        <v>1</v>
      </c>
      <c r="W187" s="0" t="n">
        <f aca="false">IF(V187&gt;V$277,1,0)</f>
        <v>0</v>
      </c>
      <c r="X187" s="0" t="str">
        <f aca="false">W187&amp;$C187</f>
        <v>00</v>
      </c>
      <c r="Z187" s="0" t="n">
        <v>0</v>
      </c>
      <c r="AA187" s="0" t="n">
        <f aca="false">IF(Z187&gt;Z$277,1,0)</f>
        <v>0</v>
      </c>
      <c r="AB187" s="0" t="str">
        <f aca="false">AA187&amp;$C187</f>
        <v>00</v>
      </c>
      <c r="AD187" s="0" t="n">
        <v>0</v>
      </c>
      <c r="AE187" s="0" t="n">
        <f aca="false">IF(AD187&gt;AD$277,1,0)</f>
        <v>0</v>
      </c>
      <c r="AF187" s="0" t="str">
        <f aca="false">AE187&amp;$C187</f>
        <v>00</v>
      </c>
      <c r="AH187" s="0" t="n">
        <v>3</v>
      </c>
      <c r="AI187" s="0" t="n">
        <f aca="false">IF(AH187&gt;AH$277,1,0)</f>
        <v>0</v>
      </c>
      <c r="AJ187" s="0" t="str">
        <f aca="false">AI187&amp;$C187</f>
        <v>00</v>
      </c>
      <c r="AL187" s="0" t="n">
        <v>7</v>
      </c>
      <c r="AM187" s="0" t="n">
        <f aca="false">IF(AL187&gt;AL$277,1,0)</f>
        <v>0</v>
      </c>
      <c r="AN187" s="0" t="str">
        <f aca="false">AM187&amp;$C187</f>
        <v>00</v>
      </c>
      <c r="AP187" s="0" t="n">
        <v>910</v>
      </c>
      <c r="AQ187" s="0" t="n">
        <f aca="false">IF(AP187&gt;AP$277,1,0)</f>
        <v>0</v>
      </c>
      <c r="AR187" s="0" t="str">
        <f aca="false">AQ187&amp;$C187</f>
        <v>00</v>
      </c>
      <c r="AT187" s="0" t="n">
        <v>830</v>
      </c>
      <c r="AU187" s="0" t="n">
        <f aca="false">IF(AT187&gt;AT$277,1,0)</f>
        <v>1</v>
      </c>
      <c r="AV187" s="0" t="str">
        <f aca="false">AU187&amp;$C187</f>
        <v>10</v>
      </c>
      <c r="AX187" s="0" t="n">
        <v>1981</v>
      </c>
      <c r="AY187" s="0" t="n">
        <f aca="false">IF(AX187&gt;AX$277,1,0)</f>
        <v>0</v>
      </c>
      <c r="AZ187" s="0" t="str">
        <f aca="false">AY187&amp;$C187</f>
        <v>00</v>
      </c>
      <c r="BB187" s="0" t="n">
        <v>0</v>
      </c>
      <c r="BC187" s="0" t="n">
        <f aca="false">IF(BB187&gt;BB$277,1,0)</f>
        <v>0</v>
      </c>
      <c r="BD187" s="0" t="str">
        <f aca="false">BC187&amp;$C187</f>
        <v>00</v>
      </c>
      <c r="BF187" s="0" t="n">
        <v>98031</v>
      </c>
      <c r="BH187" s="0" t="s">
        <v>301</v>
      </c>
      <c r="BI187" s="0" t="n">
        <v>-122166</v>
      </c>
      <c r="BK187" s="0" t="n">
        <v>2090</v>
      </c>
      <c r="BL187" s="0" t="n">
        <f aca="false">IF(BK187&gt;BK$277,1,0)</f>
        <v>1</v>
      </c>
      <c r="BM187" s="0" t="str">
        <f aca="false">BL187&amp;$C187</f>
        <v>10</v>
      </c>
      <c r="BO187" s="0" t="n">
        <v>7500</v>
      </c>
      <c r="BP187" s="0" t="n">
        <f aca="false">IF(BO187&gt;BO$277,1,0)</f>
        <v>0</v>
      </c>
      <c r="BQ187" s="0" t="str">
        <f aca="false">BP187&amp;$C187</f>
        <v>00</v>
      </c>
      <c r="BS187" s="0" t="n">
        <f aca="false">CI187/N187</f>
        <v>144.827586206897</v>
      </c>
      <c r="BT187" s="0" t="n">
        <f aca="false">IF(BS187&gt;BS$277,1,0)</f>
        <v>0</v>
      </c>
      <c r="BU187" s="0" t="str">
        <f aca="false">BT187&amp;$C187</f>
        <v>00</v>
      </c>
      <c r="BW187" s="0" t="n">
        <f aca="false">D187/BK187</f>
        <v>120.574162679426</v>
      </c>
      <c r="BX187" s="0" t="n">
        <f aca="false">IF(BW187&gt;BW$277,1,0)</f>
        <v>0</v>
      </c>
      <c r="BY187" s="0" t="str">
        <f aca="false">BX187&amp;$C187</f>
        <v>00</v>
      </c>
      <c r="CA187" s="0" t="n">
        <f aca="false">D187/R187</f>
        <v>23.2558139534884</v>
      </c>
      <c r="CB187" s="0" t="n">
        <f aca="false">IF(CA187&gt;CA$277,1,0)</f>
        <v>0</v>
      </c>
      <c r="CC187" s="0" t="str">
        <f aca="false">CB187&amp;$C187</f>
        <v>00</v>
      </c>
      <c r="CE187" s="0" t="n">
        <f aca="false">D187/BO187</f>
        <v>33.6</v>
      </c>
      <c r="CF187" s="0" t="n">
        <f aca="false">IF(CE187&gt;CE$277,1,0)</f>
        <v>0</v>
      </c>
      <c r="CG187" s="0" t="str">
        <f aca="false">CF187&amp;$C187</f>
        <v>00</v>
      </c>
      <c r="CI187" s="0" t="n">
        <f aca="false">D187</f>
        <v>252000</v>
      </c>
      <c r="CJ187" s="2" t="n">
        <f aca="false">CI187&gt;$CI$277</f>
        <v>0</v>
      </c>
      <c r="CK187" s="0" t="n">
        <v>0</v>
      </c>
    </row>
    <row r="188" customFormat="false" ht="13.8" hidden="true" customHeight="false" outlineLevel="0" collapsed="false">
      <c r="A188" s="0" t="n">
        <v>9320870040</v>
      </c>
      <c r="B188" s="0" t="s">
        <v>155</v>
      </c>
      <c r="C188" s="0" t="n">
        <v>0</v>
      </c>
      <c r="D188" s="0" t="n">
        <v>249900</v>
      </c>
      <c r="F188" s="0" t="n">
        <v>3</v>
      </c>
      <c r="G188" s="0" t="n">
        <f aca="false">IF(F188&gt;F$277,1,0)</f>
        <v>0</v>
      </c>
      <c r="H188" s="0" t="str">
        <f aca="false">G188&amp;$C188</f>
        <v>00</v>
      </c>
      <c r="J188" s="0" t="s">
        <v>32</v>
      </c>
      <c r="K188" s="0" t="n">
        <f aca="false">IF(J188&gt;J$277,1,0)</f>
        <v>1</v>
      </c>
      <c r="L188" s="0" t="str">
        <f aca="false">K188&amp;$C188</f>
        <v>10</v>
      </c>
      <c r="N188" s="0" t="n">
        <v>1630</v>
      </c>
      <c r="O188" s="0" t="n">
        <f aca="false">IF(N188&gt;N$277,1,0)</f>
        <v>0</v>
      </c>
      <c r="P188" s="0" t="str">
        <f aca="false">O188&amp;$C188</f>
        <v>00</v>
      </c>
      <c r="R188" s="0" t="n">
        <v>7700</v>
      </c>
      <c r="S188" s="0" t="n">
        <f aca="false">IF(R188&gt;R$277,1,0)</f>
        <v>0</v>
      </c>
      <c r="T188" s="0" t="str">
        <f aca="false">S188&amp;$C188</f>
        <v>00</v>
      </c>
      <c r="V188" s="0" t="n">
        <v>1</v>
      </c>
      <c r="W188" s="0" t="n">
        <f aca="false">IF(V188&gt;V$277,1,0)</f>
        <v>0</v>
      </c>
      <c r="X188" s="0" t="str">
        <f aca="false">W188&amp;$C188</f>
        <v>00</v>
      </c>
      <c r="Z188" s="0" t="n">
        <v>0</v>
      </c>
      <c r="AA188" s="0" t="n">
        <f aca="false">IF(Z188&gt;Z$277,1,0)</f>
        <v>0</v>
      </c>
      <c r="AB188" s="0" t="str">
        <f aca="false">AA188&amp;$C188</f>
        <v>00</v>
      </c>
      <c r="AD188" s="0" t="n">
        <v>0</v>
      </c>
      <c r="AE188" s="0" t="n">
        <f aca="false">IF(AD188&gt;AD$277,1,0)</f>
        <v>0</v>
      </c>
      <c r="AF188" s="0" t="str">
        <f aca="false">AE188&amp;$C188</f>
        <v>00</v>
      </c>
      <c r="AH188" s="0" t="n">
        <v>3</v>
      </c>
      <c r="AI188" s="0" t="n">
        <f aca="false">IF(AH188&gt;AH$277,1,0)</f>
        <v>0</v>
      </c>
      <c r="AJ188" s="0" t="str">
        <f aca="false">AI188&amp;$C188</f>
        <v>00</v>
      </c>
      <c r="AL188" s="0" t="n">
        <v>7</v>
      </c>
      <c r="AM188" s="0" t="n">
        <f aca="false">IF(AL188&gt;AL$277,1,0)</f>
        <v>0</v>
      </c>
      <c r="AN188" s="0" t="str">
        <f aca="false">AM188&amp;$C188</f>
        <v>00</v>
      </c>
      <c r="AP188" s="0" t="n">
        <v>1120</v>
      </c>
      <c r="AQ188" s="0" t="n">
        <f aca="false">IF(AP188&gt;AP$277,1,0)</f>
        <v>0</v>
      </c>
      <c r="AR188" s="0" t="str">
        <f aca="false">AQ188&amp;$C188</f>
        <v>00</v>
      </c>
      <c r="AT188" s="0" t="n">
        <v>510</v>
      </c>
      <c r="AU188" s="0" t="n">
        <f aca="false">IF(AT188&gt;AT$277,1,0)</f>
        <v>1</v>
      </c>
      <c r="AV188" s="0" t="str">
        <f aca="false">AU188&amp;$C188</f>
        <v>10</v>
      </c>
      <c r="AX188" s="0" t="n">
        <v>1978</v>
      </c>
      <c r="AY188" s="0" t="n">
        <f aca="false">IF(AX188&gt;AX$277,1,0)</f>
        <v>0</v>
      </c>
      <c r="AZ188" s="0" t="str">
        <f aca="false">AY188&amp;$C188</f>
        <v>00</v>
      </c>
      <c r="BB188" s="0" t="n">
        <v>0</v>
      </c>
      <c r="BC188" s="0" t="n">
        <f aca="false">IF(BB188&gt;BB$277,1,0)</f>
        <v>0</v>
      </c>
      <c r="BD188" s="0" t="str">
        <f aca="false">BC188&amp;$C188</f>
        <v>00</v>
      </c>
      <c r="BF188" s="0" t="n">
        <v>98031</v>
      </c>
      <c r="BH188" s="0" t="s">
        <v>196</v>
      </c>
      <c r="BI188" s="0" t="n">
        <v>-122211</v>
      </c>
      <c r="BK188" s="0" t="n">
        <v>1640</v>
      </c>
      <c r="BL188" s="0" t="n">
        <f aca="false">IF(BK188&gt;BK$277,1,0)</f>
        <v>0</v>
      </c>
      <c r="BM188" s="0" t="str">
        <f aca="false">BL188&amp;$C188</f>
        <v>00</v>
      </c>
      <c r="BO188" s="0" t="n">
        <v>8160</v>
      </c>
      <c r="BP188" s="0" t="n">
        <f aca="false">IF(BO188&gt;BO$277,1,0)</f>
        <v>0</v>
      </c>
      <c r="BQ188" s="0" t="str">
        <f aca="false">BP188&amp;$C188</f>
        <v>00</v>
      </c>
      <c r="BS188" s="0" t="n">
        <f aca="false">CI188/N188</f>
        <v>153.312883435583</v>
      </c>
      <c r="BT188" s="0" t="n">
        <f aca="false">IF(BS188&gt;BS$277,1,0)</f>
        <v>0</v>
      </c>
      <c r="BU188" s="0" t="str">
        <f aca="false">BT188&amp;$C188</f>
        <v>00</v>
      </c>
      <c r="BW188" s="0" t="n">
        <f aca="false">D188/BK188</f>
        <v>152.378048780488</v>
      </c>
      <c r="BX188" s="0" t="n">
        <f aca="false">IF(BW188&gt;BW$277,1,0)</f>
        <v>0</v>
      </c>
      <c r="BY188" s="0" t="str">
        <f aca="false">BX188&amp;$C188</f>
        <v>00</v>
      </c>
      <c r="CA188" s="0" t="n">
        <f aca="false">D188/R188</f>
        <v>32.4545454545455</v>
      </c>
      <c r="CB188" s="0" t="n">
        <f aca="false">IF(CA188&gt;CA$277,1,0)</f>
        <v>0</v>
      </c>
      <c r="CC188" s="0" t="str">
        <f aca="false">CB188&amp;$C188</f>
        <v>00</v>
      </c>
      <c r="CE188" s="0" t="n">
        <f aca="false">D188/BO188</f>
        <v>30.625</v>
      </c>
      <c r="CF188" s="0" t="n">
        <f aca="false">IF(CE188&gt;CE$277,1,0)</f>
        <v>0</v>
      </c>
      <c r="CG188" s="0" t="str">
        <f aca="false">CF188&amp;$C188</f>
        <v>00</v>
      </c>
      <c r="CI188" s="0" t="n">
        <f aca="false">D188</f>
        <v>249900</v>
      </c>
      <c r="CJ188" s="2" t="n">
        <f aca="false">CI188&gt;$CI$277</f>
        <v>0</v>
      </c>
      <c r="CK188" s="0" t="n">
        <v>0</v>
      </c>
    </row>
    <row r="189" customFormat="false" ht="13.8" hidden="true" customHeight="false" outlineLevel="0" collapsed="false">
      <c r="A189" s="0" t="n">
        <v>6669150530</v>
      </c>
      <c r="B189" s="0" t="s">
        <v>45</v>
      </c>
      <c r="C189" s="0" t="n">
        <v>0</v>
      </c>
      <c r="D189" s="0" t="n">
        <v>230000</v>
      </c>
      <c r="F189" s="0" t="n">
        <v>3</v>
      </c>
      <c r="G189" s="0" t="n">
        <f aca="false">IF(F189&gt;F$277,1,0)</f>
        <v>0</v>
      </c>
      <c r="H189" s="0" t="str">
        <f aca="false">G189&amp;$C189</f>
        <v>00</v>
      </c>
      <c r="J189" s="0" t="s">
        <v>48</v>
      </c>
      <c r="K189" s="0" t="n">
        <f aca="false">IF(J189&gt;J$277,1,0)</f>
        <v>1</v>
      </c>
      <c r="L189" s="0" t="str">
        <f aca="false">K189&amp;$C189</f>
        <v>10</v>
      </c>
      <c r="N189" s="0" t="n">
        <v>1500</v>
      </c>
      <c r="O189" s="0" t="n">
        <f aca="false">IF(N189&gt;N$277,1,0)</f>
        <v>0</v>
      </c>
      <c r="P189" s="0" t="str">
        <f aca="false">O189&amp;$C189</f>
        <v>00</v>
      </c>
      <c r="R189" s="0" t="n">
        <v>11616</v>
      </c>
      <c r="S189" s="0" t="n">
        <f aca="false">IF(R189&gt;R$277,1,0)</f>
        <v>0</v>
      </c>
      <c r="T189" s="0" t="str">
        <f aca="false">S189&amp;$C189</f>
        <v>00</v>
      </c>
      <c r="V189" s="0" t="n">
        <v>1</v>
      </c>
      <c r="W189" s="0" t="n">
        <f aca="false">IF(V189&gt;V$277,1,0)</f>
        <v>0</v>
      </c>
      <c r="X189" s="0" t="str">
        <f aca="false">W189&amp;$C189</f>
        <v>00</v>
      </c>
      <c r="Z189" s="0" t="n">
        <v>0</v>
      </c>
      <c r="AA189" s="0" t="n">
        <f aca="false">IF(Z189&gt;Z$277,1,0)</f>
        <v>0</v>
      </c>
      <c r="AB189" s="0" t="str">
        <f aca="false">AA189&amp;$C189</f>
        <v>00</v>
      </c>
      <c r="AD189" s="0" t="n">
        <v>0</v>
      </c>
      <c r="AE189" s="0" t="n">
        <f aca="false">IF(AD189&gt;AD$277,1,0)</f>
        <v>0</v>
      </c>
      <c r="AF189" s="0" t="str">
        <f aca="false">AE189&amp;$C189</f>
        <v>00</v>
      </c>
      <c r="AH189" s="0" t="n">
        <v>3</v>
      </c>
      <c r="AI189" s="0" t="n">
        <f aca="false">IF(AH189&gt;AH$277,1,0)</f>
        <v>0</v>
      </c>
      <c r="AJ189" s="0" t="str">
        <f aca="false">AI189&amp;$C189</f>
        <v>00</v>
      </c>
      <c r="AL189" s="0" t="n">
        <v>7</v>
      </c>
      <c r="AM189" s="0" t="n">
        <f aca="false">IF(AL189&gt;AL$277,1,0)</f>
        <v>0</v>
      </c>
      <c r="AN189" s="0" t="str">
        <f aca="false">AM189&amp;$C189</f>
        <v>00</v>
      </c>
      <c r="AP189" s="0" t="n">
        <v>1100</v>
      </c>
      <c r="AQ189" s="0" t="n">
        <f aca="false">IF(AP189&gt;AP$277,1,0)</f>
        <v>0</v>
      </c>
      <c r="AR189" s="0" t="str">
        <f aca="false">AQ189&amp;$C189</f>
        <v>00</v>
      </c>
      <c r="AT189" s="0" t="n">
        <v>400</v>
      </c>
      <c r="AU189" s="0" t="n">
        <f aca="false">IF(AT189&gt;AT$277,1,0)</f>
        <v>1</v>
      </c>
      <c r="AV189" s="0" t="str">
        <f aca="false">AU189&amp;$C189</f>
        <v>10</v>
      </c>
      <c r="AX189" s="0" t="n">
        <v>1980</v>
      </c>
      <c r="AY189" s="0" t="n">
        <f aca="false">IF(AX189&gt;AX$277,1,0)</f>
        <v>0</v>
      </c>
      <c r="AZ189" s="0" t="str">
        <f aca="false">AY189&amp;$C189</f>
        <v>00</v>
      </c>
      <c r="BB189" s="0" t="n">
        <v>0</v>
      </c>
      <c r="BC189" s="0" t="n">
        <f aca="false">IF(BB189&gt;BB$277,1,0)</f>
        <v>0</v>
      </c>
      <c r="BD189" s="0" t="str">
        <f aca="false">BC189&amp;$C189</f>
        <v>00</v>
      </c>
      <c r="BF189" s="0" t="n">
        <v>98031</v>
      </c>
      <c r="BH189" s="0" t="s">
        <v>302</v>
      </c>
      <c r="BI189" s="0" t="n">
        <v>-122174</v>
      </c>
      <c r="BK189" s="0" t="n">
        <v>1830</v>
      </c>
      <c r="BL189" s="0" t="n">
        <f aca="false">IF(BK189&gt;BK$277,1,0)</f>
        <v>0</v>
      </c>
      <c r="BM189" s="0" t="str">
        <f aca="false">BL189&amp;$C189</f>
        <v>00</v>
      </c>
      <c r="BO189" s="0" t="n">
        <v>8288</v>
      </c>
      <c r="BP189" s="0" t="n">
        <f aca="false">IF(BO189&gt;BO$277,1,0)</f>
        <v>0</v>
      </c>
      <c r="BQ189" s="0" t="str">
        <f aca="false">BP189&amp;$C189</f>
        <v>00</v>
      </c>
      <c r="BS189" s="0" t="n">
        <f aca="false">CI189/N189</f>
        <v>153.333333333333</v>
      </c>
      <c r="BT189" s="0" t="n">
        <f aca="false">IF(BS189&gt;BS$277,1,0)</f>
        <v>0</v>
      </c>
      <c r="BU189" s="0" t="str">
        <f aca="false">BT189&amp;$C189</f>
        <v>00</v>
      </c>
      <c r="BW189" s="0" t="n">
        <f aca="false">D189/BK189</f>
        <v>125.68306010929</v>
      </c>
      <c r="BX189" s="0" t="n">
        <f aca="false">IF(BW189&gt;BW$277,1,0)</f>
        <v>0</v>
      </c>
      <c r="BY189" s="0" t="str">
        <f aca="false">BX189&amp;$C189</f>
        <v>00</v>
      </c>
      <c r="CA189" s="0" t="n">
        <f aca="false">D189/R189</f>
        <v>19.8002754820937</v>
      </c>
      <c r="CB189" s="0" t="n">
        <f aca="false">IF(CA189&gt;CA$277,1,0)</f>
        <v>0</v>
      </c>
      <c r="CC189" s="0" t="str">
        <f aca="false">CB189&amp;$C189</f>
        <v>00</v>
      </c>
      <c r="CE189" s="0" t="n">
        <f aca="false">D189/BO189</f>
        <v>27.7509652509652</v>
      </c>
      <c r="CF189" s="0" t="n">
        <f aca="false">IF(CE189&gt;CE$277,1,0)</f>
        <v>0</v>
      </c>
      <c r="CG189" s="0" t="str">
        <f aca="false">CF189&amp;$C189</f>
        <v>00</v>
      </c>
      <c r="CI189" s="0" t="n">
        <f aca="false">D189</f>
        <v>230000</v>
      </c>
      <c r="CJ189" s="2" t="n">
        <f aca="false">CI189&gt;$CI$277</f>
        <v>0</v>
      </c>
      <c r="CK189" s="0" t="n">
        <v>0</v>
      </c>
    </row>
    <row r="190" customFormat="false" ht="13.8" hidden="false" customHeight="false" outlineLevel="0" collapsed="false">
      <c r="A190" s="0" t="n">
        <v>1862900360</v>
      </c>
      <c r="B190" s="0" t="s">
        <v>200</v>
      </c>
      <c r="C190" s="0" t="n">
        <v>1</v>
      </c>
      <c r="D190" s="0" t="n">
        <v>315000</v>
      </c>
      <c r="F190" s="0" t="n">
        <v>3</v>
      </c>
      <c r="G190" s="0" t="n">
        <f aca="false">IF(F190&gt;F$277,1,0)</f>
        <v>0</v>
      </c>
      <c r="H190" s="0" t="str">
        <f aca="false">G190&amp;$C190</f>
        <v>01</v>
      </c>
      <c r="J190" s="0" t="s">
        <v>32</v>
      </c>
      <c r="K190" s="0" t="n">
        <f aca="false">IF(J190&gt;J$277,1,0)</f>
        <v>1</v>
      </c>
      <c r="L190" s="0" t="str">
        <f aca="false">K190&amp;$C190</f>
        <v>11</v>
      </c>
      <c r="N190" s="0" t="n">
        <v>1950</v>
      </c>
      <c r="O190" s="0" t="n">
        <f aca="false">IF(N190&gt;N$277,1,0)</f>
        <v>1</v>
      </c>
      <c r="P190" s="0" t="str">
        <f aca="false">O190&amp;$C190</f>
        <v>11</v>
      </c>
      <c r="R190" s="0" t="n">
        <v>9618</v>
      </c>
      <c r="S190" s="0" t="n">
        <f aca="false">IF(R190&gt;R$277,1,0)</f>
        <v>0</v>
      </c>
      <c r="T190" s="0" t="str">
        <f aca="false">S190&amp;$C190</f>
        <v>01</v>
      </c>
      <c r="V190" s="0" t="n">
        <v>2</v>
      </c>
      <c r="W190" s="0" t="n">
        <f aca="false">IF(V190&gt;V$277,1,0)</f>
        <v>1</v>
      </c>
      <c r="X190" s="0" t="str">
        <f aca="false">W190&amp;$C190</f>
        <v>11</v>
      </c>
      <c r="Z190" s="0" t="n">
        <v>0</v>
      </c>
      <c r="AA190" s="0" t="n">
        <f aca="false">IF(Z190&gt;Z$277,1,0)</f>
        <v>0</v>
      </c>
      <c r="AB190" s="0" t="str">
        <f aca="false">AA190&amp;$C190</f>
        <v>01</v>
      </c>
      <c r="AD190" s="0" t="n">
        <v>0</v>
      </c>
      <c r="AE190" s="0" t="n">
        <f aca="false">IF(AD190&gt;AD$277,1,0)</f>
        <v>0</v>
      </c>
      <c r="AF190" s="0" t="str">
        <f aca="false">AE190&amp;$C190</f>
        <v>01</v>
      </c>
      <c r="AH190" s="0" t="n">
        <v>3</v>
      </c>
      <c r="AI190" s="0" t="n">
        <f aca="false">IF(AH190&gt;AH$277,1,0)</f>
        <v>0</v>
      </c>
      <c r="AJ190" s="0" t="str">
        <f aca="false">AI190&amp;$C190</f>
        <v>01</v>
      </c>
      <c r="AL190" s="0" t="n">
        <v>7</v>
      </c>
      <c r="AM190" s="0" t="n">
        <f aca="false">IF(AL190&gt;AL$277,1,0)</f>
        <v>0</v>
      </c>
      <c r="AN190" s="0" t="str">
        <f aca="false">AM190&amp;$C190</f>
        <v>01</v>
      </c>
      <c r="AP190" s="0" t="n">
        <v>1950</v>
      </c>
      <c r="AQ190" s="0" t="n">
        <f aca="false">IF(AP190&gt;AP$277,1,0)</f>
        <v>1</v>
      </c>
      <c r="AR190" s="0" t="str">
        <f aca="false">AQ190&amp;$C190</f>
        <v>11</v>
      </c>
      <c r="AT190" s="0" t="n">
        <v>0</v>
      </c>
      <c r="AU190" s="0" t="n">
        <f aca="false">IF(AT190&gt;AT$277,1,0)</f>
        <v>0</v>
      </c>
      <c r="AV190" s="0" t="str">
        <f aca="false">AU190&amp;$C190</f>
        <v>01</v>
      </c>
      <c r="AX190" s="0" t="n">
        <v>1992</v>
      </c>
      <c r="AY190" s="0" t="n">
        <f aca="false">IF(AX190&gt;AX$277,1,0)</f>
        <v>1</v>
      </c>
      <c r="AZ190" s="0" t="str">
        <f aca="false">AY190&amp;$C190</f>
        <v>11</v>
      </c>
      <c r="BB190" s="0" t="n">
        <v>0</v>
      </c>
      <c r="BC190" s="0" t="n">
        <f aca="false">IF(BB190&gt;BB$277,1,0)</f>
        <v>0</v>
      </c>
      <c r="BD190" s="0" t="str">
        <f aca="false">BC190&amp;$C190</f>
        <v>01</v>
      </c>
      <c r="BF190" s="0" t="n">
        <v>98031</v>
      </c>
      <c r="BH190" s="0" t="s">
        <v>303</v>
      </c>
      <c r="BI190" s="0" t="s">
        <v>66</v>
      </c>
      <c r="BK190" s="0" t="n">
        <v>1890</v>
      </c>
      <c r="BL190" s="0" t="n">
        <f aca="false">IF(BK190&gt;BK$277,1,0)</f>
        <v>0</v>
      </c>
      <c r="BM190" s="0" t="str">
        <f aca="false">BL190&amp;$C190</f>
        <v>01</v>
      </c>
      <c r="BO190" s="0" t="n">
        <v>7133</v>
      </c>
      <c r="BP190" s="0" t="n">
        <f aca="false">IF(BO190&gt;BO$277,1,0)</f>
        <v>0</v>
      </c>
      <c r="BQ190" s="0" t="str">
        <f aca="false">BP190&amp;$C190</f>
        <v>01</v>
      </c>
      <c r="BS190" s="0" t="n">
        <f aca="false">CI190/N190</f>
        <v>161.538461538462</v>
      </c>
      <c r="BT190" s="0" t="n">
        <f aca="false">IF(BS190&gt;BS$277,1,0)</f>
        <v>1</v>
      </c>
      <c r="BU190" s="0" t="str">
        <f aca="false">BT190&amp;$C190</f>
        <v>11</v>
      </c>
      <c r="BW190" s="0" t="n">
        <f aca="false">D190/BK190</f>
        <v>166.666666666667</v>
      </c>
      <c r="BX190" s="0" t="n">
        <f aca="false">IF(BW190&gt;BW$277,1,0)</f>
        <v>1</v>
      </c>
      <c r="BY190" s="0" t="str">
        <f aca="false">BX190&amp;$C190</f>
        <v>11</v>
      </c>
      <c r="CA190" s="0" t="n">
        <f aca="false">D190/R190</f>
        <v>32.7510917030568</v>
      </c>
      <c r="CB190" s="0" t="n">
        <f aca="false">IF(CA190&gt;CA$277,1,0)</f>
        <v>0</v>
      </c>
      <c r="CC190" s="0" t="str">
        <f aca="false">CB190&amp;$C190</f>
        <v>01</v>
      </c>
      <c r="CE190" s="0" t="n">
        <f aca="false">D190/BO190</f>
        <v>44.1609421000981</v>
      </c>
      <c r="CF190" s="0" t="n">
        <f aca="false">IF(CE190&gt;CE$277,1,0)</f>
        <v>1</v>
      </c>
      <c r="CG190" s="0" t="str">
        <f aca="false">CF190&amp;$C190</f>
        <v>11</v>
      </c>
      <c r="CI190" s="0" t="n">
        <f aca="false">D190</f>
        <v>315000</v>
      </c>
      <c r="CJ190" s="2" t="n">
        <f aca="false">CI190&gt;$CI$277</f>
        <v>1</v>
      </c>
      <c r="CK190" s="0" t="n">
        <v>1</v>
      </c>
    </row>
    <row r="191" customFormat="false" ht="13.8" hidden="true" customHeight="false" outlineLevel="0" collapsed="false">
      <c r="A191" s="0" t="n">
        <v>1622059095</v>
      </c>
      <c r="B191" s="0" t="s">
        <v>119</v>
      </c>
      <c r="C191" s="0" t="n">
        <v>0</v>
      </c>
      <c r="D191" s="0" t="n">
        <v>292000</v>
      </c>
      <c r="F191" s="0" t="n">
        <v>3</v>
      </c>
      <c r="G191" s="0" t="n">
        <f aca="false">IF(F191&gt;F$277,1,0)</f>
        <v>0</v>
      </c>
      <c r="H191" s="0" t="str">
        <f aca="false">G191&amp;$C191</f>
        <v>00</v>
      </c>
      <c r="J191" s="0" t="s">
        <v>37</v>
      </c>
      <c r="K191" s="0" t="n">
        <f aca="false">IF(J191&gt;J$277,1,0)</f>
        <v>1</v>
      </c>
      <c r="L191" s="0" t="str">
        <f aca="false">K191&amp;$C191</f>
        <v>10</v>
      </c>
      <c r="N191" s="0" t="n">
        <v>1730</v>
      </c>
      <c r="O191" s="0" t="n">
        <f aca="false">IF(N191&gt;N$277,1,0)</f>
        <v>0</v>
      </c>
      <c r="P191" s="0" t="str">
        <f aca="false">O191&amp;$C191</f>
        <v>00</v>
      </c>
      <c r="R191" s="0" t="n">
        <v>11325</v>
      </c>
      <c r="S191" s="0" t="n">
        <f aca="false">IF(R191&gt;R$277,1,0)</f>
        <v>0</v>
      </c>
      <c r="T191" s="0" t="str">
        <f aca="false">S191&amp;$C191</f>
        <v>00</v>
      </c>
      <c r="V191" s="0" t="n">
        <v>1</v>
      </c>
      <c r="W191" s="0" t="n">
        <f aca="false">IF(V191&gt;V$277,1,0)</f>
        <v>0</v>
      </c>
      <c r="X191" s="0" t="str">
        <f aca="false">W191&amp;$C191</f>
        <v>00</v>
      </c>
      <c r="Z191" s="0" t="n">
        <v>0</v>
      </c>
      <c r="AA191" s="0" t="n">
        <f aca="false">IF(Z191&gt;Z$277,1,0)</f>
        <v>0</v>
      </c>
      <c r="AB191" s="0" t="str">
        <f aca="false">AA191&amp;$C191</f>
        <v>00</v>
      </c>
      <c r="AD191" s="0" t="n">
        <v>0</v>
      </c>
      <c r="AE191" s="0" t="n">
        <f aca="false">IF(AD191&gt;AD$277,1,0)</f>
        <v>0</v>
      </c>
      <c r="AF191" s="0" t="str">
        <f aca="false">AE191&amp;$C191</f>
        <v>00</v>
      </c>
      <c r="AH191" s="0" t="n">
        <v>5</v>
      </c>
      <c r="AI191" s="0" t="n">
        <f aca="false">IF(AH191&gt;AH$277,1,0)</f>
        <v>1</v>
      </c>
      <c r="AJ191" s="0" t="str">
        <f aca="false">AI191&amp;$C191</f>
        <v>10</v>
      </c>
      <c r="AL191" s="0" t="n">
        <v>7</v>
      </c>
      <c r="AM191" s="0" t="n">
        <f aca="false">IF(AL191&gt;AL$277,1,0)</f>
        <v>0</v>
      </c>
      <c r="AN191" s="0" t="str">
        <f aca="false">AM191&amp;$C191</f>
        <v>00</v>
      </c>
      <c r="AP191" s="0" t="n">
        <v>1730</v>
      </c>
      <c r="AQ191" s="0" t="n">
        <f aca="false">IF(AP191&gt;AP$277,1,0)</f>
        <v>1</v>
      </c>
      <c r="AR191" s="0" t="str">
        <f aca="false">AQ191&amp;$C191</f>
        <v>10</v>
      </c>
      <c r="AT191" s="0" t="n">
        <v>0</v>
      </c>
      <c r="AU191" s="0" t="n">
        <f aca="false">IF(AT191&gt;AT$277,1,0)</f>
        <v>0</v>
      </c>
      <c r="AV191" s="0" t="str">
        <f aca="false">AU191&amp;$C191</f>
        <v>00</v>
      </c>
      <c r="AX191" s="0" t="n">
        <v>1972</v>
      </c>
      <c r="AY191" s="0" t="n">
        <f aca="false">IF(AX191&gt;AX$277,1,0)</f>
        <v>0</v>
      </c>
      <c r="AZ191" s="0" t="str">
        <f aca="false">AY191&amp;$C191</f>
        <v>00</v>
      </c>
      <c r="BB191" s="0" t="n">
        <v>0</v>
      </c>
      <c r="BC191" s="0" t="n">
        <f aca="false">IF(BB191&gt;BB$277,1,0)</f>
        <v>0</v>
      </c>
      <c r="BD191" s="0" t="str">
        <f aca="false">BC191&amp;$C191</f>
        <v>00</v>
      </c>
      <c r="BF191" s="0" t="n">
        <v>98031</v>
      </c>
      <c r="BH191" s="0" t="s">
        <v>304</v>
      </c>
      <c r="BI191" s="0" t="n">
        <v>-122182</v>
      </c>
      <c r="BK191" s="0" t="n">
        <v>2030</v>
      </c>
      <c r="BL191" s="0" t="n">
        <f aca="false">IF(BK191&gt;BK$277,1,0)</f>
        <v>1</v>
      </c>
      <c r="BM191" s="0" t="str">
        <f aca="false">BL191&amp;$C191</f>
        <v>10</v>
      </c>
      <c r="BO191" s="0" t="n">
        <v>17859</v>
      </c>
      <c r="BP191" s="0" t="n">
        <f aca="false">IF(BO191&gt;BO$277,1,0)</f>
        <v>1</v>
      </c>
      <c r="BQ191" s="0" t="str">
        <f aca="false">BP191&amp;$C191</f>
        <v>10</v>
      </c>
      <c r="BS191" s="0" t="n">
        <f aca="false">CI191/N191</f>
        <v>168.78612716763</v>
      </c>
      <c r="BT191" s="0" t="n">
        <f aca="false">IF(BS191&gt;BS$277,1,0)</f>
        <v>1</v>
      </c>
      <c r="BU191" s="0" t="str">
        <f aca="false">BT191&amp;$C191</f>
        <v>10</v>
      </c>
      <c r="BW191" s="0" t="n">
        <f aca="false">D191/BK191</f>
        <v>143.84236453202</v>
      </c>
      <c r="BX191" s="0" t="n">
        <f aca="false">IF(BW191&gt;BW$277,1,0)</f>
        <v>0</v>
      </c>
      <c r="BY191" s="0" t="str">
        <f aca="false">BX191&amp;$C191</f>
        <v>00</v>
      </c>
      <c r="CA191" s="0" t="n">
        <f aca="false">D191/R191</f>
        <v>25.7836644591611</v>
      </c>
      <c r="CB191" s="0" t="n">
        <f aca="false">IF(CA191&gt;CA$277,1,0)</f>
        <v>0</v>
      </c>
      <c r="CC191" s="0" t="str">
        <f aca="false">CB191&amp;$C191</f>
        <v>00</v>
      </c>
      <c r="CE191" s="0" t="n">
        <f aca="false">D191/BO191</f>
        <v>16.3502995688448</v>
      </c>
      <c r="CF191" s="0" t="n">
        <f aca="false">IF(CE191&gt;CE$277,1,0)</f>
        <v>0</v>
      </c>
      <c r="CG191" s="0" t="str">
        <f aca="false">CF191&amp;$C191</f>
        <v>00</v>
      </c>
      <c r="CI191" s="0" t="n">
        <f aca="false">D191</f>
        <v>292000</v>
      </c>
      <c r="CJ191" s="2" t="n">
        <f aca="false">CI191&gt;$CI$277</f>
        <v>0</v>
      </c>
      <c r="CK191" s="0" t="n">
        <v>0</v>
      </c>
    </row>
    <row r="192" customFormat="false" ht="13.8" hidden="true" customHeight="false" outlineLevel="0" collapsed="false">
      <c r="A192" s="0" t="n">
        <v>2095600150</v>
      </c>
      <c r="B192" s="0" t="s">
        <v>305</v>
      </c>
      <c r="C192" s="0" t="n">
        <v>0</v>
      </c>
      <c r="D192" s="0" t="n">
        <v>260000</v>
      </c>
      <c r="F192" s="0" t="n">
        <v>4</v>
      </c>
      <c r="G192" s="0" t="n">
        <f aca="false">IF(F192&gt;F$277,1,0)</f>
        <v>1</v>
      </c>
      <c r="H192" s="0" t="str">
        <f aca="false">G192&amp;$C192</f>
        <v>10</v>
      </c>
      <c r="J192" s="0" t="s">
        <v>32</v>
      </c>
      <c r="K192" s="0" t="n">
        <f aca="false">IF(J192&gt;J$277,1,0)</f>
        <v>1</v>
      </c>
      <c r="L192" s="0" t="str">
        <f aca="false">K192&amp;$C192</f>
        <v>10</v>
      </c>
      <c r="N192" s="0" t="n">
        <v>1790</v>
      </c>
      <c r="O192" s="0" t="n">
        <f aca="false">IF(N192&gt;N$277,1,0)</f>
        <v>0</v>
      </c>
      <c r="P192" s="0" t="str">
        <f aca="false">O192&amp;$C192</f>
        <v>00</v>
      </c>
      <c r="R192" s="0" t="n">
        <v>4358</v>
      </c>
      <c r="S192" s="0" t="n">
        <f aca="false">IF(R192&gt;R$277,1,0)</f>
        <v>0</v>
      </c>
      <c r="T192" s="0" t="str">
        <f aca="false">S192&amp;$C192</f>
        <v>00</v>
      </c>
      <c r="V192" s="0" t="n">
        <v>2</v>
      </c>
      <c r="W192" s="0" t="n">
        <f aca="false">IF(V192&gt;V$277,1,0)</f>
        <v>1</v>
      </c>
      <c r="X192" s="0" t="str">
        <f aca="false">W192&amp;$C192</f>
        <v>10</v>
      </c>
      <c r="Z192" s="0" t="n">
        <v>0</v>
      </c>
      <c r="AA192" s="0" t="n">
        <f aca="false">IF(Z192&gt;Z$277,1,0)</f>
        <v>0</v>
      </c>
      <c r="AB192" s="0" t="str">
        <f aca="false">AA192&amp;$C192</f>
        <v>00</v>
      </c>
      <c r="AD192" s="0" t="n">
        <v>0</v>
      </c>
      <c r="AE192" s="0" t="n">
        <f aca="false">IF(AD192&gt;AD$277,1,0)</f>
        <v>0</v>
      </c>
      <c r="AF192" s="0" t="str">
        <f aca="false">AE192&amp;$C192</f>
        <v>00</v>
      </c>
      <c r="AH192" s="0" t="n">
        <v>3</v>
      </c>
      <c r="AI192" s="0" t="n">
        <f aca="false">IF(AH192&gt;AH$277,1,0)</f>
        <v>0</v>
      </c>
      <c r="AJ192" s="0" t="str">
        <f aca="false">AI192&amp;$C192</f>
        <v>00</v>
      </c>
      <c r="AL192" s="0" t="n">
        <v>7</v>
      </c>
      <c r="AM192" s="0" t="n">
        <f aca="false">IF(AL192&gt;AL$277,1,0)</f>
        <v>0</v>
      </c>
      <c r="AN192" s="0" t="str">
        <f aca="false">AM192&amp;$C192</f>
        <v>00</v>
      </c>
      <c r="AP192" s="0" t="n">
        <v>1790</v>
      </c>
      <c r="AQ192" s="0" t="n">
        <f aca="false">IF(AP192&gt;AP$277,1,0)</f>
        <v>1</v>
      </c>
      <c r="AR192" s="0" t="str">
        <f aca="false">AQ192&amp;$C192</f>
        <v>10</v>
      </c>
      <c r="AT192" s="0" t="n">
        <v>0</v>
      </c>
      <c r="AU192" s="0" t="n">
        <f aca="false">IF(AT192&gt;AT$277,1,0)</f>
        <v>0</v>
      </c>
      <c r="AV192" s="0" t="str">
        <f aca="false">AU192&amp;$C192</f>
        <v>00</v>
      </c>
      <c r="AX192" s="0" t="n">
        <v>1993</v>
      </c>
      <c r="AY192" s="0" t="n">
        <f aca="false">IF(AX192&gt;AX$277,1,0)</f>
        <v>1</v>
      </c>
      <c r="AZ192" s="0" t="str">
        <f aca="false">AY192&amp;$C192</f>
        <v>10</v>
      </c>
      <c r="BB192" s="0" t="n">
        <v>0</v>
      </c>
      <c r="BC192" s="0" t="n">
        <f aca="false">IF(BB192&gt;BB$277,1,0)</f>
        <v>0</v>
      </c>
      <c r="BD192" s="0" t="str">
        <f aca="false">BC192&amp;$C192</f>
        <v>00</v>
      </c>
      <c r="BF192" s="0" t="n">
        <v>98031</v>
      </c>
      <c r="BH192" s="0" t="s">
        <v>306</v>
      </c>
      <c r="BI192" s="0" t="n">
        <v>-122204</v>
      </c>
      <c r="BK192" s="0" t="n">
        <v>1790</v>
      </c>
      <c r="BL192" s="0" t="n">
        <f aca="false">IF(BK192&gt;BK$277,1,0)</f>
        <v>0</v>
      </c>
      <c r="BM192" s="0" t="str">
        <f aca="false">BL192&amp;$C192</f>
        <v>00</v>
      </c>
      <c r="BO192" s="0" t="n">
        <v>4305</v>
      </c>
      <c r="BP192" s="0" t="n">
        <f aca="false">IF(BO192&gt;BO$277,1,0)</f>
        <v>0</v>
      </c>
      <c r="BQ192" s="0" t="str">
        <f aca="false">BP192&amp;$C192</f>
        <v>00</v>
      </c>
      <c r="BS192" s="0" t="n">
        <f aca="false">CI192/N192</f>
        <v>145.251396648045</v>
      </c>
      <c r="BT192" s="0" t="n">
        <f aca="false">IF(BS192&gt;BS$277,1,0)</f>
        <v>0</v>
      </c>
      <c r="BU192" s="0" t="str">
        <f aca="false">BT192&amp;$C192</f>
        <v>00</v>
      </c>
      <c r="BW192" s="0" t="n">
        <f aca="false">D192/BK192</f>
        <v>145.251396648045</v>
      </c>
      <c r="BX192" s="0" t="n">
        <f aca="false">IF(BW192&gt;BW$277,1,0)</f>
        <v>0</v>
      </c>
      <c r="BY192" s="0" t="str">
        <f aca="false">BX192&amp;$C192</f>
        <v>00</v>
      </c>
      <c r="CA192" s="0" t="n">
        <f aca="false">D192/R192</f>
        <v>59.6603946764571</v>
      </c>
      <c r="CB192" s="0" t="n">
        <f aca="false">IF(CA192&gt;CA$277,1,0)</f>
        <v>1</v>
      </c>
      <c r="CC192" s="0" t="str">
        <f aca="false">CB192&amp;$C192</f>
        <v>10</v>
      </c>
      <c r="CE192" s="0" t="n">
        <f aca="false">D192/BO192</f>
        <v>60.3948896631824</v>
      </c>
      <c r="CF192" s="0" t="n">
        <f aca="false">IF(CE192&gt;CE$277,1,0)</f>
        <v>1</v>
      </c>
      <c r="CG192" s="0" t="str">
        <f aca="false">CF192&amp;$C192</f>
        <v>10</v>
      </c>
      <c r="CI192" s="0" t="n">
        <f aca="false">D192</f>
        <v>260000</v>
      </c>
      <c r="CJ192" s="2" t="n">
        <f aca="false">CI192&gt;$CI$277</f>
        <v>0</v>
      </c>
      <c r="CK192" s="0" t="n">
        <v>0</v>
      </c>
    </row>
    <row r="193" customFormat="false" ht="13.8" hidden="true" customHeight="false" outlineLevel="0" collapsed="false">
      <c r="A193" s="0" t="n">
        <v>1822059057</v>
      </c>
      <c r="B193" s="0" t="s">
        <v>270</v>
      </c>
      <c r="C193" s="0" t="n">
        <v>0</v>
      </c>
      <c r="D193" s="0" t="n">
        <v>152000</v>
      </c>
      <c r="F193" s="0" t="n">
        <v>2</v>
      </c>
      <c r="G193" s="0" t="n">
        <f aca="false">IF(F193&gt;F$277,1,0)</f>
        <v>0</v>
      </c>
      <c r="H193" s="0" t="str">
        <f aca="false">G193&amp;$C193</f>
        <v>00</v>
      </c>
      <c r="J193" s="0" t="n">
        <v>1</v>
      </c>
      <c r="K193" s="0" t="n">
        <f aca="false">IF(J193&gt;J$277,1,0)</f>
        <v>0</v>
      </c>
      <c r="L193" s="0" t="str">
        <f aca="false">K193&amp;$C193</f>
        <v>00</v>
      </c>
      <c r="N193" s="0" t="n">
        <v>700</v>
      </c>
      <c r="O193" s="0" t="n">
        <f aca="false">IF(N193&gt;N$277,1,0)</f>
        <v>0</v>
      </c>
      <c r="P193" s="0" t="str">
        <f aca="false">O193&amp;$C193</f>
        <v>00</v>
      </c>
      <c r="R193" s="0" t="n">
        <v>13500</v>
      </c>
      <c r="S193" s="0" t="n">
        <f aca="false">IF(R193&gt;R$277,1,0)</f>
        <v>1</v>
      </c>
      <c r="T193" s="0" t="str">
        <f aca="false">S193&amp;$C193</f>
        <v>10</v>
      </c>
      <c r="V193" s="0" t="n">
        <v>1</v>
      </c>
      <c r="W193" s="0" t="n">
        <f aca="false">IF(V193&gt;V$277,1,0)</f>
        <v>0</v>
      </c>
      <c r="X193" s="0" t="str">
        <f aca="false">W193&amp;$C193</f>
        <v>00</v>
      </c>
      <c r="Z193" s="0" t="n">
        <v>0</v>
      </c>
      <c r="AA193" s="0" t="n">
        <f aca="false">IF(Z193&gt;Z$277,1,0)</f>
        <v>0</v>
      </c>
      <c r="AB193" s="0" t="str">
        <f aca="false">AA193&amp;$C193</f>
        <v>00</v>
      </c>
      <c r="AD193" s="0" t="n">
        <v>0</v>
      </c>
      <c r="AE193" s="0" t="n">
        <f aca="false">IF(AD193&gt;AD$277,1,0)</f>
        <v>0</v>
      </c>
      <c r="AF193" s="0" t="str">
        <f aca="false">AE193&amp;$C193</f>
        <v>00</v>
      </c>
      <c r="AH193" s="0" t="n">
        <v>3</v>
      </c>
      <c r="AI193" s="0" t="n">
        <f aca="false">IF(AH193&gt;AH$277,1,0)</f>
        <v>0</v>
      </c>
      <c r="AJ193" s="0" t="str">
        <f aca="false">AI193&amp;$C193</f>
        <v>00</v>
      </c>
      <c r="AL193" s="0" t="n">
        <v>4</v>
      </c>
      <c r="AM193" s="0" t="n">
        <f aca="false">IF(AL193&gt;AL$277,1,0)</f>
        <v>0</v>
      </c>
      <c r="AN193" s="0" t="str">
        <f aca="false">AM193&amp;$C193</f>
        <v>00</v>
      </c>
      <c r="AP193" s="0" t="n">
        <v>700</v>
      </c>
      <c r="AQ193" s="0" t="n">
        <f aca="false">IF(AP193&gt;AP$277,1,0)</f>
        <v>0</v>
      </c>
      <c r="AR193" s="0" t="str">
        <f aca="false">AQ193&amp;$C193</f>
        <v>00</v>
      </c>
      <c r="AT193" s="0" t="n">
        <v>0</v>
      </c>
      <c r="AU193" s="0" t="n">
        <f aca="false">IF(AT193&gt;AT$277,1,0)</f>
        <v>0</v>
      </c>
      <c r="AV193" s="0" t="str">
        <f aca="false">AU193&amp;$C193</f>
        <v>00</v>
      </c>
      <c r="AX193" s="0" t="n">
        <v>1920</v>
      </c>
      <c r="AY193" s="0" t="n">
        <f aca="false">IF(AX193&gt;AX$277,1,0)</f>
        <v>0</v>
      </c>
      <c r="AZ193" s="0" t="str">
        <f aca="false">AY193&amp;$C193</f>
        <v>00</v>
      </c>
      <c r="BB193" s="0" t="n">
        <v>0</v>
      </c>
      <c r="BC193" s="0" t="n">
        <f aca="false">IF(BB193&gt;BB$277,1,0)</f>
        <v>0</v>
      </c>
      <c r="BD193" s="0" t="str">
        <f aca="false">BC193&amp;$C193</f>
        <v>00</v>
      </c>
      <c r="BF193" s="0" t="n">
        <v>98031</v>
      </c>
      <c r="BH193" s="0" t="s">
        <v>307</v>
      </c>
      <c r="BI193" s="0" t="n">
        <v>-122208</v>
      </c>
      <c r="BK193" s="0" t="n">
        <v>1600</v>
      </c>
      <c r="BL193" s="0" t="n">
        <f aca="false">IF(BK193&gt;BK$277,1,0)</f>
        <v>0</v>
      </c>
      <c r="BM193" s="0" t="str">
        <f aca="false">BL193&amp;$C193</f>
        <v>00</v>
      </c>
      <c r="BO193" s="0" t="n">
        <v>10124</v>
      </c>
      <c r="BP193" s="0" t="n">
        <f aca="false">IF(BO193&gt;BO$277,1,0)</f>
        <v>1</v>
      </c>
      <c r="BQ193" s="0" t="str">
        <f aca="false">BP193&amp;$C193</f>
        <v>10</v>
      </c>
      <c r="BS193" s="0" t="n">
        <f aca="false">CI193/N193</f>
        <v>217.142857142857</v>
      </c>
      <c r="BT193" s="0" t="n">
        <f aca="false">IF(BS193&gt;BS$277,1,0)</f>
        <v>1</v>
      </c>
      <c r="BU193" s="0" t="str">
        <f aca="false">BT193&amp;$C193</f>
        <v>10</v>
      </c>
      <c r="BW193" s="0" t="n">
        <f aca="false">D193/BK193</f>
        <v>95</v>
      </c>
      <c r="BX193" s="0" t="n">
        <f aca="false">IF(BW193&gt;BW$277,1,0)</f>
        <v>0</v>
      </c>
      <c r="BY193" s="0" t="str">
        <f aca="false">BX193&amp;$C193</f>
        <v>00</v>
      </c>
      <c r="CA193" s="0" t="n">
        <f aca="false">D193/R193</f>
        <v>11.2592592592593</v>
      </c>
      <c r="CB193" s="0" t="n">
        <f aca="false">IF(CA193&gt;CA$277,1,0)</f>
        <v>0</v>
      </c>
      <c r="CC193" s="0" t="str">
        <f aca="false">CB193&amp;$C193</f>
        <v>00</v>
      </c>
      <c r="CE193" s="0" t="n">
        <f aca="false">D193/BO193</f>
        <v>15.0138285262742</v>
      </c>
      <c r="CF193" s="0" t="n">
        <f aca="false">IF(CE193&gt;CE$277,1,0)</f>
        <v>0</v>
      </c>
      <c r="CG193" s="0" t="str">
        <f aca="false">CF193&amp;$C193</f>
        <v>00</v>
      </c>
      <c r="CI193" s="0" t="n">
        <f aca="false">D193</f>
        <v>152000</v>
      </c>
      <c r="CJ193" s="2" t="n">
        <f aca="false">CI193&gt;$CI$277</f>
        <v>0</v>
      </c>
      <c r="CK193" s="0" t="n">
        <v>0</v>
      </c>
    </row>
    <row r="194" customFormat="false" ht="13.8" hidden="true" customHeight="false" outlineLevel="0" collapsed="false">
      <c r="A194" s="0" t="n">
        <v>5466700360</v>
      </c>
      <c r="B194" s="0" t="s">
        <v>159</v>
      </c>
      <c r="C194" s="0" t="n">
        <v>0</v>
      </c>
      <c r="D194" s="0" t="n">
        <v>234000</v>
      </c>
      <c r="F194" s="0" t="n">
        <v>4</v>
      </c>
      <c r="G194" s="0" t="n">
        <f aca="false">IF(F194&gt;F$277,1,0)</f>
        <v>1</v>
      </c>
      <c r="H194" s="0" t="str">
        <f aca="false">G194&amp;$C194</f>
        <v>10</v>
      </c>
      <c r="J194" s="0" t="n">
        <v>2</v>
      </c>
      <c r="K194" s="0" t="n">
        <f aca="false">IF(J194&gt;J$277,1,0)</f>
        <v>1</v>
      </c>
      <c r="L194" s="0" t="str">
        <f aca="false">K194&amp;$C194</f>
        <v>10</v>
      </c>
      <c r="N194" s="0" t="n">
        <v>1710</v>
      </c>
      <c r="O194" s="0" t="n">
        <f aca="false">IF(N194&gt;N$277,1,0)</f>
        <v>0</v>
      </c>
      <c r="P194" s="0" t="str">
        <f aca="false">O194&amp;$C194</f>
        <v>00</v>
      </c>
      <c r="R194" s="0" t="n">
        <v>7455</v>
      </c>
      <c r="S194" s="0" t="n">
        <f aca="false">IF(R194&gt;R$277,1,0)</f>
        <v>0</v>
      </c>
      <c r="T194" s="0" t="str">
        <f aca="false">S194&amp;$C194</f>
        <v>00</v>
      </c>
      <c r="V194" s="0" t="n">
        <v>1</v>
      </c>
      <c r="W194" s="0" t="n">
        <f aca="false">IF(V194&gt;V$277,1,0)</f>
        <v>0</v>
      </c>
      <c r="X194" s="0" t="str">
        <f aca="false">W194&amp;$C194</f>
        <v>00</v>
      </c>
      <c r="Z194" s="0" t="n">
        <v>0</v>
      </c>
      <c r="AA194" s="0" t="n">
        <f aca="false">IF(Z194&gt;Z$277,1,0)</f>
        <v>0</v>
      </c>
      <c r="AB194" s="0" t="str">
        <f aca="false">AA194&amp;$C194</f>
        <v>00</v>
      </c>
      <c r="AD194" s="0" t="n">
        <v>0</v>
      </c>
      <c r="AE194" s="0" t="n">
        <f aca="false">IF(AD194&gt;AD$277,1,0)</f>
        <v>0</v>
      </c>
      <c r="AF194" s="0" t="str">
        <f aca="false">AE194&amp;$C194</f>
        <v>00</v>
      </c>
      <c r="AH194" s="0" t="n">
        <v>3</v>
      </c>
      <c r="AI194" s="0" t="n">
        <f aca="false">IF(AH194&gt;AH$277,1,0)</f>
        <v>0</v>
      </c>
      <c r="AJ194" s="0" t="str">
        <f aca="false">AI194&amp;$C194</f>
        <v>00</v>
      </c>
      <c r="AL194" s="0" t="n">
        <v>7</v>
      </c>
      <c r="AM194" s="0" t="n">
        <f aca="false">IF(AL194&gt;AL$277,1,0)</f>
        <v>0</v>
      </c>
      <c r="AN194" s="0" t="str">
        <f aca="false">AM194&amp;$C194</f>
        <v>00</v>
      </c>
      <c r="AP194" s="0" t="n">
        <v>1030</v>
      </c>
      <c r="AQ194" s="0" t="n">
        <f aca="false">IF(AP194&gt;AP$277,1,0)</f>
        <v>0</v>
      </c>
      <c r="AR194" s="0" t="str">
        <f aca="false">AQ194&amp;$C194</f>
        <v>00</v>
      </c>
      <c r="AT194" s="0" t="n">
        <v>680</v>
      </c>
      <c r="AU194" s="0" t="n">
        <f aca="false">IF(AT194&gt;AT$277,1,0)</f>
        <v>1</v>
      </c>
      <c r="AV194" s="0" t="str">
        <f aca="false">AU194&amp;$C194</f>
        <v>10</v>
      </c>
      <c r="AX194" s="0" t="n">
        <v>1975</v>
      </c>
      <c r="AY194" s="0" t="n">
        <f aca="false">IF(AX194&gt;AX$277,1,0)</f>
        <v>0</v>
      </c>
      <c r="AZ194" s="0" t="str">
        <f aca="false">AY194&amp;$C194</f>
        <v>00</v>
      </c>
      <c r="BB194" s="0" t="n">
        <v>0</v>
      </c>
      <c r="BC194" s="0" t="n">
        <f aca="false">IF(BB194&gt;BB$277,1,0)</f>
        <v>0</v>
      </c>
      <c r="BD194" s="0" t="str">
        <f aca="false">BC194&amp;$C194</f>
        <v>00</v>
      </c>
      <c r="BF194" s="0" t="n">
        <v>98031</v>
      </c>
      <c r="BH194" s="0" t="s">
        <v>308</v>
      </c>
      <c r="BI194" s="0" t="n">
        <v>-122173</v>
      </c>
      <c r="BK194" s="0" t="n">
        <v>1710</v>
      </c>
      <c r="BL194" s="0" t="n">
        <f aca="false">IF(BK194&gt;BK$277,1,0)</f>
        <v>0</v>
      </c>
      <c r="BM194" s="0" t="str">
        <f aca="false">BL194&amp;$C194</f>
        <v>00</v>
      </c>
      <c r="BO194" s="0" t="n">
        <v>7350</v>
      </c>
      <c r="BP194" s="0" t="n">
        <f aca="false">IF(BO194&gt;BO$277,1,0)</f>
        <v>0</v>
      </c>
      <c r="BQ194" s="0" t="str">
        <f aca="false">BP194&amp;$C194</f>
        <v>00</v>
      </c>
      <c r="BS194" s="0" t="n">
        <f aca="false">CI194/N194</f>
        <v>136.842105263158</v>
      </c>
      <c r="BT194" s="0" t="n">
        <f aca="false">IF(BS194&gt;BS$277,1,0)</f>
        <v>0</v>
      </c>
      <c r="BU194" s="0" t="str">
        <f aca="false">BT194&amp;$C194</f>
        <v>00</v>
      </c>
      <c r="BW194" s="0" t="n">
        <f aca="false">D194/BK194</f>
        <v>136.842105263158</v>
      </c>
      <c r="BX194" s="0" t="n">
        <f aca="false">IF(BW194&gt;BW$277,1,0)</f>
        <v>0</v>
      </c>
      <c r="BY194" s="0" t="str">
        <f aca="false">BX194&amp;$C194</f>
        <v>00</v>
      </c>
      <c r="CA194" s="0" t="n">
        <f aca="false">D194/R194</f>
        <v>31.3883299798793</v>
      </c>
      <c r="CB194" s="0" t="n">
        <f aca="false">IF(CA194&gt;CA$277,1,0)</f>
        <v>0</v>
      </c>
      <c r="CC194" s="0" t="str">
        <f aca="false">CB194&amp;$C194</f>
        <v>00</v>
      </c>
      <c r="CE194" s="0" t="n">
        <f aca="false">D194/BO194</f>
        <v>31.8367346938775</v>
      </c>
      <c r="CF194" s="0" t="n">
        <f aca="false">IF(CE194&gt;CE$277,1,0)</f>
        <v>0</v>
      </c>
      <c r="CG194" s="0" t="str">
        <f aca="false">CF194&amp;$C194</f>
        <v>00</v>
      </c>
      <c r="CI194" s="0" t="n">
        <f aca="false">D194</f>
        <v>234000</v>
      </c>
      <c r="CJ194" s="2" t="n">
        <f aca="false">CI194&gt;$CI$277</f>
        <v>0</v>
      </c>
      <c r="CK194" s="0" t="n">
        <v>0</v>
      </c>
    </row>
    <row r="195" customFormat="false" ht="13.8" hidden="false" customHeight="false" outlineLevel="0" collapsed="false">
      <c r="A195" s="0" t="n">
        <v>922059161</v>
      </c>
      <c r="B195" s="0" t="s">
        <v>200</v>
      </c>
      <c r="C195" s="0" t="n">
        <v>1</v>
      </c>
      <c r="D195" s="0" t="n">
        <v>365000</v>
      </c>
      <c r="F195" s="0" t="n">
        <v>3</v>
      </c>
      <c r="G195" s="0" t="n">
        <f aca="false">IF(F195&gt;F$277,1,0)</f>
        <v>0</v>
      </c>
      <c r="H195" s="0" t="str">
        <f aca="false">G195&amp;$C195</f>
        <v>01</v>
      </c>
      <c r="J195" s="0" t="n">
        <v>2</v>
      </c>
      <c r="K195" s="0" t="n">
        <f aca="false">IF(J195&gt;J$277,1,0)</f>
        <v>1</v>
      </c>
      <c r="L195" s="0" t="str">
        <f aca="false">K195&amp;$C195</f>
        <v>11</v>
      </c>
      <c r="N195" s="0" t="n">
        <v>2140</v>
      </c>
      <c r="O195" s="0" t="n">
        <f aca="false">IF(N195&gt;N$277,1,0)</f>
        <v>1</v>
      </c>
      <c r="P195" s="0" t="str">
        <f aca="false">O195&amp;$C195</f>
        <v>11</v>
      </c>
      <c r="R195" s="0" t="n">
        <v>26600</v>
      </c>
      <c r="S195" s="0" t="n">
        <f aca="false">IF(R195&gt;R$277,1,0)</f>
        <v>1</v>
      </c>
      <c r="T195" s="0" t="str">
        <f aca="false">S195&amp;$C195</f>
        <v>11</v>
      </c>
      <c r="V195" s="0" t="n">
        <v>1</v>
      </c>
      <c r="W195" s="0" t="n">
        <f aca="false">IF(V195&gt;V$277,1,0)</f>
        <v>0</v>
      </c>
      <c r="X195" s="0" t="str">
        <f aca="false">W195&amp;$C195</f>
        <v>01</v>
      </c>
      <c r="Z195" s="0" t="n">
        <v>0</v>
      </c>
      <c r="AA195" s="0" t="n">
        <f aca="false">IF(Z195&gt;Z$277,1,0)</f>
        <v>0</v>
      </c>
      <c r="AB195" s="0" t="str">
        <f aca="false">AA195&amp;$C195</f>
        <v>01</v>
      </c>
      <c r="AD195" s="0" t="n">
        <v>0</v>
      </c>
      <c r="AE195" s="0" t="n">
        <f aca="false">IF(AD195&gt;AD$277,1,0)</f>
        <v>0</v>
      </c>
      <c r="AF195" s="0" t="str">
        <f aca="false">AE195&amp;$C195</f>
        <v>01</v>
      </c>
      <c r="AH195" s="0" t="n">
        <v>4</v>
      </c>
      <c r="AI195" s="0" t="n">
        <f aca="false">IF(AH195&gt;AH$277,1,0)</f>
        <v>1</v>
      </c>
      <c r="AJ195" s="0" t="str">
        <f aca="false">AI195&amp;$C195</f>
        <v>11</v>
      </c>
      <c r="AL195" s="0" t="n">
        <v>7</v>
      </c>
      <c r="AM195" s="0" t="n">
        <f aca="false">IF(AL195&gt;AL$277,1,0)</f>
        <v>0</v>
      </c>
      <c r="AN195" s="0" t="str">
        <f aca="false">AM195&amp;$C195</f>
        <v>01</v>
      </c>
      <c r="AP195" s="0" t="n">
        <v>2140</v>
      </c>
      <c r="AQ195" s="0" t="n">
        <f aca="false">IF(AP195&gt;AP$277,1,0)</f>
        <v>1</v>
      </c>
      <c r="AR195" s="0" t="str">
        <f aca="false">AQ195&amp;$C195</f>
        <v>11</v>
      </c>
      <c r="AT195" s="0" t="n">
        <v>0</v>
      </c>
      <c r="AU195" s="0" t="n">
        <f aca="false">IF(AT195&gt;AT$277,1,0)</f>
        <v>0</v>
      </c>
      <c r="AV195" s="0" t="str">
        <f aca="false">AU195&amp;$C195</f>
        <v>01</v>
      </c>
      <c r="AX195" s="0" t="n">
        <v>1983</v>
      </c>
      <c r="AY195" s="0" t="n">
        <f aca="false">IF(AX195&gt;AX$277,1,0)</f>
        <v>1</v>
      </c>
      <c r="AZ195" s="0" t="str">
        <f aca="false">AY195&amp;$C195</f>
        <v>11</v>
      </c>
      <c r="BB195" s="0" t="n">
        <v>0</v>
      </c>
      <c r="BC195" s="0" t="n">
        <f aca="false">IF(BB195&gt;BB$277,1,0)</f>
        <v>0</v>
      </c>
      <c r="BD195" s="0" t="str">
        <f aca="false">BC195&amp;$C195</f>
        <v>01</v>
      </c>
      <c r="BF195" s="0" t="n">
        <v>98031</v>
      </c>
      <c r="BH195" s="0" t="s">
        <v>309</v>
      </c>
      <c r="BI195" s="0" t="n">
        <v>-122169</v>
      </c>
      <c r="BK195" s="0" t="n">
        <v>2310</v>
      </c>
      <c r="BL195" s="0" t="n">
        <f aca="false">IF(BK195&gt;BK$277,1,0)</f>
        <v>1</v>
      </c>
      <c r="BM195" s="0" t="str">
        <f aca="false">BL195&amp;$C195</f>
        <v>11</v>
      </c>
      <c r="BO195" s="0" t="n">
        <v>8783</v>
      </c>
      <c r="BP195" s="0" t="n">
        <f aca="false">IF(BO195&gt;BO$277,1,0)</f>
        <v>1</v>
      </c>
      <c r="BQ195" s="0" t="str">
        <f aca="false">BP195&amp;$C195</f>
        <v>11</v>
      </c>
      <c r="BS195" s="0" t="n">
        <f aca="false">CI195/N195</f>
        <v>170.560747663551</v>
      </c>
      <c r="BT195" s="0" t="n">
        <f aca="false">IF(BS195&gt;BS$277,1,0)</f>
        <v>1</v>
      </c>
      <c r="BU195" s="0" t="str">
        <f aca="false">BT195&amp;$C195</f>
        <v>11</v>
      </c>
      <c r="BW195" s="0" t="n">
        <f aca="false">D195/BK195</f>
        <v>158.008658008658</v>
      </c>
      <c r="BX195" s="0" t="n">
        <f aca="false">IF(BW195&gt;BW$277,1,0)</f>
        <v>0</v>
      </c>
      <c r="BY195" s="0" t="str">
        <f aca="false">BX195&amp;$C195</f>
        <v>01</v>
      </c>
      <c r="CA195" s="0" t="n">
        <f aca="false">D195/R195</f>
        <v>13.7218045112782</v>
      </c>
      <c r="CB195" s="0" t="n">
        <f aca="false">IF(CA195&gt;CA$277,1,0)</f>
        <v>0</v>
      </c>
      <c r="CC195" s="0" t="str">
        <f aca="false">CB195&amp;$C195</f>
        <v>01</v>
      </c>
      <c r="CE195" s="0" t="n">
        <f aca="false">D195/BO195</f>
        <v>41.5575543663896</v>
      </c>
      <c r="CF195" s="0" t="n">
        <f aca="false">IF(CE195&gt;CE$277,1,0)</f>
        <v>1</v>
      </c>
      <c r="CG195" s="0" t="str">
        <f aca="false">CF195&amp;$C195</f>
        <v>11</v>
      </c>
      <c r="CI195" s="0" t="n">
        <f aca="false">D195</f>
        <v>365000</v>
      </c>
      <c r="CJ195" s="2" t="n">
        <f aca="false">CI195&gt;$CI$277</f>
        <v>1</v>
      </c>
      <c r="CK195" s="0" t="n">
        <v>1</v>
      </c>
    </row>
    <row r="196" customFormat="false" ht="13.8" hidden="true" customHeight="false" outlineLevel="0" collapsed="false">
      <c r="A196" s="0" t="n">
        <v>8732000410</v>
      </c>
      <c r="B196" s="0" t="s">
        <v>310</v>
      </c>
      <c r="C196" s="0" t="n">
        <v>0</v>
      </c>
      <c r="D196" s="0" t="n">
        <v>272000</v>
      </c>
      <c r="F196" s="0" t="n">
        <v>3</v>
      </c>
      <c r="G196" s="0" t="n">
        <f aca="false">IF(F196&gt;F$277,1,0)</f>
        <v>0</v>
      </c>
      <c r="H196" s="0" t="str">
        <f aca="false">G196&amp;$C196</f>
        <v>00</v>
      </c>
      <c r="J196" s="0" t="s">
        <v>48</v>
      </c>
      <c r="K196" s="0" t="n">
        <f aca="false">IF(J196&gt;J$277,1,0)</f>
        <v>1</v>
      </c>
      <c r="L196" s="0" t="str">
        <f aca="false">K196&amp;$C196</f>
        <v>10</v>
      </c>
      <c r="N196" s="0" t="n">
        <v>1760</v>
      </c>
      <c r="O196" s="0" t="n">
        <f aca="false">IF(N196&gt;N$277,1,0)</f>
        <v>0</v>
      </c>
      <c r="P196" s="0" t="str">
        <f aca="false">O196&amp;$C196</f>
        <v>00</v>
      </c>
      <c r="R196" s="0" t="n">
        <v>9600</v>
      </c>
      <c r="S196" s="0" t="n">
        <f aca="false">IF(R196&gt;R$277,1,0)</f>
        <v>0</v>
      </c>
      <c r="T196" s="0" t="str">
        <f aca="false">S196&amp;$C196</f>
        <v>00</v>
      </c>
      <c r="V196" s="0" t="n">
        <v>1</v>
      </c>
      <c r="W196" s="0" t="n">
        <f aca="false">IF(V196&gt;V$277,1,0)</f>
        <v>0</v>
      </c>
      <c r="X196" s="0" t="str">
        <f aca="false">W196&amp;$C196</f>
        <v>00</v>
      </c>
      <c r="Z196" s="0" t="n">
        <v>0</v>
      </c>
      <c r="AA196" s="0" t="n">
        <f aca="false">IF(Z196&gt;Z$277,1,0)</f>
        <v>0</v>
      </c>
      <c r="AB196" s="0" t="str">
        <f aca="false">AA196&amp;$C196</f>
        <v>00</v>
      </c>
      <c r="AD196" s="0" t="n">
        <v>0</v>
      </c>
      <c r="AE196" s="0" t="n">
        <f aca="false">IF(AD196&gt;AD$277,1,0)</f>
        <v>0</v>
      </c>
      <c r="AF196" s="0" t="str">
        <f aca="false">AE196&amp;$C196</f>
        <v>00</v>
      </c>
      <c r="AH196" s="0" t="n">
        <v>4</v>
      </c>
      <c r="AI196" s="0" t="n">
        <f aca="false">IF(AH196&gt;AH$277,1,0)</f>
        <v>1</v>
      </c>
      <c r="AJ196" s="0" t="str">
        <f aca="false">AI196&amp;$C196</f>
        <v>10</v>
      </c>
      <c r="AL196" s="0" t="n">
        <v>7</v>
      </c>
      <c r="AM196" s="0" t="n">
        <f aca="false">IF(AL196&gt;AL$277,1,0)</f>
        <v>0</v>
      </c>
      <c r="AN196" s="0" t="str">
        <f aca="false">AM196&amp;$C196</f>
        <v>00</v>
      </c>
      <c r="AP196" s="0" t="n">
        <v>1760</v>
      </c>
      <c r="AQ196" s="0" t="n">
        <f aca="false">IF(AP196&gt;AP$277,1,0)</f>
        <v>1</v>
      </c>
      <c r="AR196" s="0" t="str">
        <f aca="false">AQ196&amp;$C196</f>
        <v>10</v>
      </c>
      <c r="AT196" s="0" t="n">
        <v>0</v>
      </c>
      <c r="AU196" s="0" t="n">
        <f aca="false">IF(AT196&gt;AT$277,1,0)</f>
        <v>0</v>
      </c>
      <c r="AV196" s="0" t="str">
        <f aca="false">AU196&amp;$C196</f>
        <v>00</v>
      </c>
      <c r="AX196" s="0" t="n">
        <v>1966</v>
      </c>
      <c r="AY196" s="0" t="n">
        <f aca="false">IF(AX196&gt;AX$277,1,0)</f>
        <v>0</v>
      </c>
      <c r="AZ196" s="0" t="str">
        <f aca="false">AY196&amp;$C196</f>
        <v>00</v>
      </c>
      <c r="BB196" s="0" t="n">
        <v>0</v>
      </c>
      <c r="BC196" s="0" t="n">
        <f aca="false">IF(BB196&gt;BB$277,1,0)</f>
        <v>0</v>
      </c>
      <c r="BD196" s="0" t="str">
        <f aca="false">BC196&amp;$C196</f>
        <v>00</v>
      </c>
      <c r="BF196" s="0" t="n">
        <v>98031</v>
      </c>
      <c r="BH196" s="0" t="s">
        <v>311</v>
      </c>
      <c r="BI196" s="0" t="n">
        <v>-122195</v>
      </c>
      <c r="BK196" s="0" t="n">
        <v>1450</v>
      </c>
      <c r="BL196" s="0" t="n">
        <f aca="false">IF(BK196&gt;BK$277,1,0)</f>
        <v>0</v>
      </c>
      <c r="BM196" s="0" t="str">
        <f aca="false">BL196&amp;$C196</f>
        <v>00</v>
      </c>
      <c r="BO196" s="0" t="n">
        <v>9600</v>
      </c>
      <c r="BP196" s="0" t="n">
        <f aca="false">IF(BO196&gt;BO$277,1,0)</f>
        <v>1</v>
      </c>
      <c r="BQ196" s="0" t="str">
        <f aca="false">BP196&amp;$C196</f>
        <v>10</v>
      </c>
      <c r="BS196" s="0" t="n">
        <f aca="false">CI196/N196</f>
        <v>154.545454545455</v>
      </c>
      <c r="BT196" s="0" t="n">
        <f aca="false">IF(BS196&gt;BS$277,1,0)</f>
        <v>0</v>
      </c>
      <c r="BU196" s="0" t="str">
        <f aca="false">BT196&amp;$C196</f>
        <v>00</v>
      </c>
      <c r="BW196" s="0" t="n">
        <f aca="false">D196/BK196</f>
        <v>187.586206896552</v>
      </c>
      <c r="BX196" s="0" t="n">
        <f aca="false">IF(BW196&gt;BW$277,1,0)</f>
        <v>1</v>
      </c>
      <c r="BY196" s="0" t="str">
        <f aca="false">BX196&amp;$C196</f>
        <v>10</v>
      </c>
      <c r="CA196" s="0" t="n">
        <f aca="false">D196/R196</f>
        <v>28.3333333333333</v>
      </c>
      <c r="CB196" s="0" t="n">
        <f aca="false">IF(CA196&gt;CA$277,1,0)</f>
        <v>0</v>
      </c>
      <c r="CC196" s="0" t="str">
        <f aca="false">CB196&amp;$C196</f>
        <v>00</v>
      </c>
      <c r="CE196" s="0" t="n">
        <f aca="false">D196/BO196</f>
        <v>28.3333333333333</v>
      </c>
      <c r="CF196" s="0" t="n">
        <f aca="false">IF(CE196&gt;CE$277,1,0)</f>
        <v>0</v>
      </c>
      <c r="CG196" s="0" t="str">
        <f aca="false">CF196&amp;$C196</f>
        <v>00</v>
      </c>
      <c r="CI196" s="0" t="n">
        <f aca="false">D196</f>
        <v>272000</v>
      </c>
      <c r="CJ196" s="2" t="n">
        <f aca="false">CI196&gt;$CI$277</f>
        <v>0</v>
      </c>
      <c r="CK196" s="0" t="n">
        <v>0</v>
      </c>
    </row>
    <row r="197" customFormat="false" ht="13.8" hidden="false" customHeight="false" outlineLevel="0" collapsed="false">
      <c r="A197" s="0" t="n">
        <v>1748800120</v>
      </c>
      <c r="B197" s="0" t="s">
        <v>39</v>
      </c>
      <c r="C197" s="0" t="n">
        <v>1</v>
      </c>
      <c r="D197" s="0" t="n">
        <v>353500</v>
      </c>
      <c r="F197" s="0" t="n">
        <v>4</v>
      </c>
      <c r="G197" s="0" t="n">
        <f aca="false">IF(F197&gt;F$277,1,0)</f>
        <v>1</v>
      </c>
      <c r="H197" s="0" t="str">
        <f aca="false">G197&amp;$C197</f>
        <v>11</v>
      </c>
      <c r="J197" s="0" t="s">
        <v>32</v>
      </c>
      <c r="K197" s="0" t="n">
        <f aca="false">IF(J197&gt;J$277,1,0)</f>
        <v>1</v>
      </c>
      <c r="L197" s="0" t="str">
        <f aca="false">K197&amp;$C197</f>
        <v>11</v>
      </c>
      <c r="N197" s="0" t="n">
        <v>3250</v>
      </c>
      <c r="O197" s="0" t="n">
        <f aca="false">IF(N197&gt;N$277,1,0)</f>
        <v>1</v>
      </c>
      <c r="P197" s="0" t="str">
        <f aca="false">O197&amp;$C197</f>
        <v>11</v>
      </c>
      <c r="R197" s="0" t="n">
        <v>4650</v>
      </c>
      <c r="S197" s="0" t="n">
        <f aca="false">IF(R197&gt;R$277,1,0)</f>
        <v>0</v>
      </c>
      <c r="T197" s="0" t="str">
        <f aca="false">S197&amp;$C197</f>
        <v>01</v>
      </c>
      <c r="V197" s="0" t="n">
        <v>2</v>
      </c>
      <c r="W197" s="0" t="n">
        <f aca="false">IF(V197&gt;V$277,1,0)</f>
        <v>1</v>
      </c>
      <c r="X197" s="0" t="str">
        <f aca="false">W197&amp;$C197</f>
        <v>11</v>
      </c>
      <c r="Z197" s="0" t="n">
        <v>0</v>
      </c>
      <c r="AA197" s="0" t="n">
        <f aca="false">IF(Z197&gt;Z$277,1,0)</f>
        <v>0</v>
      </c>
      <c r="AB197" s="0" t="str">
        <f aca="false">AA197&amp;$C197</f>
        <v>01</v>
      </c>
      <c r="AD197" s="0" t="n">
        <v>0</v>
      </c>
      <c r="AE197" s="0" t="n">
        <f aca="false">IF(AD197&gt;AD$277,1,0)</f>
        <v>0</v>
      </c>
      <c r="AF197" s="0" t="str">
        <f aca="false">AE197&amp;$C197</f>
        <v>01</v>
      </c>
      <c r="AH197" s="0" t="n">
        <v>3</v>
      </c>
      <c r="AI197" s="0" t="n">
        <f aca="false">IF(AH197&gt;AH$277,1,0)</f>
        <v>0</v>
      </c>
      <c r="AJ197" s="0" t="str">
        <f aca="false">AI197&amp;$C197</f>
        <v>01</v>
      </c>
      <c r="AL197" s="0" t="n">
        <v>8</v>
      </c>
      <c r="AM197" s="0" t="n">
        <f aca="false">IF(AL197&gt;AL$277,1,0)</f>
        <v>1</v>
      </c>
      <c r="AN197" s="0" t="str">
        <f aca="false">AM197&amp;$C197</f>
        <v>11</v>
      </c>
      <c r="AP197" s="0" t="n">
        <v>3250</v>
      </c>
      <c r="AQ197" s="0" t="n">
        <f aca="false">IF(AP197&gt;AP$277,1,0)</f>
        <v>1</v>
      </c>
      <c r="AR197" s="0" t="str">
        <f aca="false">AQ197&amp;$C197</f>
        <v>11</v>
      </c>
      <c r="AT197" s="0" t="n">
        <v>0</v>
      </c>
      <c r="AU197" s="0" t="n">
        <f aca="false">IF(AT197&gt;AT$277,1,0)</f>
        <v>0</v>
      </c>
      <c r="AV197" s="0" t="str">
        <f aca="false">AU197&amp;$C197</f>
        <v>01</v>
      </c>
      <c r="AX197" s="0" t="n">
        <v>2007</v>
      </c>
      <c r="AY197" s="0" t="n">
        <f aca="false">IF(AX197&gt;AX$277,1,0)</f>
        <v>1</v>
      </c>
      <c r="AZ197" s="0" t="str">
        <f aca="false">AY197&amp;$C197</f>
        <v>11</v>
      </c>
      <c r="BB197" s="0" t="n">
        <v>0</v>
      </c>
      <c r="BC197" s="0" t="n">
        <f aca="false">IF(BB197&gt;BB$277,1,0)</f>
        <v>0</v>
      </c>
      <c r="BD197" s="0" t="str">
        <f aca="false">BC197&amp;$C197</f>
        <v>01</v>
      </c>
      <c r="BF197" s="0" t="n">
        <v>98031</v>
      </c>
      <c r="BH197" s="0" t="s">
        <v>312</v>
      </c>
      <c r="BI197" s="0" t="n">
        <v>-122203</v>
      </c>
      <c r="BK197" s="0" t="n">
        <v>2960</v>
      </c>
      <c r="BL197" s="0" t="n">
        <f aca="false">IF(BK197&gt;BK$277,1,0)</f>
        <v>1</v>
      </c>
      <c r="BM197" s="0" t="str">
        <f aca="false">BL197&amp;$C197</f>
        <v>11</v>
      </c>
      <c r="BO197" s="0" t="n">
        <v>4650</v>
      </c>
      <c r="BP197" s="0" t="n">
        <f aca="false">IF(BO197&gt;BO$277,1,0)</f>
        <v>0</v>
      </c>
      <c r="BQ197" s="0" t="str">
        <f aca="false">BP197&amp;$C197</f>
        <v>01</v>
      </c>
      <c r="BS197" s="0" t="n">
        <f aca="false">CI197/N197</f>
        <v>108.769230769231</v>
      </c>
      <c r="BT197" s="0" t="n">
        <f aca="false">IF(BS197&gt;BS$277,1,0)</f>
        <v>0</v>
      </c>
      <c r="BU197" s="0" t="str">
        <f aca="false">BT197&amp;$C197</f>
        <v>01</v>
      </c>
      <c r="BW197" s="0" t="n">
        <f aca="false">D197/BK197</f>
        <v>119.425675675676</v>
      </c>
      <c r="BX197" s="0" t="n">
        <f aca="false">IF(BW197&gt;BW$277,1,0)</f>
        <v>0</v>
      </c>
      <c r="BY197" s="0" t="str">
        <f aca="false">BX197&amp;$C197</f>
        <v>01</v>
      </c>
      <c r="CA197" s="0" t="n">
        <f aca="false">D197/R197</f>
        <v>76.0215053763441</v>
      </c>
      <c r="CB197" s="0" t="n">
        <f aca="false">IF(CA197&gt;CA$277,1,0)</f>
        <v>1</v>
      </c>
      <c r="CC197" s="0" t="str">
        <f aca="false">CB197&amp;$C197</f>
        <v>11</v>
      </c>
      <c r="CE197" s="0" t="n">
        <f aca="false">D197/BO197</f>
        <v>76.0215053763441</v>
      </c>
      <c r="CF197" s="0" t="n">
        <f aca="false">IF(CE197&gt;CE$277,1,0)</f>
        <v>1</v>
      </c>
      <c r="CG197" s="0" t="str">
        <f aca="false">CF197&amp;$C197</f>
        <v>11</v>
      </c>
      <c r="CI197" s="0" t="n">
        <f aca="false">D197</f>
        <v>353500</v>
      </c>
      <c r="CJ197" s="2" t="n">
        <f aca="false">CI197&gt;$CI$277</f>
        <v>1</v>
      </c>
      <c r="CK197" s="0" t="n">
        <v>1</v>
      </c>
    </row>
    <row r="198" customFormat="false" ht="13.8" hidden="true" customHeight="false" outlineLevel="0" collapsed="false">
      <c r="A198" s="0" t="n">
        <v>822059101</v>
      </c>
      <c r="B198" s="0" t="s">
        <v>133</v>
      </c>
      <c r="C198" s="0" t="n">
        <v>1</v>
      </c>
      <c r="D198" s="0" t="n">
        <v>319000</v>
      </c>
      <c r="F198" s="0" t="n">
        <v>4</v>
      </c>
      <c r="G198" s="0" t="n">
        <f aca="false">IF(F198&gt;F$277,1,0)</f>
        <v>1</v>
      </c>
      <c r="H198" s="0" t="str">
        <f aca="false">G198&amp;$C198</f>
        <v>11</v>
      </c>
      <c r="J198" s="0" t="n">
        <v>1</v>
      </c>
      <c r="K198" s="0" t="n">
        <f aca="false">IF(J198&gt;J$277,1,0)</f>
        <v>0</v>
      </c>
      <c r="L198" s="0" t="str">
        <f aca="false">K198&amp;$C198</f>
        <v>01</v>
      </c>
      <c r="N198" s="0" t="n">
        <v>1730</v>
      </c>
      <c r="O198" s="0" t="n">
        <f aca="false">IF(N198&gt;N$277,1,0)</f>
        <v>0</v>
      </c>
      <c r="P198" s="0" t="str">
        <f aca="false">O198&amp;$C198</f>
        <v>01</v>
      </c>
      <c r="R198" s="0" t="n">
        <v>36356</v>
      </c>
      <c r="S198" s="0" t="n">
        <f aca="false">IF(R198&gt;R$277,1,0)</f>
        <v>1</v>
      </c>
      <c r="T198" s="0" t="str">
        <f aca="false">S198&amp;$C198</f>
        <v>11</v>
      </c>
      <c r="V198" s="0" t="s">
        <v>48</v>
      </c>
      <c r="W198" s="0" t="n">
        <f aca="false">IF(V198&gt;V$277,1,0)</f>
        <v>1</v>
      </c>
      <c r="X198" s="0" t="str">
        <f aca="false">W198&amp;$C198</f>
        <v>11</v>
      </c>
      <c r="Z198" s="0" t="n">
        <v>0</v>
      </c>
      <c r="AA198" s="0" t="n">
        <f aca="false">IF(Z198&gt;Z$277,1,0)</f>
        <v>0</v>
      </c>
      <c r="AB198" s="0" t="str">
        <f aca="false">AA198&amp;$C198</f>
        <v>01</v>
      </c>
      <c r="AD198" s="0" t="n">
        <v>0</v>
      </c>
      <c r="AE198" s="0" t="n">
        <f aca="false">IF(AD198&gt;AD$277,1,0)</f>
        <v>0</v>
      </c>
      <c r="AF198" s="0" t="str">
        <f aca="false">AE198&amp;$C198</f>
        <v>01</v>
      </c>
      <c r="AH198" s="0" t="n">
        <v>4</v>
      </c>
      <c r="AI198" s="0" t="n">
        <f aca="false">IF(AH198&gt;AH$277,1,0)</f>
        <v>1</v>
      </c>
      <c r="AJ198" s="0" t="str">
        <f aca="false">AI198&amp;$C198</f>
        <v>11</v>
      </c>
      <c r="AL198" s="0" t="n">
        <v>6</v>
      </c>
      <c r="AM198" s="0" t="n">
        <f aca="false">IF(AL198&gt;AL$277,1,0)</f>
        <v>0</v>
      </c>
      <c r="AN198" s="0" t="str">
        <f aca="false">AM198&amp;$C198</f>
        <v>01</v>
      </c>
      <c r="AP198" s="0" t="n">
        <v>1730</v>
      </c>
      <c r="AQ198" s="0" t="n">
        <f aca="false">IF(AP198&gt;AP$277,1,0)</f>
        <v>1</v>
      </c>
      <c r="AR198" s="0" t="str">
        <f aca="false">AQ198&amp;$C198</f>
        <v>11</v>
      </c>
      <c r="AT198" s="0" t="n">
        <v>0</v>
      </c>
      <c r="AU198" s="0" t="n">
        <f aca="false">IF(AT198&gt;AT$277,1,0)</f>
        <v>0</v>
      </c>
      <c r="AV198" s="0" t="str">
        <f aca="false">AU198&amp;$C198</f>
        <v>01</v>
      </c>
      <c r="AX198" s="0" t="n">
        <v>1954</v>
      </c>
      <c r="AY198" s="0" t="n">
        <f aca="false">IF(AX198&gt;AX$277,1,0)</f>
        <v>0</v>
      </c>
      <c r="AZ198" s="0" t="str">
        <f aca="false">AY198&amp;$C198</f>
        <v>01</v>
      </c>
      <c r="BB198" s="0" t="n">
        <v>0</v>
      </c>
      <c r="BC198" s="0" t="n">
        <f aca="false">IF(BB198&gt;BB$277,1,0)</f>
        <v>0</v>
      </c>
      <c r="BD198" s="0" t="str">
        <f aca="false">BC198&amp;$C198</f>
        <v>01</v>
      </c>
      <c r="BF198" s="0" t="n">
        <v>98031</v>
      </c>
      <c r="BH198" s="0" t="s">
        <v>293</v>
      </c>
      <c r="BI198" s="0" t="n">
        <v>-122199</v>
      </c>
      <c r="BK198" s="0" t="n">
        <v>1380</v>
      </c>
      <c r="BL198" s="0" t="n">
        <f aca="false">IF(BK198&gt;BK$277,1,0)</f>
        <v>0</v>
      </c>
      <c r="BM198" s="0" t="str">
        <f aca="false">BL198&amp;$C198</f>
        <v>01</v>
      </c>
      <c r="BO198" s="0" t="n">
        <v>14060</v>
      </c>
      <c r="BP198" s="0" t="n">
        <f aca="false">IF(BO198&gt;BO$277,1,0)</f>
        <v>1</v>
      </c>
      <c r="BQ198" s="0" t="str">
        <f aca="false">BP198&amp;$C198</f>
        <v>11</v>
      </c>
      <c r="BS198" s="0" t="n">
        <f aca="false">CI198/N198</f>
        <v>184.393063583815</v>
      </c>
      <c r="BT198" s="0" t="n">
        <f aca="false">IF(BS198&gt;BS$277,1,0)</f>
        <v>1</v>
      </c>
      <c r="BU198" s="0" t="str">
        <f aca="false">BT198&amp;$C198</f>
        <v>11</v>
      </c>
      <c r="BW198" s="0" t="n">
        <f aca="false">D198/BK198</f>
        <v>231.159420289855</v>
      </c>
      <c r="BX198" s="0" t="n">
        <f aca="false">IF(BW198&gt;BW$277,1,0)</f>
        <v>1</v>
      </c>
      <c r="BY198" s="0" t="str">
        <f aca="false">BX198&amp;$C198</f>
        <v>11</v>
      </c>
      <c r="CA198" s="0" t="n">
        <f aca="false">D198/R198</f>
        <v>8.77434261194851</v>
      </c>
      <c r="CB198" s="0" t="n">
        <f aca="false">IF(CA198&gt;CA$277,1,0)</f>
        <v>0</v>
      </c>
      <c r="CC198" s="0" t="str">
        <f aca="false">CB198&amp;$C198</f>
        <v>01</v>
      </c>
      <c r="CE198" s="0" t="n">
        <f aca="false">D198/BO198</f>
        <v>22.6884779516358</v>
      </c>
      <c r="CF198" s="0" t="n">
        <f aca="false">IF(CE198&gt;CE$277,1,0)</f>
        <v>0</v>
      </c>
      <c r="CG198" s="0" t="str">
        <f aca="false">CF198&amp;$C198</f>
        <v>01</v>
      </c>
      <c r="CI198" s="0" t="n">
        <f aca="false">D198</f>
        <v>319000</v>
      </c>
      <c r="CJ198" s="2" t="n">
        <f aca="false">CI198&gt;$CI$277</f>
        <v>1</v>
      </c>
      <c r="CK198" s="0" t="n">
        <v>1</v>
      </c>
    </row>
    <row r="199" customFormat="false" ht="13.8" hidden="true" customHeight="false" outlineLevel="0" collapsed="false">
      <c r="A199" s="0" t="n">
        <v>4324210120</v>
      </c>
      <c r="B199" s="0" t="s">
        <v>88</v>
      </c>
      <c r="C199" s="0" t="n">
        <v>0</v>
      </c>
      <c r="D199" s="0" t="n">
        <v>282000</v>
      </c>
      <c r="F199" s="0" t="n">
        <v>3</v>
      </c>
      <c r="G199" s="0" t="n">
        <f aca="false">IF(F199&gt;F$277,1,0)</f>
        <v>0</v>
      </c>
      <c r="H199" s="0" t="str">
        <f aca="false">G199&amp;$C199</f>
        <v>00</v>
      </c>
      <c r="J199" s="0" t="s">
        <v>32</v>
      </c>
      <c r="K199" s="0" t="n">
        <f aca="false">IF(J199&gt;J$277,1,0)</f>
        <v>1</v>
      </c>
      <c r="L199" s="0" t="str">
        <f aca="false">K199&amp;$C199</f>
        <v>10</v>
      </c>
      <c r="N199" s="0" t="n">
        <v>1680</v>
      </c>
      <c r="O199" s="0" t="n">
        <f aca="false">IF(N199&gt;N$277,1,0)</f>
        <v>0</v>
      </c>
      <c r="P199" s="0" t="str">
        <f aca="false">O199&amp;$C199</f>
        <v>00</v>
      </c>
      <c r="R199" s="0" t="n">
        <v>15711</v>
      </c>
      <c r="S199" s="0" t="n">
        <f aca="false">IF(R199&gt;R$277,1,0)</f>
        <v>1</v>
      </c>
      <c r="T199" s="0" t="str">
        <f aca="false">S199&amp;$C199</f>
        <v>10</v>
      </c>
      <c r="V199" s="0" t="n">
        <v>1</v>
      </c>
      <c r="W199" s="0" t="n">
        <f aca="false">IF(V199&gt;V$277,1,0)</f>
        <v>0</v>
      </c>
      <c r="X199" s="0" t="str">
        <f aca="false">W199&amp;$C199</f>
        <v>00</v>
      </c>
      <c r="Z199" s="0" t="n">
        <v>0</v>
      </c>
      <c r="AA199" s="0" t="n">
        <f aca="false">IF(Z199&gt;Z$277,1,0)</f>
        <v>0</v>
      </c>
      <c r="AB199" s="0" t="str">
        <f aca="false">AA199&amp;$C199</f>
        <v>00</v>
      </c>
      <c r="AD199" s="0" t="n">
        <v>0</v>
      </c>
      <c r="AE199" s="0" t="n">
        <f aca="false">IF(AD199&gt;AD$277,1,0)</f>
        <v>0</v>
      </c>
      <c r="AF199" s="0" t="str">
        <f aca="false">AE199&amp;$C199</f>
        <v>00</v>
      </c>
      <c r="AH199" s="0" t="n">
        <v>3</v>
      </c>
      <c r="AI199" s="0" t="n">
        <f aca="false">IF(AH199&gt;AH$277,1,0)</f>
        <v>0</v>
      </c>
      <c r="AJ199" s="0" t="str">
        <f aca="false">AI199&amp;$C199</f>
        <v>00</v>
      </c>
      <c r="AL199" s="0" t="n">
        <v>7</v>
      </c>
      <c r="AM199" s="0" t="n">
        <f aca="false">IF(AL199&gt;AL$277,1,0)</f>
        <v>0</v>
      </c>
      <c r="AN199" s="0" t="str">
        <f aca="false">AM199&amp;$C199</f>
        <v>00</v>
      </c>
      <c r="AP199" s="0" t="n">
        <v>1240</v>
      </c>
      <c r="AQ199" s="0" t="n">
        <f aca="false">IF(AP199&gt;AP$277,1,0)</f>
        <v>0</v>
      </c>
      <c r="AR199" s="0" t="str">
        <f aca="false">AQ199&amp;$C199</f>
        <v>00</v>
      </c>
      <c r="AT199" s="0" t="n">
        <v>440</v>
      </c>
      <c r="AU199" s="0" t="n">
        <f aca="false">IF(AT199&gt;AT$277,1,0)</f>
        <v>1</v>
      </c>
      <c r="AV199" s="0" t="str">
        <f aca="false">AU199&amp;$C199</f>
        <v>10</v>
      </c>
      <c r="AX199" s="0" t="n">
        <v>1994</v>
      </c>
      <c r="AY199" s="0" t="n">
        <f aca="false">IF(AX199&gt;AX$277,1,0)</f>
        <v>1</v>
      </c>
      <c r="AZ199" s="0" t="str">
        <f aca="false">AY199&amp;$C199</f>
        <v>10</v>
      </c>
      <c r="BB199" s="0" t="n">
        <v>0</v>
      </c>
      <c r="BC199" s="0" t="n">
        <f aca="false">IF(BB199&gt;BB$277,1,0)</f>
        <v>0</v>
      </c>
      <c r="BD199" s="0" t="str">
        <f aca="false">BC199&amp;$C199</f>
        <v>00</v>
      </c>
      <c r="BF199" s="0" t="n">
        <v>98031</v>
      </c>
      <c r="BH199" s="0" t="n">
        <v>47423</v>
      </c>
      <c r="BI199" s="0" t="n">
        <v>-122171</v>
      </c>
      <c r="BK199" s="0" t="n">
        <v>1420</v>
      </c>
      <c r="BL199" s="0" t="n">
        <f aca="false">IF(BK199&gt;BK$277,1,0)</f>
        <v>0</v>
      </c>
      <c r="BM199" s="0" t="str">
        <f aca="false">BL199&amp;$C199</f>
        <v>00</v>
      </c>
      <c r="BO199" s="0" t="n">
        <v>8588</v>
      </c>
      <c r="BP199" s="0" t="n">
        <f aca="false">IF(BO199&gt;BO$277,1,0)</f>
        <v>1</v>
      </c>
      <c r="BQ199" s="0" t="str">
        <f aca="false">BP199&amp;$C199</f>
        <v>10</v>
      </c>
      <c r="BS199" s="0" t="n">
        <f aca="false">CI199/N199</f>
        <v>167.857142857143</v>
      </c>
      <c r="BT199" s="0" t="n">
        <f aca="false">IF(BS199&gt;BS$277,1,0)</f>
        <v>1</v>
      </c>
      <c r="BU199" s="0" t="str">
        <f aca="false">BT199&amp;$C199</f>
        <v>10</v>
      </c>
      <c r="BW199" s="0" t="n">
        <f aca="false">D199/BK199</f>
        <v>198.591549295775</v>
      </c>
      <c r="BX199" s="0" t="n">
        <f aca="false">IF(BW199&gt;BW$277,1,0)</f>
        <v>1</v>
      </c>
      <c r="BY199" s="0" t="str">
        <f aca="false">BX199&amp;$C199</f>
        <v>10</v>
      </c>
      <c r="CA199" s="0" t="n">
        <f aca="false">D199/R199</f>
        <v>17.9492075615811</v>
      </c>
      <c r="CB199" s="0" t="n">
        <f aca="false">IF(CA199&gt;CA$277,1,0)</f>
        <v>0</v>
      </c>
      <c r="CC199" s="0" t="str">
        <f aca="false">CB199&amp;$C199</f>
        <v>00</v>
      </c>
      <c r="CE199" s="0" t="n">
        <f aca="false">D199/BO199</f>
        <v>32.8365160689334</v>
      </c>
      <c r="CF199" s="0" t="n">
        <f aca="false">IF(CE199&gt;CE$277,1,0)</f>
        <v>0</v>
      </c>
      <c r="CG199" s="0" t="str">
        <f aca="false">CF199&amp;$C199</f>
        <v>00</v>
      </c>
      <c r="CI199" s="0" t="n">
        <f aca="false">D199</f>
        <v>282000</v>
      </c>
      <c r="CJ199" s="2" t="n">
        <f aca="false">CI199&gt;$CI$277</f>
        <v>0</v>
      </c>
      <c r="CK199" s="0" t="n">
        <v>0</v>
      </c>
    </row>
    <row r="200" customFormat="false" ht="13.8" hidden="true" customHeight="false" outlineLevel="0" collapsed="false">
      <c r="A200" s="0" t="n">
        <v>5412200180</v>
      </c>
      <c r="B200" s="0" t="s">
        <v>313</v>
      </c>
      <c r="C200" s="0" t="n">
        <v>0</v>
      </c>
      <c r="D200" s="0" t="n">
        <v>285000</v>
      </c>
      <c r="F200" s="0" t="n">
        <v>3</v>
      </c>
      <c r="G200" s="0" t="n">
        <f aca="false">IF(F200&gt;F$277,1,0)</f>
        <v>0</v>
      </c>
      <c r="H200" s="0" t="str">
        <f aca="false">G200&amp;$C200</f>
        <v>00</v>
      </c>
      <c r="J200" s="0" t="s">
        <v>43</v>
      </c>
      <c r="K200" s="0" t="n">
        <f aca="false">IF(J200&gt;J$277,1,0)</f>
        <v>1</v>
      </c>
      <c r="L200" s="0" t="str">
        <f aca="false">K200&amp;$C200</f>
        <v>10</v>
      </c>
      <c r="N200" s="0" t="n">
        <v>1840</v>
      </c>
      <c r="O200" s="0" t="n">
        <f aca="false">IF(N200&gt;N$277,1,0)</f>
        <v>0</v>
      </c>
      <c r="P200" s="0" t="str">
        <f aca="false">O200&amp;$C200</f>
        <v>00</v>
      </c>
      <c r="R200" s="0" t="n">
        <v>6214</v>
      </c>
      <c r="S200" s="0" t="n">
        <f aca="false">IF(R200&gt;R$277,1,0)</f>
        <v>0</v>
      </c>
      <c r="T200" s="0" t="str">
        <f aca="false">S200&amp;$C200</f>
        <v>00</v>
      </c>
      <c r="V200" s="0" t="n">
        <v>1</v>
      </c>
      <c r="W200" s="0" t="n">
        <f aca="false">IF(V200&gt;V$277,1,0)</f>
        <v>0</v>
      </c>
      <c r="X200" s="0" t="str">
        <f aca="false">W200&amp;$C200</f>
        <v>00</v>
      </c>
      <c r="Z200" s="0" t="n">
        <v>0</v>
      </c>
      <c r="AA200" s="0" t="n">
        <f aca="false">IF(Z200&gt;Z$277,1,0)</f>
        <v>0</v>
      </c>
      <c r="AB200" s="0" t="str">
        <f aca="false">AA200&amp;$C200</f>
        <v>00</v>
      </c>
      <c r="AD200" s="0" t="n">
        <v>0</v>
      </c>
      <c r="AE200" s="0" t="n">
        <f aca="false">IF(AD200&gt;AD$277,1,0)</f>
        <v>0</v>
      </c>
      <c r="AF200" s="0" t="str">
        <f aca="false">AE200&amp;$C200</f>
        <v>00</v>
      </c>
      <c r="AH200" s="0" t="n">
        <v>4</v>
      </c>
      <c r="AI200" s="0" t="n">
        <f aca="false">IF(AH200&gt;AH$277,1,0)</f>
        <v>1</v>
      </c>
      <c r="AJ200" s="0" t="str">
        <f aca="false">AI200&amp;$C200</f>
        <v>10</v>
      </c>
      <c r="AL200" s="0" t="n">
        <v>7</v>
      </c>
      <c r="AM200" s="0" t="n">
        <f aca="false">IF(AL200&gt;AL$277,1,0)</f>
        <v>0</v>
      </c>
      <c r="AN200" s="0" t="str">
        <f aca="false">AM200&amp;$C200</f>
        <v>00</v>
      </c>
      <c r="AP200" s="0" t="n">
        <v>1270</v>
      </c>
      <c r="AQ200" s="0" t="n">
        <f aca="false">IF(AP200&gt;AP$277,1,0)</f>
        <v>0</v>
      </c>
      <c r="AR200" s="0" t="str">
        <f aca="false">AQ200&amp;$C200</f>
        <v>00</v>
      </c>
      <c r="AT200" s="0" t="n">
        <v>570</v>
      </c>
      <c r="AU200" s="0" t="n">
        <f aca="false">IF(AT200&gt;AT$277,1,0)</f>
        <v>1</v>
      </c>
      <c r="AV200" s="0" t="str">
        <f aca="false">AU200&amp;$C200</f>
        <v>10</v>
      </c>
      <c r="AX200" s="0" t="n">
        <v>1983</v>
      </c>
      <c r="AY200" s="0" t="n">
        <f aca="false">IF(AX200&gt;AX$277,1,0)</f>
        <v>1</v>
      </c>
      <c r="AZ200" s="0" t="str">
        <f aca="false">AY200&amp;$C200</f>
        <v>10</v>
      </c>
      <c r="BB200" s="0" t="n">
        <v>0</v>
      </c>
      <c r="BC200" s="0" t="n">
        <f aca="false">IF(BB200&gt;BB$277,1,0)</f>
        <v>0</v>
      </c>
      <c r="BD200" s="0" t="str">
        <f aca="false">BC200&amp;$C200</f>
        <v>00</v>
      </c>
      <c r="BF200" s="0" t="n">
        <v>98031</v>
      </c>
      <c r="BH200" s="0" t="s">
        <v>225</v>
      </c>
      <c r="BI200" s="0" t="n">
        <v>-122185</v>
      </c>
      <c r="BK200" s="0" t="n">
        <v>1840</v>
      </c>
      <c r="BL200" s="0" t="n">
        <f aca="false">IF(BK200&gt;BK$277,1,0)</f>
        <v>0</v>
      </c>
      <c r="BM200" s="0" t="str">
        <f aca="false">BL200&amp;$C200</f>
        <v>00</v>
      </c>
      <c r="BO200" s="0" t="n">
        <v>6214</v>
      </c>
      <c r="BP200" s="0" t="n">
        <f aca="false">IF(BO200&gt;BO$277,1,0)</f>
        <v>0</v>
      </c>
      <c r="BQ200" s="0" t="str">
        <f aca="false">BP200&amp;$C200</f>
        <v>00</v>
      </c>
      <c r="BS200" s="0" t="n">
        <f aca="false">CI200/N200</f>
        <v>154.891304347826</v>
      </c>
      <c r="BT200" s="0" t="n">
        <f aca="false">IF(BS200&gt;BS$277,1,0)</f>
        <v>0</v>
      </c>
      <c r="BU200" s="0" t="str">
        <f aca="false">BT200&amp;$C200</f>
        <v>00</v>
      </c>
      <c r="BW200" s="0" t="n">
        <f aca="false">D200/BK200</f>
        <v>154.891304347826</v>
      </c>
      <c r="BX200" s="0" t="n">
        <f aca="false">IF(BW200&gt;BW$277,1,0)</f>
        <v>0</v>
      </c>
      <c r="BY200" s="0" t="str">
        <f aca="false">BX200&amp;$C200</f>
        <v>00</v>
      </c>
      <c r="CA200" s="0" t="n">
        <f aca="false">D200/R200</f>
        <v>45.8641776633408</v>
      </c>
      <c r="CB200" s="0" t="n">
        <f aca="false">IF(CA200&gt;CA$277,1,0)</f>
        <v>1</v>
      </c>
      <c r="CC200" s="0" t="str">
        <f aca="false">CB200&amp;$C200</f>
        <v>10</v>
      </c>
      <c r="CE200" s="0" t="n">
        <f aca="false">D200/BO200</f>
        <v>45.8641776633408</v>
      </c>
      <c r="CF200" s="0" t="n">
        <f aca="false">IF(CE200&gt;CE$277,1,0)</f>
        <v>1</v>
      </c>
      <c r="CG200" s="0" t="str">
        <f aca="false">CF200&amp;$C200</f>
        <v>10</v>
      </c>
      <c r="CI200" s="0" t="n">
        <f aca="false">D200</f>
        <v>285000</v>
      </c>
      <c r="CJ200" s="2" t="n">
        <f aca="false">CI200&gt;$CI$277</f>
        <v>0</v>
      </c>
      <c r="CK200" s="0" t="n">
        <v>0</v>
      </c>
    </row>
    <row r="201" customFormat="false" ht="13.8" hidden="true" customHeight="false" outlineLevel="0" collapsed="false">
      <c r="A201" s="0" t="n">
        <v>6799300130</v>
      </c>
      <c r="B201" s="0" t="s">
        <v>129</v>
      </c>
      <c r="C201" s="0" t="n">
        <v>0</v>
      </c>
      <c r="D201" s="0" t="n">
        <v>300000</v>
      </c>
      <c r="F201" s="0" t="n">
        <v>4</v>
      </c>
      <c r="G201" s="0" t="n">
        <f aca="false">IF(F201&gt;F$277,1,0)</f>
        <v>1</v>
      </c>
      <c r="H201" s="0" t="str">
        <f aca="false">G201&amp;$C201</f>
        <v>10</v>
      </c>
      <c r="J201" s="0" t="s">
        <v>32</v>
      </c>
      <c r="K201" s="0" t="n">
        <f aca="false">IF(J201&gt;J$277,1,0)</f>
        <v>1</v>
      </c>
      <c r="L201" s="0" t="str">
        <f aca="false">K201&amp;$C201</f>
        <v>10</v>
      </c>
      <c r="N201" s="0" t="n">
        <v>1840</v>
      </c>
      <c r="O201" s="0" t="n">
        <f aca="false">IF(N201&gt;N$277,1,0)</f>
        <v>0</v>
      </c>
      <c r="P201" s="0" t="str">
        <f aca="false">O201&amp;$C201</f>
        <v>00</v>
      </c>
      <c r="R201" s="0" t="n">
        <v>5550</v>
      </c>
      <c r="S201" s="0" t="n">
        <f aca="false">IF(R201&gt;R$277,1,0)</f>
        <v>0</v>
      </c>
      <c r="T201" s="0" t="str">
        <f aca="false">S201&amp;$C201</f>
        <v>00</v>
      </c>
      <c r="V201" s="0" t="n">
        <v>2</v>
      </c>
      <c r="W201" s="0" t="n">
        <f aca="false">IF(V201&gt;V$277,1,0)</f>
        <v>1</v>
      </c>
      <c r="X201" s="0" t="str">
        <f aca="false">W201&amp;$C201</f>
        <v>10</v>
      </c>
      <c r="Z201" s="0" t="n">
        <v>0</v>
      </c>
      <c r="AA201" s="0" t="n">
        <f aca="false">IF(Z201&gt;Z$277,1,0)</f>
        <v>0</v>
      </c>
      <c r="AB201" s="0" t="str">
        <f aca="false">AA201&amp;$C201</f>
        <v>00</v>
      </c>
      <c r="AD201" s="0" t="n">
        <v>0</v>
      </c>
      <c r="AE201" s="0" t="n">
        <f aca="false">IF(AD201&gt;AD$277,1,0)</f>
        <v>0</v>
      </c>
      <c r="AF201" s="0" t="str">
        <f aca="false">AE201&amp;$C201</f>
        <v>00</v>
      </c>
      <c r="AH201" s="0" t="n">
        <v>3</v>
      </c>
      <c r="AI201" s="0" t="n">
        <f aca="false">IF(AH201&gt;AH$277,1,0)</f>
        <v>0</v>
      </c>
      <c r="AJ201" s="0" t="str">
        <f aca="false">AI201&amp;$C201</f>
        <v>00</v>
      </c>
      <c r="AL201" s="0" t="n">
        <v>8</v>
      </c>
      <c r="AM201" s="0" t="n">
        <f aca="false">IF(AL201&gt;AL$277,1,0)</f>
        <v>1</v>
      </c>
      <c r="AN201" s="0" t="str">
        <f aca="false">AM201&amp;$C201</f>
        <v>10</v>
      </c>
      <c r="AP201" s="0" t="n">
        <v>1840</v>
      </c>
      <c r="AQ201" s="0" t="n">
        <f aca="false">IF(AP201&gt;AP$277,1,0)</f>
        <v>1</v>
      </c>
      <c r="AR201" s="0" t="str">
        <f aca="false">AQ201&amp;$C201</f>
        <v>10</v>
      </c>
      <c r="AT201" s="0" t="n">
        <v>0</v>
      </c>
      <c r="AU201" s="0" t="n">
        <f aca="false">IF(AT201&gt;AT$277,1,0)</f>
        <v>0</v>
      </c>
      <c r="AV201" s="0" t="str">
        <f aca="false">AU201&amp;$C201</f>
        <v>00</v>
      </c>
      <c r="AX201" s="0" t="n">
        <v>2004</v>
      </c>
      <c r="AY201" s="0" t="n">
        <f aca="false">IF(AX201&gt;AX$277,1,0)</f>
        <v>1</v>
      </c>
      <c r="AZ201" s="0" t="str">
        <f aca="false">AY201&amp;$C201</f>
        <v>10</v>
      </c>
      <c r="BB201" s="0" t="n">
        <v>0</v>
      </c>
      <c r="BC201" s="0" t="n">
        <f aca="false">IF(BB201&gt;BB$277,1,0)</f>
        <v>0</v>
      </c>
      <c r="BD201" s="0" t="str">
        <f aca="false">BC201&amp;$C201</f>
        <v>00</v>
      </c>
      <c r="BF201" s="0" t="n">
        <v>98031</v>
      </c>
      <c r="BH201" s="0" t="s">
        <v>314</v>
      </c>
      <c r="BI201" s="0" t="n">
        <v>-122183</v>
      </c>
      <c r="BK201" s="0" t="n">
        <v>2030</v>
      </c>
      <c r="BL201" s="0" t="n">
        <f aca="false">IF(BK201&gt;BK$277,1,0)</f>
        <v>1</v>
      </c>
      <c r="BM201" s="0" t="str">
        <f aca="false">BL201&amp;$C201</f>
        <v>10</v>
      </c>
      <c r="BO201" s="0" t="n">
        <v>5500</v>
      </c>
      <c r="BP201" s="0" t="n">
        <f aca="false">IF(BO201&gt;BO$277,1,0)</f>
        <v>0</v>
      </c>
      <c r="BQ201" s="0" t="str">
        <f aca="false">BP201&amp;$C201</f>
        <v>00</v>
      </c>
      <c r="BS201" s="0" t="n">
        <f aca="false">CI201/N201</f>
        <v>163.04347826087</v>
      </c>
      <c r="BT201" s="0" t="n">
        <f aca="false">IF(BS201&gt;BS$277,1,0)</f>
        <v>1</v>
      </c>
      <c r="BU201" s="0" t="str">
        <f aca="false">BT201&amp;$C201</f>
        <v>10</v>
      </c>
      <c r="BW201" s="0" t="n">
        <f aca="false">D201/BK201</f>
        <v>147.783251231527</v>
      </c>
      <c r="BX201" s="0" t="n">
        <f aca="false">IF(BW201&gt;BW$277,1,0)</f>
        <v>0</v>
      </c>
      <c r="BY201" s="0" t="str">
        <f aca="false">BX201&amp;$C201</f>
        <v>00</v>
      </c>
      <c r="CA201" s="0" t="n">
        <f aca="false">D201/R201</f>
        <v>54.0540540540541</v>
      </c>
      <c r="CB201" s="0" t="n">
        <f aca="false">IF(CA201&gt;CA$277,1,0)</f>
        <v>1</v>
      </c>
      <c r="CC201" s="0" t="str">
        <f aca="false">CB201&amp;$C201</f>
        <v>10</v>
      </c>
      <c r="CE201" s="0" t="n">
        <f aca="false">D201/BO201</f>
        <v>54.5454545454546</v>
      </c>
      <c r="CF201" s="0" t="n">
        <f aca="false">IF(CE201&gt;CE$277,1,0)</f>
        <v>1</v>
      </c>
      <c r="CG201" s="0" t="str">
        <f aca="false">CF201&amp;$C201</f>
        <v>10</v>
      </c>
      <c r="CI201" s="0" t="n">
        <f aca="false">D201</f>
        <v>300000</v>
      </c>
      <c r="CJ201" s="2" t="n">
        <f aca="false">CI201&gt;$CI$277</f>
        <v>0</v>
      </c>
      <c r="CK201" s="0" t="n">
        <v>0</v>
      </c>
    </row>
    <row r="202" customFormat="false" ht="13.8" hidden="false" customHeight="false" outlineLevel="0" collapsed="false">
      <c r="A202" s="0" t="n">
        <v>522059352</v>
      </c>
      <c r="B202" s="0" t="s">
        <v>286</v>
      </c>
      <c r="C202" s="0" t="n">
        <v>1</v>
      </c>
      <c r="D202" s="0" t="n">
        <v>358800</v>
      </c>
      <c r="F202" s="0" t="n">
        <v>4</v>
      </c>
      <c r="G202" s="0" t="n">
        <f aca="false">IF(F202&gt;F$277,1,0)</f>
        <v>1</v>
      </c>
      <c r="H202" s="0" t="str">
        <f aca="false">G202&amp;$C202</f>
        <v>11</v>
      </c>
      <c r="J202" s="0" t="s">
        <v>32</v>
      </c>
      <c r="K202" s="0" t="n">
        <f aca="false">IF(J202&gt;J$277,1,0)</f>
        <v>1</v>
      </c>
      <c r="L202" s="0" t="str">
        <f aca="false">K202&amp;$C202</f>
        <v>11</v>
      </c>
      <c r="N202" s="0" t="n">
        <v>2155</v>
      </c>
      <c r="O202" s="0" t="n">
        <f aca="false">IF(N202&gt;N$277,1,0)</f>
        <v>1</v>
      </c>
      <c r="P202" s="0" t="str">
        <f aca="false">O202&amp;$C202</f>
        <v>11</v>
      </c>
      <c r="R202" s="0" t="n">
        <v>8140</v>
      </c>
      <c r="S202" s="0" t="n">
        <f aca="false">IF(R202&gt;R$277,1,0)</f>
        <v>0</v>
      </c>
      <c r="T202" s="0" t="str">
        <f aca="false">S202&amp;$C202</f>
        <v>01</v>
      </c>
      <c r="V202" s="0" t="n">
        <v>2</v>
      </c>
      <c r="W202" s="0" t="n">
        <f aca="false">IF(V202&gt;V$277,1,0)</f>
        <v>1</v>
      </c>
      <c r="X202" s="0" t="str">
        <f aca="false">W202&amp;$C202</f>
        <v>11</v>
      </c>
      <c r="Z202" s="0" t="n">
        <v>0</v>
      </c>
      <c r="AA202" s="0" t="n">
        <f aca="false">IF(Z202&gt;Z$277,1,0)</f>
        <v>0</v>
      </c>
      <c r="AB202" s="0" t="str">
        <f aca="false">AA202&amp;$C202</f>
        <v>01</v>
      </c>
      <c r="AD202" s="0" t="n">
        <v>0</v>
      </c>
      <c r="AE202" s="0" t="n">
        <f aca="false">IF(AD202&gt;AD$277,1,0)</f>
        <v>0</v>
      </c>
      <c r="AF202" s="0" t="str">
        <f aca="false">AE202&amp;$C202</f>
        <v>01</v>
      </c>
      <c r="AH202" s="0" t="n">
        <v>3</v>
      </c>
      <c r="AI202" s="0" t="n">
        <f aca="false">IF(AH202&gt;AH$277,1,0)</f>
        <v>0</v>
      </c>
      <c r="AJ202" s="0" t="str">
        <f aca="false">AI202&amp;$C202</f>
        <v>01</v>
      </c>
      <c r="AL202" s="0" t="n">
        <v>8</v>
      </c>
      <c r="AM202" s="0" t="n">
        <f aca="false">IF(AL202&gt;AL$277,1,0)</f>
        <v>1</v>
      </c>
      <c r="AN202" s="0" t="str">
        <f aca="false">AM202&amp;$C202</f>
        <v>11</v>
      </c>
      <c r="AP202" s="0" t="n">
        <v>2155</v>
      </c>
      <c r="AQ202" s="0" t="n">
        <f aca="false">IF(AP202&gt;AP$277,1,0)</f>
        <v>1</v>
      </c>
      <c r="AR202" s="0" t="str">
        <f aca="false">AQ202&amp;$C202</f>
        <v>11</v>
      </c>
      <c r="AT202" s="0" t="n">
        <v>0</v>
      </c>
      <c r="AU202" s="0" t="n">
        <f aca="false">IF(AT202&gt;AT$277,1,0)</f>
        <v>0</v>
      </c>
      <c r="AV202" s="0" t="str">
        <f aca="false">AU202&amp;$C202</f>
        <v>01</v>
      </c>
      <c r="AX202" s="0" t="n">
        <v>1996</v>
      </c>
      <c r="AY202" s="0" t="n">
        <f aca="false">IF(AX202&gt;AX$277,1,0)</f>
        <v>1</v>
      </c>
      <c r="AZ202" s="0" t="str">
        <f aca="false">AY202&amp;$C202</f>
        <v>11</v>
      </c>
      <c r="BB202" s="0" t="n">
        <v>0</v>
      </c>
      <c r="BC202" s="0" t="n">
        <f aca="false">IF(BB202&gt;BB$277,1,0)</f>
        <v>0</v>
      </c>
      <c r="BD202" s="0" t="str">
        <f aca="false">BC202&amp;$C202</f>
        <v>01</v>
      </c>
      <c r="BF202" s="0" t="n">
        <v>98031</v>
      </c>
      <c r="BH202" s="0" t="s">
        <v>315</v>
      </c>
      <c r="BI202" s="0" t="n">
        <v>-122201</v>
      </c>
      <c r="BK202" s="0" t="n">
        <v>2155</v>
      </c>
      <c r="BL202" s="0" t="n">
        <f aca="false">IF(BK202&gt;BK$277,1,0)</f>
        <v>1</v>
      </c>
      <c r="BM202" s="0" t="str">
        <f aca="false">BL202&amp;$C202</f>
        <v>11</v>
      </c>
      <c r="BO202" s="0" t="n">
        <v>7245</v>
      </c>
      <c r="BP202" s="0" t="n">
        <f aca="false">IF(BO202&gt;BO$277,1,0)</f>
        <v>0</v>
      </c>
      <c r="BQ202" s="0" t="str">
        <f aca="false">BP202&amp;$C202</f>
        <v>01</v>
      </c>
      <c r="BS202" s="0" t="n">
        <f aca="false">CI202/N202</f>
        <v>166.496519721578</v>
      </c>
      <c r="BT202" s="0" t="n">
        <f aca="false">IF(BS202&gt;BS$277,1,0)</f>
        <v>1</v>
      </c>
      <c r="BU202" s="0" t="str">
        <f aca="false">BT202&amp;$C202</f>
        <v>11</v>
      </c>
      <c r="BW202" s="0" t="n">
        <f aca="false">D202/BK202</f>
        <v>166.496519721578</v>
      </c>
      <c r="BX202" s="0" t="n">
        <f aca="false">IF(BW202&gt;BW$277,1,0)</f>
        <v>1</v>
      </c>
      <c r="BY202" s="0" t="str">
        <f aca="false">BX202&amp;$C202</f>
        <v>11</v>
      </c>
      <c r="CA202" s="0" t="n">
        <f aca="false">D202/R202</f>
        <v>44.0786240786241</v>
      </c>
      <c r="CB202" s="0" t="n">
        <f aca="false">IF(CA202&gt;CA$277,1,0)</f>
        <v>1</v>
      </c>
      <c r="CC202" s="0" t="str">
        <f aca="false">CB202&amp;$C202</f>
        <v>11</v>
      </c>
      <c r="CE202" s="0" t="n">
        <f aca="false">D202/BO202</f>
        <v>49.5238095238095</v>
      </c>
      <c r="CF202" s="0" t="n">
        <f aca="false">IF(CE202&gt;CE$277,1,0)</f>
        <v>1</v>
      </c>
      <c r="CG202" s="0" t="str">
        <f aca="false">CF202&amp;$C202</f>
        <v>11</v>
      </c>
      <c r="CI202" s="0" t="n">
        <f aca="false">D202</f>
        <v>358800</v>
      </c>
      <c r="CJ202" s="2" t="n">
        <f aca="false">CI202&gt;$CI$277</f>
        <v>1</v>
      </c>
      <c r="CK202" s="0" t="n">
        <v>1</v>
      </c>
    </row>
    <row r="203" customFormat="false" ht="13.8" hidden="false" customHeight="false" outlineLevel="0" collapsed="false">
      <c r="A203" s="0" t="n">
        <v>6752600130</v>
      </c>
      <c r="B203" s="0" t="s">
        <v>316</v>
      </c>
      <c r="C203" s="0" t="n">
        <v>1</v>
      </c>
      <c r="D203" s="0" t="n">
        <v>351000</v>
      </c>
      <c r="F203" s="0" t="n">
        <v>4</v>
      </c>
      <c r="G203" s="0" t="n">
        <f aca="false">IF(F203&gt;F$277,1,0)</f>
        <v>1</v>
      </c>
      <c r="H203" s="0" t="str">
        <f aca="false">G203&amp;$C203</f>
        <v>11</v>
      </c>
      <c r="J203" s="0" t="s">
        <v>32</v>
      </c>
      <c r="K203" s="0" t="n">
        <f aca="false">IF(J203&gt;J$277,1,0)</f>
        <v>1</v>
      </c>
      <c r="L203" s="0" t="str">
        <f aca="false">K203&amp;$C203</f>
        <v>11</v>
      </c>
      <c r="N203" s="0" t="n">
        <v>2370</v>
      </c>
      <c r="O203" s="0" t="n">
        <f aca="false">IF(N203&gt;N$277,1,0)</f>
        <v>1</v>
      </c>
      <c r="P203" s="0" t="str">
        <f aca="false">O203&amp;$C203</f>
        <v>11</v>
      </c>
      <c r="R203" s="0" t="n">
        <v>7274</v>
      </c>
      <c r="S203" s="0" t="n">
        <f aca="false">IF(R203&gt;R$277,1,0)</f>
        <v>0</v>
      </c>
      <c r="T203" s="0" t="str">
        <f aca="false">S203&amp;$C203</f>
        <v>01</v>
      </c>
      <c r="V203" s="0" t="n">
        <v>2</v>
      </c>
      <c r="W203" s="0" t="n">
        <f aca="false">IF(V203&gt;V$277,1,0)</f>
        <v>1</v>
      </c>
      <c r="X203" s="0" t="str">
        <f aca="false">W203&amp;$C203</f>
        <v>11</v>
      </c>
      <c r="Z203" s="0" t="n">
        <v>0</v>
      </c>
      <c r="AA203" s="0" t="n">
        <f aca="false">IF(Z203&gt;Z$277,1,0)</f>
        <v>0</v>
      </c>
      <c r="AB203" s="0" t="str">
        <f aca="false">AA203&amp;$C203</f>
        <v>01</v>
      </c>
      <c r="AD203" s="0" t="n">
        <v>0</v>
      </c>
      <c r="AE203" s="0" t="n">
        <f aca="false">IF(AD203&gt;AD$277,1,0)</f>
        <v>0</v>
      </c>
      <c r="AF203" s="0" t="str">
        <f aca="false">AE203&amp;$C203</f>
        <v>01</v>
      </c>
      <c r="AH203" s="0" t="n">
        <v>3</v>
      </c>
      <c r="AI203" s="0" t="n">
        <f aca="false">IF(AH203&gt;AH$277,1,0)</f>
        <v>0</v>
      </c>
      <c r="AJ203" s="0" t="str">
        <f aca="false">AI203&amp;$C203</f>
        <v>01</v>
      </c>
      <c r="AL203" s="0" t="n">
        <v>7</v>
      </c>
      <c r="AM203" s="0" t="n">
        <f aca="false">IF(AL203&gt;AL$277,1,0)</f>
        <v>0</v>
      </c>
      <c r="AN203" s="0" t="str">
        <f aca="false">AM203&amp;$C203</f>
        <v>01</v>
      </c>
      <c r="AP203" s="0" t="n">
        <v>2370</v>
      </c>
      <c r="AQ203" s="0" t="n">
        <f aca="false">IF(AP203&gt;AP$277,1,0)</f>
        <v>1</v>
      </c>
      <c r="AR203" s="0" t="str">
        <f aca="false">AQ203&amp;$C203</f>
        <v>11</v>
      </c>
      <c r="AT203" s="0" t="n">
        <v>0</v>
      </c>
      <c r="AU203" s="0" t="n">
        <f aca="false">IF(AT203&gt;AT$277,1,0)</f>
        <v>0</v>
      </c>
      <c r="AV203" s="0" t="str">
        <f aca="false">AU203&amp;$C203</f>
        <v>01</v>
      </c>
      <c r="AX203" s="0" t="n">
        <v>1997</v>
      </c>
      <c r="AY203" s="0" t="n">
        <f aca="false">IF(AX203&gt;AX$277,1,0)</f>
        <v>1</v>
      </c>
      <c r="AZ203" s="0" t="str">
        <f aca="false">AY203&amp;$C203</f>
        <v>11</v>
      </c>
      <c r="BB203" s="0" t="n">
        <v>0</v>
      </c>
      <c r="BC203" s="0" t="n">
        <f aca="false">IF(BB203&gt;BB$277,1,0)</f>
        <v>0</v>
      </c>
      <c r="BD203" s="0" t="str">
        <f aca="false">BC203&amp;$C203</f>
        <v>01</v>
      </c>
      <c r="BF203" s="0" t="n">
        <v>98031</v>
      </c>
      <c r="BH203" s="0" t="s">
        <v>249</v>
      </c>
      <c r="BI203" s="0" t="n">
        <v>-122171</v>
      </c>
      <c r="BK203" s="0" t="n">
        <v>2090</v>
      </c>
      <c r="BL203" s="0" t="n">
        <f aca="false">IF(BK203&gt;BK$277,1,0)</f>
        <v>1</v>
      </c>
      <c r="BM203" s="0" t="str">
        <f aca="false">BL203&amp;$C203</f>
        <v>11</v>
      </c>
      <c r="BO203" s="0" t="n">
        <v>7656</v>
      </c>
      <c r="BP203" s="0" t="n">
        <f aca="false">IF(BO203&gt;BO$277,1,0)</f>
        <v>0</v>
      </c>
      <c r="BQ203" s="0" t="str">
        <f aca="false">BP203&amp;$C203</f>
        <v>01</v>
      </c>
      <c r="BS203" s="0" t="n">
        <f aca="false">CI203/N203</f>
        <v>148.101265822785</v>
      </c>
      <c r="BT203" s="0" t="n">
        <f aca="false">IF(BS203&gt;BS$277,1,0)</f>
        <v>0</v>
      </c>
      <c r="BU203" s="0" t="str">
        <f aca="false">BT203&amp;$C203</f>
        <v>01</v>
      </c>
      <c r="BW203" s="0" t="n">
        <f aca="false">D203/BK203</f>
        <v>167.942583732057</v>
      </c>
      <c r="BX203" s="0" t="n">
        <f aca="false">IF(BW203&gt;BW$277,1,0)</f>
        <v>1</v>
      </c>
      <c r="BY203" s="0" t="str">
        <f aca="false">BX203&amp;$C203</f>
        <v>11</v>
      </c>
      <c r="CA203" s="0" t="n">
        <f aca="false">D203/R203</f>
        <v>48.2540555402805</v>
      </c>
      <c r="CB203" s="0" t="n">
        <f aca="false">IF(CA203&gt;CA$277,1,0)</f>
        <v>1</v>
      </c>
      <c r="CC203" s="0" t="str">
        <f aca="false">CB203&amp;$C203</f>
        <v>11</v>
      </c>
      <c r="CE203" s="0" t="n">
        <f aca="false">D203/BO203</f>
        <v>45.846394984326</v>
      </c>
      <c r="CF203" s="0" t="n">
        <f aca="false">IF(CE203&gt;CE$277,1,0)</f>
        <v>1</v>
      </c>
      <c r="CG203" s="0" t="str">
        <f aca="false">CF203&amp;$C203</f>
        <v>11</v>
      </c>
      <c r="CI203" s="0" t="n">
        <f aca="false">D203</f>
        <v>351000</v>
      </c>
      <c r="CJ203" s="2" t="n">
        <f aca="false">CI203&gt;$CI$277</f>
        <v>1</v>
      </c>
      <c r="CK203" s="0" t="n">
        <v>1</v>
      </c>
    </row>
    <row r="204" customFormat="false" ht="13.8" hidden="false" customHeight="false" outlineLevel="0" collapsed="false">
      <c r="A204" s="0" t="n">
        <v>9320500080</v>
      </c>
      <c r="B204" s="0" t="s">
        <v>317</v>
      </c>
      <c r="C204" s="0" t="n">
        <v>0</v>
      </c>
      <c r="D204" s="0" t="n">
        <v>265000</v>
      </c>
      <c r="F204" s="0" t="n">
        <v>4</v>
      </c>
      <c r="G204" s="0" t="n">
        <f aca="false">IF(F204&gt;F$277,1,0)</f>
        <v>1</v>
      </c>
      <c r="H204" s="0" t="str">
        <f aca="false">G204&amp;$C204</f>
        <v>10</v>
      </c>
      <c r="J204" s="0" t="n">
        <v>1</v>
      </c>
      <c r="K204" s="0" t="n">
        <f aca="false">IF(J204&gt;J$277,1,0)</f>
        <v>0</v>
      </c>
      <c r="L204" s="0" t="str">
        <f aca="false">K204&amp;$C204</f>
        <v>00</v>
      </c>
      <c r="N204" s="0" t="n">
        <v>1940</v>
      </c>
      <c r="O204" s="0" t="n">
        <f aca="false">IF(N204&gt;N$277,1,0)</f>
        <v>1</v>
      </c>
      <c r="P204" s="0" t="str">
        <f aca="false">O204&amp;$C204</f>
        <v>10</v>
      </c>
      <c r="R204" s="0" t="n">
        <v>9533</v>
      </c>
      <c r="S204" s="0" t="n">
        <f aca="false">IF(R204&gt;R$277,1,0)</f>
        <v>0</v>
      </c>
      <c r="T204" s="0" t="str">
        <f aca="false">S204&amp;$C204</f>
        <v>00</v>
      </c>
      <c r="V204" s="0" t="n">
        <v>1</v>
      </c>
      <c r="W204" s="0" t="n">
        <f aca="false">IF(V204&gt;V$277,1,0)</f>
        <v>0</v>
      </c>
      <c r="X204" s="0" t="str">
        <f aca="false">W204&amp;$C204</f>
        <v>00</v>
      </c>
      <c r="Z204" s="0" t="n">
        <v>0</v>
      </c>
      <c r="AA204" s="0" t="n">
        <f aca="false">IF(Z204&gt;Z$277,1,0)</f>
        <v>0</v>
      </c>
      <c r="AB204" s="0" t="str">
        <f aca="false">AA204&amp;$C204</f>
        <v>00</v>
      </c>
      <c r="AD204" s="0" t="n">
        <v>0</v>
      </c>
      <c r="AE204" s="0" t="n">
        <f aca="false">IF(AD204&gt;AD$277,1,0)</f>
        <v>0</v>
      </c>
      <c r="AF204" s="0" t="str">
        <f aca="false">AE204&amp;$C204</f>
        <v>00</v>
      </c>
      <c r="AH204" s="0" t="n">
        <v>3</v>
      </c>
      <c r="AI204" s="0" t="n">
        <f aca="false">IF(AH204&gt;AH$277,1,0)</f>
        <v>0</v>
      </c>
      <c r="AJ204" s="0" t="str">
        <f aca="false">AI204&amp;$C204</f>
        <v>00</v>
      </c>
      <c r="AL204" s="0" t="n">
        <v>7</v>
      </c>
      <c r="AM204" s="0" t="n">
        <f aca="false">IF(AL204&gt;AL$277,1,0)</f>
        <v>0</v>
      </c>
      <c r="AN204" s="0" t="str">
        <f aca="false">AM204&amp;$C204</f>
        <v>00</v>
      </c>
      <c r="AP204" s="0" t="n">
        <v>1080</v>
      </c>
      <c r="AQ204" s="0" t="n">
        <f aca="false">IF(AP204&gt;AP$277,1,0)</f>
        <v>0</v>
      </c>
      <c r="AR204" s="0" t="str">
        <f aca="false">AQ204&amp;$C204</f>
        <v>00</v>
      </c>
      <c r="AT204" s="0" t="n">
        <v>860</v>
      </c>
      <c r="AU204" s="0" t="n">
        <f aca="false">IF(AT204&gt;AT$277,1,0)</f>
        <v>1</v>
      </c>
      <c r="AV204" s="0" t="str">
        <f aca="false">AU204&amp;$C204</f>
        <v>10</v>
      </c>
      <c r="AX204" s="0" t="n">
        <v>1962</v>
      </c>
      <c r="AY204" s="0" t="n">
        <f aca="false">IF(AX204&gt;AX$277,1,0)</f>
        <v>0</v>
      </c>
      <c r="AZ204" s="0" t="str">
        <f aca="false">AY204&amp;$C204</f>
        <v>00</v>
      </c>
      <c r="BB204" s="0" t="n">
        <v>0</v>
      </c>
      <c r="BC204" s="0" t="n">
        <f aca="false">IF(BB204&gt;BB$277,1,0)</f>
        <v>0</v>
      </c>
      <c r="BD204" s="0" t="str">
        <f aca="false">BC204&amp;$C204</f>
        <v>00</v>
      </c>
      <c r="BF204" s="0" t="n">
        <v>98031</v>
      </c>
      <c r="BH204" s="0" t="s">
        <v>318</v>
      </c>
      <c r="BI204" s="0" t="n">
        <v>-122208</v>
      </c>
      <c r="BK204" s="0" t="n">
        <v>1940</v>
      </c>
      <c r="BL204" s="0" t="n">
        <f aca="false">IF(BK204&gt;BK$277,1,0)</f>
        <v>1</v>
      </c>
      <c r="BM204" s="0" t="str">
        <f aca="false">BL204&amp;$C204</f>
        <v>10</v>
      </c>
      <c r="BO204" s="0" t="n">
        <v>8839</v>
      </c>
      <c r="BP204" s="0" t="n">
        <f aca="false">IF(BO204&gt;BO$277,1,0)</f>
        <v>1</v>
      </c>
      <c r="BQ204" s="0" t="str">
        <f aca="false">BP204&amp;$C204</f>
        <v>10</v>
      </c>
      <c r="BS204" s="0" t="n">
        <f aca="false">CI204/N204</f>
        <v>136.59793814433</v>
      </c>
      <c r="BT204" s="0" t="n">
        <f aca="false">IF(BS204&gt;BS$277,1,0)</f>
        <v>0</v>
      </c>
      <c r="BU204" s="0" t="str">
        <f aca="false">BT204&amp;$C204</f>
        <v>00</v>
      </c>
      <c r="BW204" s="0" t="n">
        <f aca="false">D204/BK204</f>
        <v>136.59793814433</v>
      </c>
      <c r="BX204" s="0" t="n">
        <f aca="false">IF(BW204&gt;BW$277,1,0)</f>
        <v>0</v>
      </c>
      <c r="BY204" s="0" t="str">
        <f aca="false">BX204&amp;$C204</f>
        <v>00</v>
      </c>
      <c r="CA204" s="0" t="n">
        <f aca="false">D204/R204</f>
        <v>27.7981747613553</v>
      </c>
      <c r="CB204" s="0" t="n">
        <f aca="false">IF(CA204&gt;CA$277,1,0)</f>
        <v>0</v>
      </c>
      <c r="CC204" s="0" t="str">
        <f aca="false">CB204&amp;$C204</f>
        <v>00</v>
      </c>
      <c r="CE204" s="0" t="n">
        <f aca="false">D204/BO204</f>
        <v>29.9807670550967</v>
      </c>
      <c r="CF204" s="0" t="n">
        <f aca="false">IF(CE204&gt;CE$277,1,0)</f>
        <v>0</v>
      </c>
      <c r="CG204" s="0" t="str">
        <f aca="false">CF204&amp;$C204</f>
        <v>00</v>
      </c>
      <c r="CI204" s="0" t="n">
        <f aca="false">D204</f>
        <v>265000</v>
      </c>
      <c r="CJ204" s="2" t="n">
        <f aca="false">CI204&gt;$CI$277</f>
        <v>0</v>
      </c>
      <c r="CK204" s="0" t="n">
        <v>0</v>
      </c>
    </row>
    <row r="205" customFormat="false" ht="13.8" hidden="true" customHeight="false" outlineLevel="0" collapsed="false">
      <c r="A205" s="0" t="n">
        <v>9513900050</v>
      </c>
      <c r="B205" s="0" t="s">
        <v>62</v>
      </c>
      <c r="C205" s="0" t="n">
        <v>0</v>
      </c>
      <c r="D205" s="0" t="n">
        <v>237000</v>
      </c>
      <c r="F205" s="0" t="n">
        <v>3</v>
      </c>
      <c r="G205" s="0" t="n">
        <f aca="false">IF(F205&gt;F$277,1,0)</f>
        <v>0</v>
      </c>
      <c r="H205" s="0" t="str">
        <f aca="false">G205&amp;$C205</f>
        <v>00</v>
      </c>
      <c r="J205" s="0" t="n">
        <v>2</v>
      </c>
      <c r="K205" s="0" t="n">
        <f aca="false">IF(J205&gt;J$277,1,0)</f>
        <v>1</v>
      </c>
      <c r="L205" s="0" t="str">
        <f aca="false">K205&amp;$C205</f>
        <v>10</v>
      </c>
      <c r="N205" s="0" t="n">
        <v>1210</v>
      </c>
      <c r="O205" s="0" t="n">
        <f aca="false">IF(N205&gt;N$277,1,0)</f>
        <v>0</v>
      </c>
      <c r="P205" s="0" t="str">
        <f aca="false">O205&amp;$C205</f>
        <v>00</v>
      </c>
      <c r="R205" s="0" t="n">
        <v>6634</v>
      </c>
      <c r="S205" s="0" t="n">
        <f aca="false">IF(R205&gt;R$277,1,0)</f>
        <v>0</v>
      </c>
      <c r="T205" s="0" t="str">
        <f aca="false">S205&amp;$C205</f>
        <v>00</v>
      </c>
      <c r="V205" s="0" t="n">
        <v>1</v>
      </c>
      <c r="W205" s="0" t="n">
        <f aca="false">IF(V205&gt;V$277,1,0)</f>
        <v>0</v>
      </c>
      <c r="X205" s="0" t="str">
        <f aca="false">W205&amp;$C205</f>
        <v>00</v>
      </c>
      <c r="Z205" s="0" t="n">
        <v>0</v>
      </c>
      <c r="AA205" s="0" t="n">
        <f aca="false">IF(Z205&gt;Z$277,1,0)</f>
        <v>0</v>
      </c>
      <c r="AB205" s="0" t="str">
        <f aca="false">AA205&amp;$C205</f>
        <v>00</v>
      </c>
      <c r="AD205" s="0" t="n">
        <v>0</v>
      </c>
      <c r="AE205" s="0" t="n">
        <f aca="false">IF(AD205&gt;AD$277,1,0)</f>
        <v>0</v>
      </c>
      <c r="AF205" s="0" t="str">
        <f aca="false">AE205&amp;$C205</f>
        <v>00</v>
      </c>
      <c r="AH205" s="0" t="n">
        <v>4</v>
      </c>
      <c r="AI205" s="0" t="n">
        <f aca="false">IF(AH205&gt;AH$277,1,0)</f>
        <v>1</v>
      </c>
      <c r="AJ205" s="0" t="str">
        <f aca="false">AI205&amp;$C205</f>
        <v>10</v>
      </c>
      <c r="AL205" s="0" t="n">
        <v>7</v>
      </c>
      <c r="AM205" s="0" t="n">
        <f aca="false">IF(AL205&gt;AL$277,1,0)</f>
        <v>0</v>
      </c>
      <c r="AN205" s="0" t="str">
        <f aca="false">AM205&amp;$C205</f>
        <v>00</v>
      </c>
      <c r="AP205" s="0" t="n">
        <v>1210</v>
      </c>
      <c r="AQ205" s="0" t="n">
        <f aca="false">IF(AP205&gt;AP$277,1,0)</f>
        <v>0</v>
      </c>
      <c r="AR205" s="0" t="str">
        <f aca="false">AQ205&amp;$C205</f>
        <v>00</v>
      </c>
      <c r="AT205" s="0" t="n">
        <v>0</v>
      </c>
      <c r="AU205" s="0" t="n">
        <f aca="false">IF(AT205&gt;AT$277,1,0)</f>
        <v>0</v>
      </c>
      <c r="AV205" s="0" t="str">
        <f aca="false">AU205&amp;$C205</f>
        <v>00</v>
      </c>
      <c r="AX205" s="0" t="n">
        <v>1985</v>
      </c>
      <c r="AY205" s="0" t="n">
        <f aca="false">IF(AX205&gt;AX$277,1,0)</f>
        <v>1</v>
      </c>
      <c r="AZ205" s="0" t="str">
        <f aca="false">AY205&amp;$C205</f>
        <v>10</v>
      </c>
      <c r="BB205" s="0" t="n">
        <v>0</v>
      </c>
      <c r="BC205" s="0" t="n">
        <f aca="false">IF(BB205&gt;BB$277,1,0)</f>
        <v>0</v>
      </c>
      <c r="BD205" s="0" t="str">
        <f aca="false">BC205&amp;$C205</f>
        <v>00</v>
      </c>
      <c r="BF205" s="0" t="n">
        <v>98031</v>
      </c>
      <c r="BH205" s="0" t="s">
        <v>319</v>
      </c>
      <c r="BI205" s="0" t="n">
        <v>-122193</v>
      </c>
      <c r="BK205" s="0" t="n">
        <v>1560</v>
      </c>
      <c r="BL205" s="0" t="n">
        <f aca="false">IF(BK205&gt;BK$277,1,0)</f>
        <v>0</v>
      </c>
      <c r="BM205" s="0" t="str">
        <f aca="false">BL205&amp;$C205</f>
        <v>00</v>
      </c>
      <c r="BO205" s="0" t="n">
        <v>7200</v>
      </c>
      <c r="BP205" s="0" t="n">
        <f aca="false">IF(BO205&gt;BO$277,1,0)</f>
        <v>0</v>
      </c>
      <c r="BQ205" s="0" t="str">
        <f aca="false">BP205&amp;$C205</f>
        <v>00</v>
      </c>
      <c r="BS205" s="0" t="n">
        <f aca="false">CI205/N205</f>
        <v>195.867768595041</v>
      </c>
      <c r="BT205" s="0" t="n">
        <f aca="false">IF(BS205&gt;BS$277,1,0)</f>
        <v>1</v>
      </c>
      <c r="BU205" s="0" t="str">
        <f aca="false">BT205&amp;$C205</f>
        <v>10</v>
      </c>
      <c r="BW205" s="0" t="n">
        <f aca="false">D205/BK205</f>
        <v>151.923076923077</v>
      </c>
      <c r="BX205" s="0" t="n">
        <f aca="false">IF(BW205&gt;BW$277,1,0)</f>
        <v>0</v>
      </c>
      <c r="BY205" s="0" t="str">
        <f aca="false">BX205&amp;$C205</f>
        <v>00</v>
      </c>
      <c r="CA205" s="0" t="n">
        <f aca="false">D205/R205</f>
        <v>35.7250527585167</v>
      </c>
      <c r="CB205" s="0" t="n">
        <f aca="false">IF(CA205&gt;CA$277,1,0)</f>
        <v>0</v>
      </c>
      <c r="CC205" s="0" t="str">
        <f aca="false">CB205&amp;$C205</f>
        <v>00</v>
      </c>
      <c r="CE205" s="0" t="n">
        <f aca="false">D205/BO205</f>
        <v>32.9166666666667</v>
      </c>
      <c r="CF205" s="0" t="n">
        <f aca="false">IF(CE205&gt;CE$277,1,0)</f>
        <v>0</v>
      </c>
      <c r="CG205" s="0" t="str">
        <f aca="false">CF205&amp;$C205</f>
        <v>00</v>
      </c>
      <c r="CI205" s="0" t="n">
        <f aca="false">D205</f>
        <v>237000</v>
      </c>
      <c r="CJ205" s="2" t="n">
        <f aca="false">CI205&gt;$CI$277</f>
        <v>0</v>
      </c>
      <c r="CK205" s="0" t="n">
        <v>0</v>
      </c>
    </row>
    <row r="206" customFormat="false" ht="13.8" hidden="true" customHeight="false" outlineLevel="0" collapsed="false">
      <c r="A206" s="0" t="n">
        <v>1862910050</v>
      </c>
      <c r="B206" s="0" t="s">
        <v>320</v>
      </c>
      <c r="C206" s="0" t="n">
        <v>0</v>
      </c>
      <c r="D206" s="0" t="n">
        <v>295000</v>
      </c>
      <c r="F206" s="0" t="n">
        <v>4</v>
      </c>
      <c r="G206" s="0" t="n">
        <f aca="false">IF(F206&gt;F$277,1,0)</f>
        <v>1</v>
      </c>
      <c r="H206" s="0" t="str">
        <f aca="false">G206&amp;$C206</f>
        <v>10</v>
      </c>
      <c r="J206" s="0" t="s">
        <v>32</v>
      </c>
      <c r="K206" s="0" t="n">
        <f aca="false">IF(J206&gt;J$277,1,0)</f>
        <v>1</v>
      </c>
      <c r="L206" s="0" t="str">
        <f aca="false">K206&amp;$C206</f>
        <v>10</v>
      </c>
      <c r="N206" s="0" t="n">
        <v>1850</v>
      </c>
      <c r="O206" s="0" t="n">
        <f aca="false">IF(N206&gt;N$277,1,0)</f>
        <v>0</v>
      </c>
      <c r="P206" s="0" t="str">
        <f aca="false">O206&amp;$C206</f>
        <v>00</v>
      </c>
      <c r="R206" s="0" t="n">
        <v>8198</v>
      </c>
      <c r="S206" s="0" t="n">
        <f aca="false">IF(R206&gt;R$277,1,0)</f>
        <v>0</v>
      </c>
      <c r="T206" s="0" t="str">
        <f aca="false">S206&amp;$C206</f>
        <v>00</v>
      </c>
      <c r="V206" s="0" t="n">
        <v>2</v>
      </c>
      <c r="W206" s="0" t="n">
        <f aca="false">IF(V206&gt;V$277,1,0)</f>
        <v>1</v>
      </c>
      <c r="X206" s="0" t="str">
        <f aca="false">W206&amp;$C206</f>
        <v>10</v>
      </c>
      <c r="Z206" s="0" t="n">
        <v>0</v>
      </c>
      <c r="AA206" s="0" t="n">
        <f aca="false">IF(Z206&gt;Z$277,1,0)</f>
        <v>0</v>
      </c>
      <c r="AB206" s="0" t="str">
        <f aca="false">AA206&amp;$C206</f>
        <v>00</v>
      </c>
      <c r="AD206" s="0" t="n">
        <v>0</v>
      </c>
      <c r="AE206" s="0" t="n">
        <f aca="false">IF(AD206&gt;AD$277,1,0)</f>
        <v>0</v>
      </c>
      <c r="AF206" s="0" t="str">
        <f aca="false">AE206&amp;$C206</f>
        <v>00</v>
      </c>
      <c r="AH206" s="0" t="n">
        <v>3</v>
      </c>
      <c r="AI206" s="0" t="n">
        <f aca="false">IF(AH206&gt;AH$277,1,0)</f>
        <v>0</v>
      </c>
      <c r="AJ206" s="0" t="str">
        <f aca="false">AI206&amp;$C206</f>
        <v>00</v>
      </c>
      <c r="AL206" s="0" t="n">
        <v>7</v>
      </c>
      <c r="AM206" s="0" t="n">
        <f aca="false">IF(AL206&gt;AL$277,1,0)</f>
        <v>0</v>
      </c>
      <c r="AN206" s="0" t="str">
        <f aca="false">AM206&amp;$C206</f>
        <v>00</v>
      </c>
      <c r="AP206" s="0" t="n">
        <v>1850</v>
      </c>
      <c r="AQ206" s="0" t="n">
        <f aca="false">IF(AP206&gt;AP$277,1,0)</f>
        <v>1</v>
      </c>
      <c r="AR206" s="0" t="str">
        <f aca="false">AQ206&amp;$C206</f>
        <v>10</v>
      </c>
      <c r="AT206" s="0" t="n">
        <v>0</v>
      </c>
      <c r="AU206" s="0" t="n">
        <f aca="false">IF(AT206&gt;AT$277,1,0)</f>
        <v>0</v>
      </c>
      <c r="AV206" s="0" t="str">
        <f aca="false">AU206&amp;$C206</f>
        <v>00</v>
      </c>
      <c r="AX206" s="0" t="n">
        <v>1993</v>
      </c>
      <c r="AY206" s="0" t="n">
        <f aca="false">IF(AX206&gt;AX$277,1,0)</f>
        <v>1</v>
      </c>
      <c r="AZ206" s="0" t="str">
        <f aca="false">AY206&amp;$C206</f>
        <v>10</v>
      </c>
      <c r="BB206" s="0" t="n">
        <v>0</v>
      </c>
      <c r="BC206" s="0" t="n">
        <f aca="false">IF(BB206&gt;BB$277,1,0)</f>
        <v>0</v>
      </c>
      <c r="BD206" s="0" t="str">
        <f aca="false">BC206&amp;$C206</f>
        <v>00</v>
      </c>
      <c r="BF206" s="0" t="n">
        <v>98031</v>
      </c>
      <c r="BH206" s="0" t="s">
        <v>321</v>
      </c>
      <c r="BI206" s="0" t="n">
        <v>-122186</v>
      </c>
      <c r="BK206" s="0" t="n">
        <v>1850</v>
      </c>
      <c r="BL206" s="0" t="n">
        <f aca="false">IF(BK206&gt;BK$277,1,0)</f>
        <v>0</v>
      </c>
      <c r="BM206" s="0" t="str">
        <f aca="false">BL206&amp;$C206</f>
        <v>00</v>
      </c>
      <c r="BO206" s="0" t="n">
        <v>7924</v>
      </c>
      <c r="BP206" s="0" t="n">
        <f aca="false">IF(BO206&gt;BO$277,1,0)</f>
        <v>0</v>
      </c>
      <c r="BQ206" s="0" t="str">
        <f aca="false">BP206&amp;$C206</f>
        <v>00</v>
      </c>
      <c r="BS206" s="0" t="n">
        <f aca="false">CI206/N206</f>
        <v>159.459459459459</v>
      </c>
      <c r="BT206" s="0" t="n">
        <f aca="false">IF(BS206&gt;BS$277,1,0)</f>
        <v>0</v>
      </c>
      <c r="BU206" s="0" t="str">
        <f aca="false">BT206&amp;$C206</f>
        <v>00</v>
      </c>
      <c r="BW206" s="0" t="n">
        <f aca="false">D206/BK206</f>
        <v>159.459459459459</v>
      </c>
      <c r="BX206" s="0" t="n">
        <f aca="false">IF(BW206&gt;BW$277,1,0)</f>
        <v>1</v>
      </c>
      <c r="BY206" s="0" t="str">
        <f aca="false">BX206&amp;$C206</f>
        <v>10</v>
      </c>
      <c r="CA206" s="0" t="n">
        <f aca="false">D206/R206</f>
        <v>35.984386435716</v>
      </c>
      <c r="CB206" s="0" t="n">
        <f aca="false">IF(CA206&gt;CA$277,1,0)</f>
        <v>0</v>
      </c>
      <c r="CC206" s="0" t="str">
        <f aca="false">CB206&amp;$C206</f>
        <v>00</v>
      </c>
      <c r="CE206" s="0" t="n">
        <f aca="false">D206/BO206</f>
        <v>37.228672387683</v>
      </c>
      <c r="CF206" s="0" t="n">
        <f aca="false">IF(CE206&gt;CE$277,1,0)</f>
        <v>0</v>
      </c>
      <c r="CG206" s="0" t="str">
        <f aca="false">CF206&amp;$C206</f>
        <v>00</v>
      </c>
      <c r="CI206" s="0" t="n">
        <f aca="false">D206</f>
        <v>295000</v>
      </c>
      <c r="CJ206" s="2" t="n">
        <f aca="false">CI206&gt;$CI$277</f>
        <v>0</v>
      </c>
      <c r="CK206" s="0" t="n">
        <v>0</v>
      </c>
    </row>
    <row r="207" customFormat="false" ht="13.8" hidden="false" customHeight="false" outlineLevel="0" collapsed="false">
      <c r="A207" s="0" t="n">
        <v>9122500080</v>
      </c>
      <c r="B207" s="0" t="s">
        <v>146</v>
      </c>
      <c r="C207" s="0" t="n">
        <v>0</v>
      </c>
      <c r="D207" s="0" t="n">
        <v>275000</v>
      </c>
      <c r="F207" s="0" t="n">
        <v>5</v>
      </c>
      <c r="G207" s="0" t="n">
        <f aca="false">IF(F207&gt;F$277,1,0)</f>
        <v>1</v>
      </c>
      <c r="H207" s="0" t="str">
        <f aca="false">G207&amp;$C207</f>
        <v>10</v>
      </c>
      <c r="J207" s="0" t="n">
        <v>2</v>
      </c>
      <c r="K207" s="0" t="n">
        <f aca="false">IF(J207&gt;J$277,1,0)</f>
        <v>1</v>
      </c>
      <c r="L207" s="0" t="str">
        <f aca="false">K207&amp;$C207</f>
        <v>10</v>
      </c>
      <c r="N207" s="0" t="n">
        <v>2260</v>
      </c>
      <c r="O207" s="0" t="n">
        <f aca="false">IF(N207&gt;N$277,1,0)</f>
        <v>1</v>
      </c>
      <c r="P207" s="0" t="str">
        <f aca="false">O207&amp;$C207</f>
        <v>10</v>
      </c>
      <c r="R207" s="0" t="n">
        <v>11970</v>
      </c>
      <c r="S207" s="0" t="n">
        <f aca="false">IF(R207&gt;R$277,1,0)</f>
        <v>0</v>
      </c>
      <c r="T207" s="0" t="str">
        <f aca="false">S207&amp;$C207</f>
        <v>00</v>
      </c>
      <c r="V207" s="0" t="n">
        <v>1</v>
      </c>
      <c r="W207" s="0" t="n">
        <f aca="false">IF(V207&gt;V$277,1,0)</f>
        <v>0</v>
      </c>
      <c r="X207" s="0" t="str">
        <f aca="false">W207&amp;$C207</f>
        <v>00</v>
      </c>
      <c r="Z207" s="0" t="n">
        <v>0</v>
      </c>
      <c r="AA207" s="0" t="n">
        <f aca="false">IF(Z207&gt;Z$277,1,0)</f>
        <v>0</v>
      </c>
      <c r="AB207" s="0" t="str">
        <f aca="false">AA207&amp;$C207</f>
        <v>00</v>
      </c>
      <c r="AD207" s="0" t="n">
        <v>0</v>
      </c>
      <c r="AE207" s="0" t="n">
        <f aca="false">IF(AD207&gt;AD$277,1,0)</f>
        <v>0</v>
      </c>
      <c r="AF207" s="0" t="str">
        <f aca="false">AE207&amp;$C207</f>
        <v>00</v>
      </c>
      <c r="AH207" s="0" t="n">
        <v>4</v>
      </c>
      <c r="AI207" s="0" t="n">
        <f aca="false">IF(AH207&gt;AH$277,1,0)</f>
        <v>1</v>
      </c>
      <c r="AJ207" s="0" t="str">
        <f aca="false">AI207&amp;$C207</f>
        <v>10</v>
      </c>
      <c r="AL207" s="0" t="n">
        <v>7</v>
      </c>
      <c r="AM207" s="0" t="n">
        <f aca="false">IF(AL207&gt;AL$277,1,0)</f>
        <v>0</v>
      </c>
      <c r="AN207" s="0" t="str">
        <f aca="false">AM207&amp;$C207</f>
        <v>00</v>
      </c>
      <c r="AP207" s="0" t="n">
        <v>1250</v>
      </c>
      <c r="AQ207" s="0" t="n">
        <f aca="false">IF(AP207&gt;AP$277,1,0)</f>
        <v>0</v>
      </c>
      <c r="AR207" s="0" t="str">
        <f aca="false">AQ207&amp;$C207</f>
        <v>00</v>
      </c>
      <c r="AT207" s="0" t="n">
        <v>1010</v>
      </c>
      <c r="AU207" s="0" t="n">
        <f aca="false">IF(AT207&gt;AT$277,1,0)</f>
        <v>1</v>
      </c>
      <c r="AV207" s="0" t="str">
        <f aca="false">AU207&amp;$C207</f>
        <v>10</v>
      </c>
      <c r="AX207" s="0" t="n">
        <v>1962</v>
      </c>
      <c r="AY207" s="0" t="n">
        <f aca="false">IF(AX207&gt;AX$277,1,0)</f>
        <v>0</v>
      </c>
      <c r="AZ207" s="0" t="str">
        <f aca="false">AY207&amp;$C207</f>
        <v>00</v>
      </c>
      <c r="BB207" s="0" t="n">
        <v>0</v>
      </c>
      <c r="BC207" s="0" t="n">
        <f aca="false">IF(BB207&gt;BB$277,1,0)</f>
        <v>0</v>
      </c>
      <c r="BD207" s="0" t="str">
        <f aca="false">BC207&amp;$C207</f>
        <v>00</v>
      </c>
      <c r="BF207" s="0" t="n">
        <v>98031</v>
      </c>
      <c r="BH207" s="0" t="s">
        <v>322</v>
      </c>
      <c r="BI207" s="0" t="n">
        <v>-122218</v>
      </c>
      <c r="BK207" s="0" t="n">
        <v>1950</v>
      </c>
      <c r="BL207" s="0" t="n">
        <f aca="false">IF(BK207&gt;BK$277,1,0)</f>
        <v>1</v>
      </c>
      <c r="BM207" s="0" t="str">
        <f aca="false">BL207&amp;$C207</f>
        <v>10</v>
      </c>
      <c r="BO207" s="0" t="n">
        <v>11970</v>
      </c>
      <c r="BP207" s="0" t="n">
        <f aca="false">IF(BO207&gt;BO$277,1,0)</f>
        <v>1</v>
      </c>
      <c r="BQ207" s="0" t="str">
        <f aca="false">BP207&amp;$C207</f>
        <v>10</v>
      </c>
      <c r="BS207" s="0" t="n">
        <f aca="false">CI207/N207</f>
        <v>121.681415929204</v>
      </c>
      <c r="BT207" s="0" t="n">
        <f aca="false">IF(BS207&gt;BS$277,1,0)</f>
        <v>0</v>
      </c>
      <c r="BU207" s="0" t="str">
        <f aca="false">BT207&amp;$C207</f>
        <v>00</v>
      </c>
      <c r="BW207" s="0" t="n">
        <f aca="false">D207/BK207</f>
        <v>141.025641025641</v>
      </c>
      <c r="BX207" s="0" t="n">
        <f aca="false">IF(BW207&gt;BW$277,1,0)</f>
        <v>0</v>
      </c>
      <c r="BY207" s="0" t="str">
        <f aca="false">BX207&amp;$C207</f>
        <v>00</v>
      </c>
      <c r="CA207" s="0" t="n">
        <f aca="false">D207/R207</f>
        <v>22.9741019214703</v>
      </c>
      <c r="CB207" s="0" t="n">
        <f aca="false">IF(CA207&gt;CA$277,1,0)</f>
        <v>0</v>
      </c>
      <c r="CC207" s="0" t="str">
        <f aca="false">CB207&amp;$C207</f>
        <v>00</v>
      </c>
      <c r="CE207" s="0" t="n">
        <f aca="false">D207/BO207</f>
        <v>22.9741019214703</v>
      </c>
      <c r="CF207" s="0" t="n">
        <f aca="false">IF(CE207&gt;CE$277,1,0)</f>
        <v>0</v>
      </c>
      <c r="CG207" s="0" t="str">
        <f aca="false">CF207&amp;$C207</f>
        <v>00</v>
      </c>
      <c r="CI207" s="0" t="n">
        <f aca="false">D207</f>
        <v>275000</v>
      </c>
      <c r="CJ207" s="2" t="n">
        <f aca="false">CI207&gt;$CI$277</f>
        <v>0</v>
      </c>
      <c r="CK207" s="0" t="n">
        <v>0</v>
      </c>
    </row>
    <row r="208" customFormat="false" ht="13.8" hidden="true" customHeight="false" outlineLevel="0" collapsed="false">
      <c r="A208" s="0" t="n">
        <v>5469700020</v>
      </c>
      <c r="B208" s="0" t="s">
        <v>323</v>
      </c>
      <c r="C208" s="0" t="n">
        <v>0</v>
      </c>
      <c r="D208" s="0" t="n">
        <v>295000</v>
      </c>
      <c r="F208" s="0" t="n">
        <v>4</v>
      </c>
      <c r="G208" s="0" t="n">
        <f aca="false">IF(F208&gt;F$277,1,0)</f>
        <v>1</v>
      </c>
      <c r="H208" s="0" t="str">
        <f aca="false">G208&amp;$C208</f>
        <v>10</v>
      </c>
      <c r="J208" s="0" t="s">
        <v>37</v>
      </c>
      <c r="K208" s="0" t="n">
        <f aca="false">IF(J208&gt;J$277,1,0)</f>
        <v>1</v>
      </c>
      <c r="L208" s="0" t="str">
        <f aca="false">K208&amp;$C208</f>
        <v>10</v>
      </c>
      <c r="N208" s="0" t="n">
        <v>1800</v>
      </c>
      <c r="O208" s="0" t="n">
        <f aca="false">IF(N208&gt;N$277,1,0)</f>
        <v>0</v>
      </c>
      <c r="P208" s="0" t="str">
        <f aca="false">O208&amp;$C208</f>
        <v>00</v>
      </c>
      <c r="R208" s="0" t="n">
        <v>28650</v>
      </c>
      <c r="S208" s="0" t="n">
        <f aca="false">IF(R208&gt;R$277,1,0)</f>
        <v>1</v>
      </c>
      <c r="T208" s="0" t="str">
        <f aca="false">S208&amp;$C208</f>
        <v>10</v>
      </c>
      <c r="V208" s="0" t="n">
        <v>1</v>
      </c>
      <c r="W208" s="0" t="n">
        <f aca="false">IF(V208&gt;V$277,1,0)</f>
        <v>0</v>
      </c>
      <c r="X208" s="0" t="str">
        <f aca="false">W208&amp;$C208</f>
        <v>00</v>
      </c>
      <c r="Z208" s="0" t="n">
        <v>0</v>
      </c>
      <c r="AA208" s="0" t="n">
        <f aca="false">IF(Z208&gt;Z$277,1,0)</f>
        <v>0</v>
      </c>
      <c r="AB208" s="0" t="str">
        <f aca="false">AA208&amp;$C208</f>
        <v>00</v>
      </c>
      <c r="AD208" s="0" t="n">
        <v>0</v>
      </c>
      <c r="AE208" s="0" t="n">
        <f aca="false">IF(AD208&gt;AD$277,1,0)</f>
        <v>0</v>
      </c>
      <c r="AF208" s="0" t="str">
        <f aca="false">AE208&amp;$C208</f>
        <v>00</v>
      </c>
      <c r="AH208" s="0" t="n">
        <v>4</v>
      </c>
      <c r="AI208" s="0" t="n">
        <f aca="false">IF(AH208&gt;AH$277,1,0)</f>
        <v>1</v>
      </c>
      <c r="AJ208" s="0" t="str">
        <f aca="false">AI208&amp;$C208</f>
        <v>10</v>
      </c>
      <c r="AL208" s="0" t="n">
        <v>7</v>
      </c>
      <c r="AM208" s="0" t="n">
        <f aca="false">IF(AL208&gt;AL$277,1,0)</f>
        <v>0</v>
      </c>
      <c r="AN208" s="0" t="str">
        <f aca="false">AM208&amp;$C208</f>
        <v>00</v>
      </c>
      <c r="AP208" s="0" t="n">
        <v>1800</v>
      </c>
      <c r="AQ208" s="0" t="n">
        <f aca="false">IF(AP208&gt;AP$277,1,0)</f>
        <v>1</v>
      </c>
      <c r="AR208" s="0" t="str">
        <f aca="false">AQ208&amp;$C208</f>
        <v>10</v>
      </c>
      <c r="AT208" s="0" t="n">
        <v>0</v>
      </c>
      <c r="AU208" s="0" t="n">
        <f aca="false">IF(AT208&gt;AT$277,1,0)</f>
        <v>0</v>
      </c>
      <c r="AV208" s="0" t="str">
        <f aca="false">AU208&amp;$C208</f>
        <v>00</v>
      </c>
      <c r="AX208" s="0" t="n">
        <v>1975</v>
      </c>
      <c r="AY208" s="0" t="n">
        <f aca="false">IF(AX208&gt;AX$277,1,0)</f>
        <v>0</v>
      </c>
      <c r="AZ208" s="0" t="str">
        <f aca="false">AY208&amp;$C208</f>
        <v>00</v>
      </c>
      <c r="BB208" s="0" t="n">
        <v>0</v>
      </c>
      <c r="BC208" s="0" t="n">
        <f aca="false">IF(BB208&gt;BB$277,1,0)</f>
        <v>0</v>
      </c>
      <c r="BD208" s="0" t="str">
        <f aca="false">BC208&amp;$C208</f>
        <v>00</v>
      </c>
      <c r="BF208" s="0" t="n">
        <v>98031</v>
      </c>
      <c r="BH208" s="0" t="s">
        <v>177</v>
      </c>
      <c r="BI208" s="0" t="n">
        <v>-122166</v>
      </c>
      <c r="BK208" s="0" t="n">
        <v>1800</v>
      </c>
      <c r="BL208" s="0" t="n">
        <f aca="false">IF(BK208&gt;BK$277,1,0)</f>
        <v>0</v>
      </c>
      <c r="BM208" s="0" t="str">
        <f aca="false">BL208&amp;$C208</f>
        <v>00</v>
      </c>
      <c r="BO208" s="0" t="n">
        <v>5234</v>
      </c>
      <c r="BP208" s="0" t="n">
        <f aca="false">IF(BO208&gt;BO$277,1,0)</f>
        <v>0</v>
      </c>
      <c r="BQ208" s="0" t="str">
        <f aca="false">BP208&amp;$C208</f>
        <v>00</v>
      </c>
      <c r="BS208" s="0" t="n">
        <f aca="false">CI208/N208</f>
        <v>163.888888888889</v>
      </c>
      <c r="BT208" s="0" t="n">
        <f aca="false">IF(BS208&gt;BS$277,1,0)</f>
        <v>1</v>
      </c>
      <c r="BU208" s="0" t="str">
        <f aca="false">BT208&amp;$C208</f>
        <v>10</v>
      </c>
      <c r="BW208" s="0" t="n">
        <f aca="false">D208/BK208</f>
        <v>163.888888888889</v>
      </c>
      <c r="BX208" s="0" t="n">
        <f aca="false">IF(BW208&gt;BW$277,1,0)</f>
        <v>1</v>
      </c>
      <c r="BY208" s="0" t="str">
        <f aca="false">BX208&amp;$C208</f>
        <v>10</v>
      </c>
      <c r="CA208" s="0" t="n">
        <f aca="false">D208/R208</f>
        <v>10.2966841186736</v>
      </c>
      <c r="CB208" s="0" t="n">
        <f aca="false">IF(CA208&gt;CA$277,1,0)</f>
        <v>0</v>
      </c>
      <c r="CC208" s="0" t="str">
        <f aca="false">CB208&amp;$C208</f>
        <v>00</v>
      </c>
      <c r="CE208" s="0" t="n">
        <f aca="false">D208/BO208</f>
        <v>56.3622468475353</v>
      </c>
      <c r="CF208" s="0" t="n">
        <f aca="false">IF(CE208&gt;CE$277,1,0)</f>
        <v>1</v>
      </c>
      <c r="CG208" s="0" t="str">
        <f aca="false">CF208&amp;$C208</f>
        <v>10</v>
      </c>
      <c r="CI208" s="0" t="n">
        <f aca="false">D208</f>
        <v>295000</v>
      </c>
      <c r="CJ208" s="2" t="n">
        <f aca="false">CI208&gt;$CI$277</f>
        <v>0</v>
      </c>
      <c r="CK208" s="0" t="n">
        <v>0</v>
      </c>
    </row>
    <row r="209" customFormat="false" ht="13.8" hidden="true" customHeight="false" outlineLevel="0" collapsed="false">
      <c r="A209" s="0" t="n">
        <v>1420400130</v>
      </c>
      <c r="B209" s="0" t="s">
        <v>324</v>
      </c>
      <c r="C209" s="0" t="n">
        <v>0</v>
      </c>
      <c r="D209" s="0" t="n">
        <v>215000</v>
      </c>
      <c r="F209" s="0" t="n">
        <v>4</v>
      </c>
      <c r="G209" s="0" t="n">
        <f aca="false">IF(F209&gt;F$277,1,0)</f>
        <v>1</v>
      </c>
      <c r="H209" s="0" t="str">
        <f aca="false">G209&amp;$C209</f>
        <v>10</v>
      </c>
      <c r="J209" s="0" t="s">
        <v>43</v>
      </c>
      <c r="K209" s="0" t="n">
        <f aca="false">IF(J209&gt;J$277,1,0)</f>
        <v>1</v>
      </c>
      <c r="L209" s="0" t="str">
        <f aca="false">K209&amp;$C209</f>
        <v>10</v>
      </c>
      <c r="N209" s="0" t="n">
        <v>1900</v>
      </c>
      <c r="O209" s="0" t="n">
        <f aca="false">IF(N209&gt;N$277,1,0)</f>
        <v>0</v>
      </c>
      <c r="P209" s="0" t="str">
        <f aca="false">O209&amp;$C209</f>
        <v>00</v>
      </c>
      <c r="R209" s="0" t="n">
        <v>9600</v>
      </c>
      <c r="S209" s="0" t="n">
        <f aca="false">IF(R209&gt;R$277,1,0)</f>
        <v>0</v>
      </c>
      <c r="T209" s="0" t="str">
        <f aca="false">S209&amp;$C209</f>
        <v>00</v>
      </c>
      <c r="V209" s="0" t="n">
        <v>1</v>
      </c>
      <c r="W209" s="0" t="n">
        <f aca="false">IF(V209&gt;V$277,1,0)</f>
        <v>0</v>
      </c>
      <c r="X209" s="0" t="str">
        <f aca="false">W209&amp;$C209</f>
        <v>00</v>
      </c>
      <c r="Z209" s="0" t="n">
        <v>0</v>
      </c>
      <c r="AA209" s="0" t="n">
        <f aca="false">IF(Z209&gt;Z$277,1,0)</f>
        <v>0</v>
      </c>
      <c r="AB209" s="0" t="str">
        <f aca="false">AA209&amp;$C209</f>
        <v>00</v>
      </c>
      <c r="AD209" s="0" t="n">
        <v>0</v>
      </c>
      <c r="AE209" s="0" t="n">
        <f aca="false">IF(AD209&gt;AD$277,1,0)</f>
        <v>0</v>
      </c>
      <c r="AF209" s="0" t="str">
        <f aca="false">AE209&amp;$C209</f>
        <v>00</v>
      </c>
      <c r="AH209" s="0" t="n">
        <v>4</v>
      </c>
      <c r="AI209" s="0" t="n">
        <f aca="false">IF(AH209&gt;AH$277,1,0)</f>
        <v>1</v>
      </c>
      <c r="AJ209" s="0" t="str">
        <f aca="false">AI209&amp;$C209</f>
        <v>10</v>
      </c>
      <c r="AL209" s="0" t="n">
        <v>7</v>
      </c>
      <c r="AM209" s="0" t="n">
        <f aca="false">IF(AL209&gt;AL$277,1,0)</f>
        <v>0</v>
      </c>
      <c r="AN209" s="0" t="str">
        <f aca="false">AM209&amp;$C209</f>
        <v>00</v>
      </c>
      <c r="AP209" s="0" t="n">
        <v>1900</v>
      </c>
      <c r="AQ209" s="0" t="n">
        <f aca="false">IF(AP209&gt;AP$277,1,0)</f>
        <v>1</v>
      </c>
      <c r="AR209" s="0" t="str">
        <f aca="false">AQ209&amp;$C209</f>
        <v>10</v>
      </c>
      <c r="AT209" s="0" t="n">
        <v>0</v>
      </c>
      <c r="AU209" s="0" t="n">
        <f aca="false">IF(AT209&gt;AT$277,1,0)</f>
        <v>0</v>
      </c>
      <c r="AV209" s="0" t="str">
        <f aca="false">AU209&amp;$C209</f>
        <v>00</v>
      </c>
      <c r="AX209" s="0" t="n">
        <v>1967</v>
      </c>
      <c r="AY209" s="0" t="n">
        <f aca="false">IF(AX209&gt;AX$277,1,0)</f>
        <v>0</v>
      </c>
      <c r="AZ209" s="0" t="str">
        <f aca="false">AY209&amp;$C209</f>
        <v>00</v>
      </c>
      <c r="BB209" s="0" t="n">
        <v>0</v>
      </c>
      <c r="BC209" s="0" t="n">
        <f aca="false">IF(BB209&gt;BB$277,1,0)</f>
        <v>0</v>
      </c>
      <c r="BD209" s="0" t="str">
        <f aca="false">BC209&amp;$C209</f>
        <v>00</v>
      </c>
      <c r="BF209" s="0" t="n">
        <v>98031</v>
      </c>
      <c r="BH209" s="0" t="s">
        <v>135</v>
      </c>
      <c r="BI209" s="0" t="s">
        <v>325</v>
      </c>
      <c r="BK209" s="0" t="n">
        <v>2040</v>
      </c>
      <c r="BL209" s="0" t="n">
        <f aca="false">IF(BK209&gt;BK$277,1,0)</f>
        <v>1</v>
      </c>
      <c r="BM209" s="0" t="str">
        <f aca="false">BL209&amp;$C209</f>
        <v>10</v>
      </c>
      <c r="BO209" s="0" t="n">
        <v>9600</v>
      </c>
      <c r="BP209" s="0" t="n">
        <f aca="false">IF(BO209&gt;BO$277,1,0)</f>
        <v>1</v>
      </c>
      <c r="BQ209" s="0" t="str">
        <f aca="false">BP209&amp;$C209</f>
        <v>10</v>
      </c>
      <c r="BS209" s="0" t="n">
        <f aca="false">CI209/N209</f>
        <v>113.157894736842</v>
      </c>
      <c r="BT209" s="0" t="n">
        <f aca="false">IF(BS209&gt;BS$277,1,0)</f>
        <v>0</v>
      </c>
      <c r="BU209" s="0" t="str">
        <f aca="false">BT209&amp;$C209</f>
        <v>00</v>
      </c>
      <c r="BW209" s="0" t="n">
        <f aca="false">D209/BK209</f>
        <v>105.392156862745</v>
      </c>
      <c r="BX209" s="0" t="n">
        <f aca="false">IF(BW209&gt;BW$277,1,0)</f>
        <v>0</v>
      </c>
      <c r="BY209" s="0" t="str">
        <f aca="false">BX209&amp;$C209</f>
        <v>00</v>
      </c>
      <c r="CA209" s="0" t="n">
        <f aca="false">D209/R209</f>
        <v>22.3958333333333</v>
      </c>
      <c r="CB209" s="0" t="n">
        <f aca="false">IF(CA209&gt;CA$277,1,0)</f>
        <v>0</v>
      </c>
      <c r="CC209" s="0" t="str">
        <f aca="false">CB209&amp;$C209</f>
        <v>00</v>
      </c>
      <c r="CE209" s="0" t="n">
        <f aca="false">D209/BO209</f>
        <v>22.3958333333333</v>
      </c>
      <c r="CF209" s="0" t="n">
        <f aca="false">IF(CE209&gt;CE$277,1,0)</f>
        <v>0</v>
      </c>
      <c r="CG209" s="0" t="str">
        <f aca="false">CF209&amp;$C209</f>
        <v>00</v>
      </c>
      <c r="CI209" s="0" t="n">
        <f aca="false">D209</f>
        <v>215000</v>
      </c>
      <c r="CJ209" s="2" t="n">
        <f aca="false">CI209&gt;$CI$277</f>
        <v>0</v>
      </c>
      <c r="CK209" s="0" t="n">
        <v>0</v>
      </c>
    </row>
    <row r="210" customFormat="false" ht="13.8" hidden="true" customHeight="false" outlineLevel="0" collapsed="false">
      <c r="A210" s="0" t="n">
        <v>2873000920</v>
      </c>
      <c r="B210" s="0" t="s">
        <v>326</v>
      </c>
      <c r="C210" s="0" t="n">
        <v>0</v>
      </c>
      <c r="D210" s="0" t="n">
        <v>257000</v>
      </c>
      <c r="F210" s="0" t="n">
        <v>3</v>
      </c>
      <c r="G210" s="0" t="n">
        <f aca="false">IF(F210&gt;F$277,1,0)</f>
        <v>0</v>
      </c>
      <c r="H210" s="0" t="str">
        <f aca="false">G210&amp;$C210</f>
        <v>00</v>
      </c>
      <c r="J210" s="0" t="s">
        <v>37</v>
      </c>
      <c r="K210" s="0" t="n">
        <f aca="false">IF(J210&gt;J$277,1,0)</f>
        <v>1</v>
      </c>
      <c r="L210" s="0" t="str">
        <f aca="false">K210&amp;$C210</f>
        <v>10</v>
      </c>
      <c r="N210" s="0" t="n">
        <v>1430</v>
      </c>
      <c r="O210" s="0" t="n">
        <f aca="false">IF(N210&gt;N$277,1,0)</f>
        <v>0</v>
      </c>
      <c r="P210" s="0" t="str">
        <f aca="false">O210&amp;$C210</f>
        <v>00</v>
      </c>
      <c r="R210" s="0" t="n">
        <v>7210</v>
      </c>
      <c r="S210" s="0" t="n">
        <f aca="false">IF(R210&gt;R$277,1,0)</f>
        <v>0</v>
      </c>
      <c r="T210" s="0" t="str">
        <f aca="false">S210&amp;$C210</f>
        <v>00</v>
      </c>
      <c r="V210" s="0" t="n">
        <v>1</v>
      </c>
      <c r="W210" s="0" t="n">
        <f aca="false">IF(V210&gt;V$277,1,0)</f>
        <v>0</v>
      </c>
      <c r="X210" s="0" t="str">
        <f aca="false">W210&amp;$C210</f>
        <v>00</v>
      </c>
      <c r="Z210" s="0" t="n">
        <v>0</v>
      </c>
      <c r="AA210" s="0" t="n">
        <f aca="false">IF(Z210&gt;Z$277,1,0)</f>
        <v>0</v>
      </c>
      <c r="AB210" s="0" t="str">
        <f aca="false">AA210&amp;$C210</f>
        <v>00</v>
      </c>
      <c r="AD210" s="0" t="n">
        <v>0</v>
      </c>
      <c r="AE210" s="0" t="n">
        <f aca="false">IF(AD210&gt;AD$277,1,0)</f>
        <v>0</v>
      </c>
      <c r="AF210" s="0" t="str">
        <f aca="false">AE210&amp;$C210</f>
        <v>00</v>
      </c>
      <c r="AH210" s="0" t="n">
        <v>3</v>
      </c>
      <c r="AI210" s="0" t="n">
        <f aca="false">IF(AH210&gt;AH$277,1,0)</f>
        <v>0</v>
      </c>
      <c r="AJ210" s="0" t="str">
        <f aca="false">AI210&amp;$C210</f>
        <v>00</v>
      </c>
      <c r="AL210" s="0" t="n">
        <v>7</v>
      </c>
      <c r="AM210" s="0" t="n">
        <f aca="false">IF(AL210&gt;AL$277,1,0)</f>
        <v>0</v>
      </c>
      <c r="AN210" s="0" t="str">
        <f aca="false">AM210&amp;$C210</f>
        <v>00</v>
      </c>
      <c r="AP210" s="0" t="n">
        <v>1430</v>
      </c>
      <c r="AQ210" s="0" t="n">
        <f aca="false">IF(AP210&gt;AP$277,1,0)</f>
        <v>0</v>
      </c>
      <c r="AR210" s="0" t="str">
        <f aca="false">AQ210&amp;$C210</f>
        <v>00</v>
      </c>
      <c r="AT210" s="0" t="n">
        <v>0</v>
      </c>
      <c r="AU210" s="0" t="n">
        <f aca="false">IF(AT210&gt;AT$277,1,0)</f>
        <v>0</v>
      </c>
      <c r="AV210" s="0" t="str">
        <f aca="false">AU210&amp;$C210</f>
        <v>00</v>
      </c>
      <c r="AX210" s="0" t="n">
        <v>1975</v>
      </c>
      <c r="AY210" s="0" t="n">
        <f aca="false">IF(AX210&gt;AX$277,1,0)</f>
        <v>0</v>
      </c>
      <c r="AZ210" s="0" t="str">
        <f aca="false">AY210&amp;$C210</f>
        <v>00</v>
      </c>
      <c r="BB210" s="0" t="n">
        <v>0</v>
      </c>
      <c r="BC210" s="0" t="n">
        <f aca="false">IF(BB210&gt;BB$277,1,0)</f>
        <v>0</v>
      </c>
      <c r="BD210" s="0" t="str">
        <f aca="false">BC210&amp;$C210</f>
        <v>00</v>
      </c>
      <c r="BF210" s="0" t="n">
        <v>98031</v>
      </c>
      <c r="BH210" s="0" t="s">
        <v>327</v>
      </c>
      <c r="BI210" s="0" t="n">
        <v>-122168</v>
      </c>
      <c r="BK210" s="0" t="n">
        <v>1220</v>
      </c>
      <c r="BL210" s="0" t="n">
        <f aca="false">IF(BK210&gt;BK$277,1,0)</f>
        <v>0</v>
      </c>
      <c r="BM210" s="0" t="str">
        <f aca="false">BL210&amp;$C210</f>
        <v>00</v>
      </c>
      <c r="BO210" s="0" t="n">
        <v>7777</v>
      </c>
      <c r="BP210" s="0" t="n">
        <f aca="false">IF(BO210&gt;BO$277,1,0)</f>
        <v>0</v>
      </c>
      <c r="BQ210" s="0" t="str">
        <f aca="false">BP210&amp;$C210</f>
        <v>00</v>
      </c>
      <c r="BS210" s="0" t="n">
        <f aca="false">CI210/N210</f>
        <v>179.72027972028</v>
      </c>
      <c r="BT210" s="0" t="n">
        <f aca="false">IF(BS210&gt;BS$277,1,0)</f>
        <v>1</v>
      </c>
      <c r="BU210" s="0" t="str">
        <f aca="false">BT210&amp;$C210</f>
        <v>10</v>
      </c>
      <c r="BW210" s="0" t="n">
        <f aca="false">D210/BK210</f>
        <v>210.655737704918</v>
      </c>
      <c r="BX210" s="0" t="n">
        <f aca="false">IF(BW210&gt;BW$277,1,0)</f>
        <v>1</v>
      </c>
      <c r="BY210" s="0" t="str">
        <f aca="false">BX210&amp;$C210</f>
        <v>10</v>
      </c>
      <c r="CA210" s="0" t="n">
        <f aca="false">D210/R210</f>
        <v>35.6449375866852</v>
      </c>
      <c r="CB210" s="0" t="n">
        <f aca="false">IF(CA210&gt;CA$277,1,0)</f>
        <v>0</v>
      </c>
      <c r="CC210" s="0" t="str">
        <f aca="false">CB210&amp;$C210</f>
        <v>00</v>
      </c>
      <c r="CE210" s="0" t="n">
        <f aca="false">D210/BO210</f>
        <v>33.046161759033</v>
      </c>
      <c r="CF210" s="0" t="n">
        <f aca="false">IF(CE210&gt;CE$277,1,0)</f>
        <v>0</v>
      </c>
      <c r="CG210" s="0" t="str">
        <f aca="false">CF210&amp;$C210</f>
        <v>00</v>
      </c>
      <c r="CI210" s="0" t="n">
        <f aca="false">D210</f>
        <v>257000</v>
      </c>
      <c r="CJ210" s="2" t="n">
        <f aca="false">CI210&gt;$CI$277</f>
        <v>0</v>
      </c>
      <c r="CK210" s="0" t="n">
        <v>0</v>
      </c>
    </row>
    <row r="211" customFormat="false" ht="13.8" hidden="true" customHeight="false" outlineLevel="0" collapsed="false">
      <c r="A211" s="0" t="n">
        <v>3374500290</v>
      </c>
      <c r="B211" s="0" t="s">
        <v>215</v>
      </c>
      <c r="C211" s="0" t="n">
        <v>1</v>
      </c>
      <c r="D211" s="0" t="n">
        <v>320900</v>
      </c>
      <c r="F211" s="0" t="n">
        <v>3</v>
      </c>
      <c r="G211" s="0" t="n">
        <f aca="false">IF(F211&gt;F$277,1,0)</f>
        <v>0</v>
      </c>
      <c r="H211" s="0" t="str">
        <f aca="false">G211&amp;$C211</f>
        <v>01</v>
      </c>
      <c r="J211" s="0" t="n">
        <v>2</v>
      </c>
      <c r="K211" s="0" t="n">
        <f aca="false">IF(J211&gt;J$277,1,0)</f>
        <v>1</v>
      </c>
      <c r="L211" s="0" t="str">
        <f aca="false">K211&amp;$C211</f>
        <v>11</v>
      </c>
      <c r="N211" s="0" t="n">
        <v>1770</v>
      </c>
      <c r="O211" s="0" t="n">
        <f aca="false">IF(N211&gt;N$277,1,0)</f>
        <v>0</v>
      </c>
      <c r="P211" s="0" t="str">
        <f aca="false">O211&amp;$C211</f>
        <v>01</v>
      </c>
      <c r="R211" s="0" t="n">
        <v>7251</v>
      </c>
      <c r="S211" s="0" t="n">
        <f aca="false">IF(R211&gt;R$277,1,0)</f>
        <v>0</v>
      </c>
      <c r="T211" s="0" t="str">
        <f aca="false">S211&amp;$C211</f>
        <v>01</v>
      </c>
      <c r="V211" s="0" t="n">
        <v>1</v>
      </c>
      <c r="W211" s="0" t="n">
        <f aca="false">IF(V211&gt;V$277,1,0)</f>
        <v>0</v>
      </c>
      <c r="X211" s="0" t="str">
        <f aca="false">W211&amp;$C211</f>
        <v>01</v>
      </c>
      <c r="Z211" s="0" t="n">
        <v>0</v>
      </c>
      <c r="AA211" s="0" t="n">
        <f aca="false">IF(Z211&gt;Z$277,1,0)</f>
        <v>0</v>
      </c>
      <c r="AB211" s="0" t="str">
        <f aca="false">AA211&amp;$C211</f>
        <v>01</v>
      </c>
      <c r="AD211" s="0" t="n">
        <v>0</v>
      </c>
      <c r="AE211" s="0" t="n">
        <f aca="false">IF(AD211&gt;AD$277,1,0)</f>
        <v>0</v>
      </c>
      <c r="AF211" s="0" t="str">
        <f aca="false">AE211&amp;$C211</f>
        <v>01</v>
      </c>
      <c r="AH211" s="0" t="n">
        <v>4</v>
      </c>
      <c r="AI211" s="0" t="n">
        <f aca="false">IF(AH211&gt;AH$277,1,0)</f>
        <v>1</v>
      </c>
      <c r="AJ211" s="0" t="str">
        <f aca="false">AI211&amp;$C211</f>
        <v>11</v>
      </c>
      <c r="AL211" s="0" t="n">
        <v>8</v>
      </c>
      <c r="AM211" s="0" t="n">
        <f aca="false">IF(AL211&gt;AL$277,1,0)</f>
        <v>1</v>
      </c>
      <c r="AN211" s="0" t="str">
        <f aca="false">AM211&amp;$C211</f>
        <v>11</v>
      </c>
      <c r="AP211" s="0" t="n">
        <v>1770</v>
      </c>
      <c r="AQ211" s="0" t="n">
        <f aca="false">IF(AP211&gt;AP$277,1,0)</f>
        <v>1</v>
      </c>
      <c r="AR211" s="0" t="str">
        <f aca="false">AQ211&amp;$C211</f>
        <v>11</v>
      </c>
      <c r="AT211" s="0" t="n">
        <v>0</v>
      </c>
      <c r="AU211" s="0" t="n">
        <f aca="false">IF(AT211&gt;AT$277,1,0)</f>
        <v>0</v>
      </c>
      <c r="AV211" s="0" t="str">
        <f aca="false">AU211&amp;$C211</f>
        <v>01</v>
      </c>
      <c r="AX211" s="0" t="n">
        <v>1990</v>
      </c>
      <c r="AY211" s="0" t="n">
        <f aca="false">IF(AX211&gt;AX$277,1,0)</f>
        <v>1</v>
      </c>
      <c r="AZ211" s="0" t="str">
        <f aca="false">AY211&amp;$C211</f>
        <v>11</v>
      </c>
      <c r="BB211" s="0" t="n">
        <v>0</v>
      </c>
      <c r="BC211" s="0" t="n">
        <f aca="false">IF(BB211&gt;BB$277,1,0)</f>
        <v>0</v>
      </c>
      <c r="BD211" s="0" t="str">
        <f aca="false">BC211&amp;$C211</f>
        <v>01</v>
      </c>
      <c r="BF211" s="0" t="n">
        <v>98031</v>
      </c>
      <c r="BH211" s="0" t="s">
        <v>328</v>
      </c>
      <c r="BI211" s="0" t="s">
        <v>86</v>
      </c>
      <c r="BK211" s="0" t="n">
        <v>2560</v>
      </c>
      <c r="BL211" s="0" t="n">
        <f aca="false">IF(BK211&gt;BK$277,1,0)</f>
        <v>1</v>
      </c>
      <c r="BM211" s="0" t="str">
        <f aca="false">BL211&amp;$C211</f>
        <v>11</v>
      </c>
      <c r="BO211" s="0" t="n">
        <v>7210</v>
      </c>
      <c r="BP211" s="0" t="n">
        <f aca="false">IF(BO211&gt;BO$277,1,0)</f>
        <v>0</v>
      </c>
      <c r="BQ211" s="0" t="str">
        <f aca="false">BP211&amp;$C211</f>
        <v>01</v>
      </c>
      <c r="BS211" s="0" t="n">
        <f aca="false">CI211/N211</f>
        <v>181.299435028249</v>
      </c>
      <c r="BT211" s="0" t="n">
        <f aca="false">IF(BS211&gt;BS$277,1,0)</f>
        <v>1</v>
      </c>
      <c r="BU211" s="0" t="str">
        <f aca="false">BT211&amp;$C211</f>
        <v>11</v>
      </c>
      <c r="BW211" s="0" t="n">
        <f aca="false">D211/BK211</f>
        <v>125.3515625</v>
      </c>
      <c r="BX211" s="0" t="n">
        <f aca="false">IF(BW211&gt;BW$277,1,0)</f>
        <v>0</v>
      </c>
      <c r="BY211" s="0" t="str">
        <f aca="false">BX211&amp;$C211</f>
        <v>01</v>
      </c>
      <c r="CA211" s="0" t="n">
        <f aca="false">D211/R211</f>
        <v>44.2559646945249</v>
      </c>
      <c r="CB211" s="0" t="n">
        <f aca="false">IF(CA211&gt;CA$277,1,0)</f>
        <v>1</v>
      </c>
      <c r="CC211" s="0" t="str">
        <f aca="false">CB211&amp;$C211</f>
        <v>11</v>
      </c>
      <c r="CE211" s="0" t="n">
        <f aca="false">D211/BO211</f>
        <v>44.5076282940361</v>
      </c>
      <c r="CF211" s="0" t="n">
        <f aca="false">IF(CE211&gt;CE$277,1,0)</f>
        <v>1</v>
      </c>
      <c r="CG211" s="0" t="str">
        <f aca="false">CF211&amp;$C211</f>
        <v>11</v>
      </c>
      <c r="CI211" s="0" t="n">
        <f aca="false">D211</f>
        <v>320900</v>
      </c>
      <c r="CJ211" s="2" t="n">
        <f aca="false">CI211&gt;$CI$277</f>
        <v>1</v>
      </c>
      <c r="CK211" s="0" t="n">
        <v>1</v>
      </c>
    </row>
    <row r="212" customFormat="false" ht="13.8" hidden="false" customHeight="false" outlineLevel="0" collapsed="false">
      <c r="A212" s="0" t="n">
        <v>8078550190</v>
      </c>
      <c r="B212" s="0" t="s">
        <v>329</v>
      </c>
      <c r="C212" s="0" t="n">
        <v>1</v>
      </c>
      <c r="D212" s="0" t="n">
        <v>329950</v>
      </c>
      <c r="F212" s="0" t="n">
        <v>3</v>
      </c>
      <c r="G212" s="0" t="n">
        <f aca="false">IF(F212&gt;F$277,1,0)</f>
        <v>0</v>
      </c>
      <c r="H212" s="0" t="str">
        <f aca="false">G212&amp;$C212</f>
        <v>01</v>
      </c>
      <c r="J212" s="0" t="s">
        <v>43</v>
      </c>
      <c r="K212" s="0" t="n">
        <f aca="false">IF(J212&gt;J$277,1,0)</f>
        <v>1</v>
      </c>
      <c r="L212" s="0" t="str">
        <f aca="false">K212&amp;$C212</f>
        <v>11</v>
      </c>
      <c r="N212" s="0" t="n">
        <v>2070</v>
      </c>
      <c r="O212" s="0" t="n">
        <f aca="false">IF(N212&gt;N$277,1,0)</f>
        <v>1</v>
      </c>
      <c r="P212" s="0" t="str">
        <f aca="false">O212&amp;$C212</f>
        <v>11</v>
      </c>
      <c r="R212" s="0" t="n">
        <v>7995</v>
      </c>
      <c r="S212" s="0" t="n">
        <f aca="false">IF(R212&gt;R$277,1,0)</f>
        <v>0</v>
      </c>
      <c r="T212" s="0" t="str">
        <f aca="false">S212&amp;$C212</f>
        <v>01</v>
      </c>
      <c r="V212" s="0" t="n">
        <v>1</v>
      </c>
      <c r="W212" s="0" t="n">
        <f aca="false">IF(V212&gt;V$277,1,0)</f>
        <v>0</v>
      </c>
      <c r="X212" s="0" t="str">
        <f aca="false">W212&amp;$C212</f>
        <v>01</v>
      </c>
      <c r="Z212" s="0" t="n">
        <v>0</v>
      </c>
      <c r="AA212" s="0" t="n">
        <f aca="false">IF(Z212&gt;Z$277,1,0)</f>
        <v>0</v>
      </c>
      <c r="AB212" s="0" t="str">
        <f aca="false">AA212&amp;$C212</f>
        <v>01</v>
      </c>
      <c r="AD212" s="0" t="n">
        <v>0</v>
      </c>
      <c r="AE212" s="0" t="n">
        <f aca="false">IF(AD212&gt;AD$277,1,0)</f>
        <v>0</v>
      </c>
      <c r="AF212" s="0" t="str">
        <f aca="false">AE212&amp;$C212</f>
        <v>01</v>
      </c>
      <c r="AH212" s="0" t="n">
        <v>3</v>
      </c>
      <c r="AI212" s="0" t="n">
        <f aca="false">IF(AH212&gt;AH$277,1,0)</f>
        <v>0</v>
      </c>
      <c r="AJ212" s="0" t="str">
        <f aca="false">AI212&amp;$C212</f>
        <v>01</v>
      </c>
      <c r="AL212" s="0" t="n">
        <v>7</v>
      </c>
      <c r="AM212" s="0" t="n">
        <f aca="false">IF(AL212&gt;AL$277,1,0)</f>
        <v>0</v>
      </c>
      <c r="AN212" s="0" t="str">
        <f aca="false">AM212&amp;$C212</f>
        <v>01</v>
      </c>
      <c r="AP212" s="0" t="n">
        <v>1350</v>
      </c>
      <c r="AQ212" s="0" t="n">
        <f aca="false">IF(AP212&gt;AP$277,1,0)</f>
        <v>0</v>
      </c>
      <c r="AR212" s="0" t="str">
        <f aca="false">AQ212&amp;$C212</f>
        <v>01</v>
      </c>
      <c r="AT212" s="0" t="n">
        <v>720</v>
      </c>
      <c r="AU212" s="0" t="n">
        <f aca="false">IF(AT212&gt;AT$277,1,0)</f>
        <v>1</v>
      </c>
      <c r="AV212" s="0" t="str">
        <f aca="false">AU212&amp;$C212</f>
        <v>11</v>
      </c>
      <c r="AX212" s="0" t="n">
        <v>1987</v>
      </c>
      <c r="AY212" s="0" t="n">
        <f aca="false">IF(AX212&gt;AX$277,1,0)</f>
        <v>1</v>
      </c>
      <c r="AZ212" s="0" t="str">
        <f aca="false">AY212&amp;$C212</f>
        <v>11</v>
      </c>
      <c r="BB212" s="0" t="n">
        <v>0</v>
      </c>
      <c r="BC212" s="0" t="n">
        <f aca="false">IF(BB212&gt;BB$277,1,0)</f>
        <v>0</v>
      </c>
      <c r="BD212" s="0" t="str">
        <f aca="false">BC212&amp;$C212</f>
        <v>01</v>
      </c>
      <c r="BF212" s="0" t="n">
        <v>98031</v>
      </c>
      <c r="BH212" s="0" t="n">
        <v>47403</v>
      </c>
      <c r="BI212" s="0" t="n">
        <v>-122175</v>
      </c>
      <c r="BK212" s="0" t="n">
        <v>1620</v>
      </c>
      <c r="BL212" s="0" t="n">
        <f aca="false">IF(BK212&gt;BK$277,1,0)</f>
        <v>0</v>
      </c>
      <c r="BM212" s="0" t="str">
        <f aca="false">BL212&amp;$C212</f>
        <v>01</v>
      </c>
      <c r="BO212" s="0" t="n">
        <v>6799</v>
      </c>
      <c r="BP212" s="0" t="n">
        <f aca="false">IF(BO212&gt;BO$277,1,0)</f>
        <v>0</v>
      </c>
      <c r="BQ212" s="0" t="str">
        <f aca="false">BP212&amp;$C212</f>
        <v>01</v>
      </c>
      <c r="BS212" s="0" t="n">
        <f aca="false">CI212/N212</f>
        <v>159.3961352657</v>
      </c>
      <c r="BT212" s="0" t="n">
        <f aca="false">IF(BS212&gt;BS$277,1,0)</f>
        <v>0</v>
      </c>
      <c r="BU212" s="0" t="str">
        <f aca="false">BT212&amp;$C212</f>
        <v>01</v>
      </c>
      <c r="BW212" s="0" t="n">
        <f aca="false">D212/BK212</f>
        <v>203.672839506173</v>
      </c>
      <c r="BX212" s="0" t="n">
        <f aca="false">IF(BW212&gt;BW$277,1,0)</f>
        <v>1</v>
      </c>
      <c r="BY212" s="0" t="str">
        <f aca="false">BX212&amp;$C212</f>
        <v>11</v>
      </c>
      <c r="CA212" s="0" t="n">
        <f aca="false">D212/R212</f>
        <v>41.2695434646654</v>
      </c>
      <c r="CB212" s="0" t="n">
        <f aca="false">IF(CA212&gt;CA$277,1,0)</f>
        <v>1</v>
      </c>
      <c r="CC212" s="0" t="str">
        <f aca="false">CB212&amp;$C212</f>
        <v>11</v>
      </c>
      <c r="CE212" s="0" t="n">
        <f aca="false">D212/BO212</f>
        <v>48.529195469922</v>
      </c>
      <c r="CF212" s="0" t="n">
        <f aca="false">IF(CE212&gt;CE$277,1,0)</f>
        <v>1</v>
      </c>
      <c r="CG212" s="0" t="str">
        <f aca="false">CF212&amp;$C212</f>
        <v>11</v>
      </c>
      <c r="CI212" s="0" t="n">
        <f aca="false">D212</f>
        <v>329950</v>
      </c>
      <c r="CJ212" s="2" t="n">
        <f aca="false">CI212&gt;$CI$277</f>
        <v>1</v>
      </c>
      <c r="CK212" s="0" t="n">
        <v>1</v>
      </c>
    </row>
    <row r="213" customFormat="false" ht="13.8" hidden="true" customHeight="false" outlineLevel="0" collapsed="false">
      <c r="A213" s="0" t="n">
        <v>739500050</v>
      </c>
      <c r="B213" s="0" t="s">
        <v>330</v>
      </c>
      <c r="C213" s="0" t="n">
        <v>0</v>
      </c>
      <c r="D213" s="0" t="n">
        <v>260000</v>
      </c>
      <c r="F213" s="0" t="n">
        <v>3</v>
      </c>
      <c r="G213" s="0" t="n">
        <f aca="false">IF(F213&gt;F$277,1,0)</f>
        <v>0</v>
      </c>
      <c r="H213" s="0" t="str">
        <f aca="false">G213&amp;$C213</f>
        <v>00</v>
      </c>
      <c r="J213" s="0" t="s">
        <v>43</v>
      </c>
      <c r="K213" s="0" t="n">
        <f aca="false">IF(J213&gt;J$277,1,0)</f>
        <v>1</v>
      </c>
      <c r="L213" s="0" t="str">
        <f aca="false">K213&amp;$C213</f>
        <v>10</v>
      </c>
      <c r="N213" s="0" t="n">
        <v>1920</v>
      </c>
      <c r="O213" s="0" t="n">
        <f aca="false">IF(N213&gt;N$277,1,0)</f>
        <v>0</v>
      </c>
      <c r="P213" s="0" t="str">
        <f aca="false">O213&amp;$C213</f>
        <v>00</v>
      </c>
      <c r="R213" s="0" t="n">
        <v>9680</v>
      </c>
      <c r="S213" s="0" t="n">
        <f aca="false">IF(R213&gt;R$277,1,0)</f>
        <v>0</v>
      </c>
      <c r="T213" s="0" t="str">
        <f aca="false">S213&amp;$C213</f>
        <v>00</v>
      </c>
      <c r="V213" s="0" t="n">
        <v>1</v>
      </c>
      <c r="W213" s="0" t="n">
        <f aca="false">IF(V213&gt;V$277,1,0)</f>
        <v>0</v>
      </c>
      <c r="X213" s="0" t="str">
        <f aca="false">W213&amp;$C213</f>
        <v>00</v>
      </c>
      <c r="Z213" s="0" t="n">
        <v>0</v>
      </c>
      <c r="AA213" s="0" t="n">
        <f aca="false">IF(Z213&gt;Z$277,1,0)</f>
        <v>0</v>
      </c>
      <c r="AB213" s="0" t="str">
        <f aca="false">AA213&amp;$C213</f>
        <v>00</v>
      </c>
      <c r="AD213" s="0" t="n">
        <v>0</v>
      </c>
      <c r="AE213" s="0" t="n">
        <f aca="false">IF(AD213&gt;AD$277,1,0)</f>
        <v>0</v>
      </c>
      <c r="AF213" s="0" t="str">
        <f aca="false">AE213&amp;$C213</f>
        <v>00</v>
      </c>
      <c r="AH213" s="0" t="n">
        <v>4</v>
      </c>
      <c r="AI213" s="0" t="n">
        <f aca="false">IF(AH213&gt;AH$277,1,0)</f>
        <v>1</v>
      </c>
      <c r="AJ213" s="0" t="str">
        <f aca="false">AI213&amp;$C213</f>
        <v>10</v>
      </c>
      <c r="AL213" s="0" t="n">
        <v>7</v>
      </c>
      <c r="AM213" s="0" t="n">
        <f aca="false">IF(AL213&gt;AL$277,1,0)</f>
        <v>0</v>
      </c>
      <c r="AN213" s="0" t="str">
        <f aca="false">AM213&amp;$C213</f>
        <v>00</v>
      </c>
      <c r="AP213" s="0" t="n">
        <v>1300</v>
      </c>
      <c r="AQ213" s="0" t="n">
        <f aca="false">IF(AP213&gt;AP$277,1,0)</f>
        <v>0</v>
      </c>
      <c r="AR213" s="0" t="str">
        <f aca="false">AQ213&amp;$C213</f>
        <v>00</v>
      </c>
      <c r="AT213" s="0" t="n">
        <v>620</v>
      </c>
      <c r="AU213" s="0" t="n">
        <f aca="false">IF(AT213&gt;AT$277,1,0)</f>
        <v>1</v>
      </c>
      <c r="AV213" s="0" t="str">
        <f aca="false">AU213&amp;$C213</f>
        <v>10</v>
      </c>
      <c r="AX213" s="0" t="n">
        <v>1961</v>
      </c>
      <c r="AY213" s="0" t="n">
        <f aca="false">IF(AX213&gt;AX$277,1,0)</f>
        <v>0</v>
      </c>
      <c r="AZ213" s="0" t="str">
        <f aca="false">AY213&amp;$C213</f>
        <v>00</v>
      </c>
      <c r="BB213" s="0" t="n">
        <v>0</v>
      </c>
      <c r="BC213" s="0" t="n">
        <f aca="false">IF(BB213&gt;BB$277,1,0)</f>
        <v>0</v>
      </c>
      <c r="BD213" s="0" t="str">
        <f aca="false">BC213&amp;$C213</f>
        <v>00</v>
      </c>
      <c r="BF213" s="0" t="n">
        <v>98031</v>
      </c>
      <c r="BH213" s="0" t="n">
        <v>47412</v>
      </c>
      <c r="BI213" s="0" t="n">
        <v>-122195</v>
      </c>
      <c r="BK213" s="0" t="n">
        <v>1500</v>
      </c>
      <c r="BL213" s="0" t="n">
        <f aca="false">IF(BK213&gt;BK$277,1,0)</f>
        <v>0</v>
      </c>
      <c r="BM213" s="0" t="str">
        <f aca="false">BL213&amp;$C213</f>
        <v>00</v>
      </c>
      <c r="BO213" s="0" t="n">
        <v>9516</v>
      </c>
      <c r="BP213" s="0" t="n">
        <f aca="false">IF(BO213&gt;BO$277,1,0)</f>
        <v>1</v>
      </c>
      <c r="BQ213" s="0" t="str">
        <f aca="false">BP213&amp;$C213</f>
        <v>10</v>
      </c>
      <c r="BS213" s="0" t="n">
        <f aca="false">CI213/N213</f>
        <v>135.416666666667</v>
      </c>
      <c r="BT213" s="0" t="n">
        <f aca="false">IF(BS213&gt;BS$277,1,0)</f>
        <v>0</v>
      </c>
      <c r="BU213" s="0" t="str">
        <f aca="false">BT213&amp;$C213</f>
        <v>00</v>
      </c>
      <c r="BW213" s="0" t="n">
        <f aca="false">D213/BK213</f>
        <v>173.333333333333</v>
      </c>
      <c r="BX213" s="0" t="n">
        <f aca="false">IF(BW213&gt;BW$277,1,0)</f>
        <v>1</v>
      </c>
      <c r="BY213" s="0" t="str">
        <f aca="false">BX213&amp;$C213</f>
        <v>10</v>
      </c>
      <c r="CA213" s="0" t="n">
        <f aca="false">D213/R213</f>
        <v>26.8595041322314</v>
      </c>
      <c r="CB213" s="0" t="n">
        <f aca="false">IF(CA213&gt;CA$277,1,0)</f>
        <v>0</v>
      </c>
      <c r="CC213" s="0" t="str">
        <f aca="false">CB213&amp;$C213</f>
        <v>00</v>
      </c>
      <c r="CE213" s="0" t="n">
        <f aca="false">D213/BO213</f>
        <v>27.3224043715847</v>
      </c>
      <c r="CF213" s="0" t="n">
        <f aca="false">IF(CE213&gt;CE$277,1,0)</f>
        <v>0</v>
      </c>
      <c r="CG213" s="0" t="str">
        <f aca="false">CF213&amp;$C213</f>
        <v>00</v>
      </c>
      <c r="CI213" s="0" t="n">
        <f aca="false">D213</f>
        <v>260000</v>
      </c>
      <c r="CJ213" s="2" t="n">
        <f aca="false">CI213&gt;$CI$277</f>
        <v>0</v>
      </c>
      <c r="CK213" s="0" t="n">
        <v>0</v>
      </c>
    </row>
    <row r="214" customFormat="false" ht="13.8" hidden="false" customHeight="false" outlineLevel="0" collapsed="false">
      <c r="A214" s="0" t="n">
        <v>1541700010</v>
      </c>
      <c r="B214" s="0" t="s">
        <v>172</v>
      </c>
      <c r="C214" s="0" t="n">
        <v>1</v>
      </c>
      <c r="D214" s="0" t="n">
        <v>315000</v>
      </c>
      <c r="F214" s="0" t="n">
        <v>4</v>
      </c>
      <c r="G214" s="0" t="n">
        <f aca="false">IF(F214&gt;F$277,1,0)</f>
        <v>1</v>
      </c>
      <c r="H214" s="0" t="str">
        <f aca="false">G214&amp;$C214</f>
        <v>11</v>
      </c>
      <c r="J214" s="0" t="s">
        <v>32</v>
      </c>
      <c r="K214" s="0" t="n">
        <f aca="false">IF(J214&gt;J$277,1,0)</f>
        <v>1</v>
      </c>
      <c r="L214" s="0" t="str">
        <f aca="false">K214&amp;$C214</f>
        <v>11</v>
      </c>
      <c r="N214" s="0" t="n">
        <v>2040</v>
      </c>
      <c r="O214" s="0" t="n">
        <f aca="false">IF(N214&gt;N$277,1,0)</f>
        <v>1</v>
      </c>
      <c r="P214" s="0" t="str">
        <f aca="false">O214&amp;$C214</f>
        <v>11</v>
      </c>
      <c r="R214" s="0" t="n">
        <v>6300</v>
      </c>
      <c r="S214" s="0" t="n">
        <f aca="false">IF(R214&gt;R$277,1,0)</f>
        <v>0</v>
      </c>
      <c r="T214" s="0" t="str">
        <f aca="false">S214&amp;$C214</f>
        <v>01</v>
      </c>
      <c r="V214" s="0" t="n">
        <v>2</v>
      </c>
      <c r="W214" s="0" t="n">
        <f aca="false">IF(V214&gt;V$277,1,0)</f>
        <v>1</v>
      </c>
      <c r="X214" s="0" t="str">
        <f aca="false">W214&amp;$C214</f>
        <v>11</v>
      </c>
      <c r="Z214" s="0" t="n">
        <v>0</v>
      </c>
      <c r="AA214" s="0" t="n">
        <f aca="false">IF(Z214&gt;Z$277,1,0)</f>
        <v>0</v>
      </c>
      <c r="AB214" s="0" t="str">
        <f aca="false">AA214&amp;$C214</f>
        <v>01</v>
      </c>
      <c r="AD214" s="0" t="n">
        <v>0</v>
      </c>
      <c r="AE214" s="0" t="n">
        <f aca="false">IF(AD214&gt;AD$277,1,0)</f>
        <v>0</v>
      </c>
      <c r="AF214" s="0" t="str">
        <f aca="false">AE214&amp;$C214</f>
        <v>01</v>
      </c>
      <c r="AH214" s="0" t="n">
        <v>3</v>
      </c>
      <c r="AI214" s="0" t="n">
        <f aca="false">IF(AH214&gt;AH$277,1,0)</f>
        <v>0</v>
      </c>
      <c r="AJ214" s="0" t="str">
        <f aca="false">AI214&amp;$C214</f>
        <v>01</v>
      </c>
      <c r="AL214" s="0" t="n">
        <v>8</v>
      </c>
      <c r="AM214" s="0" t="n">
        <f aca="false">IF(AL214&gt;AL$277,1,0)</f>
        <v>1</v>
      </c>
      <c r="AN214" s="0" t="str">
        <f aca="false">AM214&amp;$C214</f>
        <v>11</v>
      </c>
      <c r="AP214" s="0" t="n">
        <v>2040</v>
      </c>
      <c r="AQ214" s="0" t="n">
        <f aca="false">IF(AP214&gt;AP$277,1,0)</f>
        <v>1</v>
      </c>
      <c r="AR214" s="0" t="str">
        <f aca="false">AQ214&amp;$C214</f>
        <v>11</v>
      </c>
      <c r="AT214" s="0" t="n">
        <v>0</v>
      </c>
      <c r="AU214" s="0" t="n">
        <f aca="false">IF(AT214&gt;AT$277,1,0)</f>
        <v>0</v>
      </c>
      <c r="AV214" s="0" t="str">
        <f aca="false">AU214&amp;$C214</f>
        <v>01</v>
      </c>
      <c r="AX214" s="0" t="n">
        <v>2003</v>
      </c>
      <c r="AY214" s="0" t="n">
        <f aca="false">IF(AX214&gt;AX$277,1,0)</f>
        <v>1</v>
      </c>
      <c r="AZ214" s="0" t="str">
        <f aca="false">AY214&amp;$C214</f>
        <v>11</v>
      </c>
      <c r="BB214" s="0" t="n">
        <v>0</v>
      </c>
      <c r="BC214" s="0" t="n">
        <f aca="false">IF(BB214&gt;BB$277,1,0)</f>
        <v>0</v>
      </c>
      <c r="BD214" s="0" t="str">
        <f aca="false">BC214&amp;$C214</f>
        <v>01</v>
      </c>
      <c r="BF214" s="0" t="n">
        <v>98031</v>
      </c>
      <c r="BH214" s="0" t="s">
        <v>331</v>
      </c>
      <c r="BI214" s="0" t="n">
        <v>-122185</v>
      </c>
      <c r="BK214" s="0" t="n">
        <v>2260</v>
      </c>
      <c r="BL214" s="0" t="n">
        <f aca="false">IF(BK214&gt;BK$277,1,0)</f>
        <v>1</v>
      </c>
      <c r="BM214" s="0" t="str">
        <f aca="false">BL214&amp;$C214</f>
        <v>11</v>
      </c>
      <c r="BO214" s="0" t="n">
        <v>5877</v>
      </c>
      <c r="BP214" s="0" t="n">
        <f aca="false">IF(BO214&gt;BO$277,1,0)</f>
        <v>0</v>
      </c>
      <c r="BQ214" s="0" t="str">
        <f aca="false">BP214&amp;$C214</f>
        <v>01</v>
      </c>
      <c r="BS214" s="0" t="n">
        <f aca="false">CI214/N214</f>
        <v>154.411764705882</v>
      </c>
      <c r="BT214" s="0" t="n">
        <f aca="false">IF(BS214&gt;BS$277,1,0)</f>
        <v>0</v>
      </c>
      <c r="BU214" s="0" t="str">
        <f aca="false">BT214&amp;$C214</f>
        <v>01</v>
      </c>
      <c r="BW214" s="0" t="n">
        <f aca="false">D214/BK214</f>
        <v>139.380530973451</v>
      </c>
      <c r="BX214" s="0" t="n">
        <f aca="false">IF(BW214&gt;BW$277,1,0)</f>
        <v>0</v>
      </c>
      <c r="BY214" s="0" t="str">
        <f aca="false">BX214&amp;$C214</f>
        <v>01</v>
      </c>
      <c r="CA214" s="0" t="n">
        <f aca="false">D214/R214</f>
        <v>50</v>
      </c>
      <c r="CB214" s="0" t="n">
        <f aca="false">IF(CA214&gt;CA$277,1,0)</f>
        <v>1</v>
      </c>
      <c r="CC214" s="0" t="str">
        <f aca="false">CB214&amp;$C214</f>
        <v>11</v>
      </c>
      <c r="CE214" s="0" t="n">
        <f aca="false">D214/BO214</f>
        <v>53.5987748851455</v>
      </c>
      <c r="CF214" s="0" t="n">
        <f aca="false">IF(CE214&gt;CE$277,1,0)</f>
        <v>1</v>
      </c>
      <c r="CG214" s="0" t="str">
        <f aca="false">CF214&amp;$C214</f>
        <v>11</v>
      </c>
      <c r="CI214" s="0" t="n">
        <f aca="false">D214</f>
        <v>315000</v>
      </c>
      <c r="CJ214" s="2" t="n">
        <f aca="false">CI214&gt;$CI$277</f>
        <v>1</v>
      </c>
      <c r="CK214" s="0" t="n">
        <v>1</v>
      </c>
    </row>
    <row r="215" customFormat="false" ht="13.8" hidden="true" customHeight="false" outlineLevel="0" collapsed="false">
      <c r="A215" s="0" t="n">
        <v>6624010010</v>
      </c>
      <c r="B215" s="0" t="s">
        <v>122</v>
      </c>
      <c r="C215" s="0" t="n">
        <v>0</v>
      </c>
      <c r="D215" s="0" t="n">
        <v>259500</v>
      </c>
      <c r="F215" s="0" t="n">
        <v>4</v>
      </c>
      <c r="G215" s="0" t="n">
        <f aca="false">IF(F215&gt;F$277,1,0)</f>
        <v>1</v>
      </c>
      <c r="H215" s="0" t="str">
        <f aca="false">G215&amp;$C215</f>
        <v>10</v>
      </c>
      <c r="J215" s="0" t="s">
        <v>48</v>
      </c>
      <c r="K215" s="0" t="n">
        <f aca="false">IF(J215&gt;J$277,1,0)</f>
        <v>1</v>
      </c>
      <c r="L215" s="0" t="str">
        <f aca="false">K215&amp;$C215</f>
        <v>10</v>
      </c>
      <c r="N215" s="0" t="n">
        <v>1300</v>
      </c>
      <c r="O215" s="0" t="n">
        <f aca="false">IF(N215&gt;N$277,1,0)</f>
        <v>0</v>
      </c>
      <c r="P215" s="0" t="str">
        <f aca="false">O215&amp;$C215</f>
        <v>00</v>
      </c>
      <c r="R215" s="0" t="n">
        <v>7200</v>
      </c>
      <c r="S215" s="0" t="n">
        <f aca="false">IF(R215&gt;R$277,1,0)</f>
        <v>0</v>
      </c>
      <c r="T215" s="0" t="str">
        <f aca="false">S215&amp;$C215</f>
        <v>00</v>
      </c>
      <c r="V215" s="0" t="n">
        <v>1</v>
      </c>
      <c r="W215" s="0" t="n">
        <f aca="false">IF(V215&gt;V$277,1,0)</f>
        <v>0</v>
      </c>
      <c r="X215" s="0" t="str">
        <f aca="false">W215&amp;$C215</f>
        <v>00</v>
      </c>
      <c r="Z215" s="0" t="n">
        <v>0</v>
      </c>
      <c r="AA215" s="0" t="n">
        <f aca="false">IF(Z215&gt;Z$277,1,0)</f>
        <v>0</v>
      </c>
      <c r="AB215" s="0" t="str">
        <f aca="false">AA215&amp;$C215</f>
        <v>00</v>
      </c>
      <c r="AD215" s="0" t="n">
        <v>0</v>
      </c>
      <c r="AE215" s="0" t="n">
        <f aca="false">IF(AD215&gt;AD$277,1,0)</f>
        <v>0</v>
      </c>
      <c r="AF215" s="0" t="str">
        <f aca="false">AE215&amp;$C215</f>
        <v>00</v>
      </c>
      <c r="AH215" s="0" t="n">
        <v>4</v>
      </c>
      <c r="AI215" s="0" t="n">
        <f aca="false">IF(AH215&gt;AH$277,1,0)</f>
        <v>1</v>
      </c>
      <c r="AJ215" s="0" t="str">
        <f aca="false">AI215&amp;$C215</f>
        <v>10</v>
      </c>
      <c r="AL215" s="0" t="n">
        <v>7</v>
      </c>
      <c r="AM215" s="0" t="n">
        <f aca="false">IF(AL215&gt;AL$277,1,0)</f>
        <v>0</v>
      </c>
      <c r="AN215" s="0" t="str">
        <f aca="false">AM215&amp;$C215</f>
        <v>00</v>
      </c>
      <c r="AP215" s="0" t="n">
        <v>1300</v>
      </c>
      <c r="AQ215" s="0" t="n">
        <f aca="false">IF(AP215&gt;AP$277,1,0)</f>
        <v>0</v>
      </c>
      <c r="AR215" s="0" t="str">
        <f aca="false">AQ215&amp;$C215</f>
        <v>00</v>
      </c>
      <c r="AT215" s="0" t="n">
        <v>0</v>
      </c>
      <c r="AU215" s="0" t="n">
        <f aca="false">IF(AT215&gt;AT$277,1,0)</f>
        <v>0</v>
      </c>
      <c r="AV215" s="0" t="str">
        <f aca="false">AU215&amp;$C215</f>
        <v>00</v>
      </c>
      <c r="AX215" s="0" t="n">
        <v>1970</v>
      </c>
      <c r="AY215" s="0" t="n">
        <f aca="false">IF(AX215&gt;AX$277,1,0)</f>
        <v>0</v>
      </c>
      <c r="AZ215" s="0" t="str">
        <f aca="false">AY215&amp;$C215</f>
        <v>00</v>
      </c>
      <c r="BB215" s="0" t="n">
        <v>0</v>
      </c>
      <c r="BC215" s="0" t="n">
        <f aca="false">IF(BB215&gt;BB$277,1,0)</f>
        <v>0</v>
      </c>
      <c r="BD215" s="0" t="str">
        <f aca="false">BC215&amp;$C215</f>
        <v>00</v>
      </c>
      <c r="BF215" s="0" t="n">
        <v>98031</v>
      </c>
      <c r="BH215" s="0" t="s">
        <v>332</v>
      </c>
      <c r="BI215" s="0" t="n">
        <v>-122181</v>
      </c>
      <c r="BK215" s="0" t="n">
        <v>1420</v>
      </c>
      <c r="BL215" s="0" t="n">
        <f aca="false">IF(BK215&gt;BK$277,1,0)</f>
        <v>0</v>
      </c>
      <c r="BM215" s="0" t="str">
        <f aca="false">BL215&amp;$C215</f>
        <v>00</v>
      </c>
      <c r="BO215" s="0" t="n">
        <v>7200</v>
      </c>
      <c r="BP215" s="0" t="n">
        <f aca="false">IF(BO215&gt;BO$277,1,0)</f>
        <v>0</v>
      </c>
      <c r="BQ215" s="0" t="str">
        <f aca="false">BP215&amp;$C215</f>
        <v>00</v>
      </c>
      <c r="BS215" s="0" t="n">
        <f aca="false">CI215/N215</f>
        <v>199.615384615385</v>
      </c>
      <c r="BT215" s="0" t="n">
        <f aca="false">IF(BS215&gt;BS$277,1,0)</f>
        <v>1</v>
      </c>
      <c r="BU215" s="0" t="str">
        <f aca="false">BT215&amp;$C215</f>
        <v>10</v>
      </c>
      <c r="BW215" s="0" t="n">
        <f aca="false">D215/BK215</f>
        <v>182.746478873239</v>
      </c>
      <c r="BX215" s="0" t="n">
        <f aca="false">IF(BW215&gt;BW$277,1,0)</f>
        <v>1</v>
      </c>
      <c r="BY215" s="0" t="str">
        <f aca="false">BX215&amp;$C215</f>
        <v>10</v>
      </c>
      <c r="CA215" s="0" t="n">
        <f aca="false">D215/R215</f>
        <v>36.0416666666667</v>
      </c>
      <c r="CB215" s="0" t="n">
        <f aca="false">IF(CA215&gt;CA$277,1,0)</f>
        <v>0</v>
      </c>
      <c r="CC215" s="0" t="str">
        <f aca="false">CB215&amp;$C215</f>
        <v>00</v>
      </c>
      <c r="CE215" s="0" t="n">
        <f aca="false">D215/BO215</f>
        <v>36.0416666666667</v>
      </c>
      <c r="CF215" s="0" t="n">
        <f aca="false">IF(CE215&gt;CE$277,1,0)</f>
        <v>0</v>
      </c>
      <c r="CG215" s="0" t="str">
        <f aca="false">CF215&amp;$C215</f>
        <v>00</v>
      </c>
      <c r="CI215" s="0" t="n">
        <f aca="false">D215</f>
        <v>259500</v>
      </c>
      <c r="CJ215" s="2" t="n">
        <f aca="false">CI215&gt;$CI$277</f>
        <v>0</v>
      </c>
      <c r="CK215" s="0" t="n">
        <v>0</v>
      </c>
    </row>
    <row r="216" customFormat="false" ht="13.8" hidden="false" customHeight="false" outlineLevel="0" collapsed="false">
      <c r="A216" s="0" t="n">
        <v>6669150280</v>
      </c>
      <c r="B216" s="0" t="s">
        <v>333</v>
      </c>
      <c r="C216" s="0" t="n">
        <v>1</v>
      </c>
      <c r="D216" s="0" t="n">
        <v>320000</v>
      </c>
      <c r="F216" s="0" t="n">
        <v>4</v>
      </c>
      <c r="G216" s="0" t="n">
        <f aca="false">IF(F216&gt;F$277,1,0)</f>
        <v>1</v>
      </c>
      <c r="H216" s="0" t="str">
        <f aca="false">G216&amp;$C216</f>
        <v>11</v>
      </c>
      <c r="J216" s="0" t="s">
        <v>32</v>
      </c>
      <c r="K216" s="0" t="n">
        <f aca="false">IF(J216&gt;J$277,1,0)</f>
        <v>1</v>
      </c>
      <c r="L216" s="0" t="str">
        <f aca="false">K216&amp;$C216</f>
        <v>11</v>
      </c>
      <c r="N216" s="0" t="n">
        <v>2130</v>
      </c>
      <c r="O216" s="0" t="n">
        <f aca="false">IF(N216&gt;N$277,1,0)</f>
        <v>1</v>
      </c>
      <c r="P216" s="0" t="str">
        <f aca="false">O216&amp;$C216</f>
        <v>11</v>
      </c>
      <c r="R216" s="0" t="n">
        <v>9653</v>
      </c>
      <c r="S216" s="0" t="n">
        <f aca="false">IF(R216&gt;R$277,1,0)</f>
        <v>0</v>
      </c>
      <c r="T216" s="0" t="str">
        <f aca="false">S216&amp;$C216</f>
        <v>01</v>
      </c>
      <c r="V216" s="0" t="n">
        <v>1</v>
      </c>
      <c r="W216" s="0" t="n">
        <f aca="false">IF(V216&gt;V$277,1,0)</f>
        <v>0</v>
      </c>
      <c r="X216" s="0" t="str">
        <f aca="false">W216&amp;$C216</f>
        <v>01</v>
      </c>
      <c r="Z216" s="0" t="n">
        <v>0</v>
      </c>
      <c r="AA216" s="0" t="n">
        <f aca="false">IF(Z216&gt;Z$277,1,0)</f>
        <v>0</v>
      </c>
      <c r="AB216" s="0" t="str">
        <f aca="false">AA216&amp;$C216</f>
        <v>01</v>
      </c>
      <c r="AD216" s="0" t="n">
        <v>0</v>
      </c>
      <c r="AE216" s="0" t="n">
        <f aca="false">IF(AD216&gt;AD$277,1,0)</f>
        <v>0</v>
      </c>
      <c r="AF216" s="0" t="str">
        <f aca="false">AE216&amp;$C216</f>
        <v>01</v>
      </c>
      <c r="AH216" s="0" t="n">
        <v>3</v>
      </c>
      <c r="AI216" s="0" t="n">
        <f aca="false">IF(AH216&gt;AH$277,1,0)</f>
        <v>0</v>
      </c>
      <c r="AJ216" s="0" t="str">
        <f aca="false">AI216&amp;$C216</f>
        <v>01</v>
      </c>
      <c r="AL216" s="0" t="n">
        <v>7</v>
      </c>
      <c r="AM216" s="0" t="n">
        <f aca="false">IF(AL216&gt;AL$277,1,0)</f>
        <v>0</v>
      </c>
      <c r="AN216" s="0" t="str">
        <f aca="false">AM216&amp;$C216</f>
        <v>01</v>
      </c>
      <c r="AP216" s="0" t="n">
        <v>1500</v>
      </c>
      <c r="AQ216" s="0" t="n">
        <f aca="false">IF(AP216&gt;AP$277,1,0)</f>
        <v>0</v>
      </c>
      <c r="AR216" s="0" t="str">
        <f aca="false">AQ216&amp;$C216</f>
        <v>01</v>
      </c>
      <c r="AT216" s="0" t="n">
        <v>630</v>
      </c>
      <c r="AU216" s="0" t="n">
        <f aca="false">IF(AT216&gt;AT$277,1,0)</f>
        <v>1</v>
      </c>
      <c r="AV216" s="0" t="str">
        <f aca="false">AU216&amp;$C216</f>
        <v>11</v>
      </c>
      <c r="AX216" s="0" t="n">
        <v>1978</v>
      </c>
      <c r="AY216" s="0" t="n">
        <f aca="false">IF(AX216&gt;AX$277,1,0)</f>
        <v>0</v>
      </c>
      <c r="AZ216" s="0" t="str">
        <f aca="false">AY216&amp;$C216</f>
        <v>01</v>
      </c>
      <c r="BB216" s="0" t="n">
        <v>0</v>
      </c>
      <c r="BC216" s="0" t="n">
        <f aca="false">IF(BB216&gt;BB$277,1,0)</f>
        <v>0</v>
      </c>
      <c r="BD216" s="0" t="str">
        <f aca="false">BC216&amp;$C216</f>
        <v>01</v>
      </c>
      <c r="BF216" s="0" t="n">
        <v>98031</v>
      </c>
      <c r="BH216" s="0" t="s">
        <v>303</v>
      </c>
      <c r="BI216" s="0" t="n">
        <v>-122175</v>
      </c>
      <c r="BK216" s="0" t="n">
        <v>2000</v>
      </c>
      <c r="BL216" s="0" t="n">
        <f aca="false">IF(BK216&gt;BK$277,1,0)</f>
        <v>1</v>
      </c>
      <c r="BM216" s="0" t="str">
        <f aca="false">BL216&amp;$C216</f>
        <v>11</v>
      </c>
      <c r="BO216" s="0" t="n">
        <v>7988</v>
      </c>
      <c r="BP216" s="0" t="n">
        <f aca="false">IF(BO216&gt;BO$277,1,0)</f>
        <v>0</v>
      </c>
      <c r="BQ216" s="0" t="str">
        <f aca="false">BP216&amp;$C216</f>
        <v>01</v>
      </c>
      <c r="BS216" s="0" t="n">
        <f aca="false">CI216/N216</f>
        <v>150.234741784038</v>
      </c>
      <c r="BT216" s="0" t="n">
        <f aca="false">IF(BS216&gt;BS$277,1,0)</f>
        <v>0</v>
      </c>
      <c r="BU216" s="0" t="str">
        <f aca="false">BT216&amp;$C216</f>
        <v>01</v>
      </c>
      <c r="BW216" s="0" t="n">
        <f aca="false">D216/BK216</f>
        <v>160</v>
      </c>
      <c r="BX216" s="0" t="n">
        <f aca="false">IF(BW216&gt;BW$277,1,0)</f>
        <v>1</v>
      </c>
      <c r="BY216" s="0" t="str">
        <f aca="false">BX216&amp;$C216</f>
        <v>11</v>
      </c>
      <c r="CA216" s="0" t="n">
        <f aca="false">D216/R216</f>
        <v>33.150315963949</v>
      </c>
      <c r="CB216" s="0" t="n">
        <f aca="false">IF(CA216&gt;CA$277,1,0)</f>
        <v>0</v>
      </c>
      <c r="CC216" s="0" t="str">
        <f aca="false">CB216&amp;$C216</f>
        <v>01</v>
      </c>
      <c r="CE216" s="0" t="n">
        <f aca="false">D216/BO216</f>
        <v>40.0600901352028</v>
      </c>
      <c r="CF216" s="0" t="n">
        <f aca="false">IF(CE216&gt;CE$277,1,0)</f>
        <v>1</v>
      </c>
      <c r="CG216" s="0" t="str">
        <f aca="false">CF216&amp;$C216</f>
        <v>11</v>
      </c>
      <c r="CI216" s="0" t="n">
        <f aca="false">D216</f>
        <v>320000</v>
      </c>
      <c r="CJ216" s="2" t="n">
        <f aca="false">CI216&gt;$CI$277</f>
        <v>1</v>
      </c>
      <c r="CK216" s="0" t="n">
        <v>1</v>
      </c>
    </row>
    <row r="217" customFormat="false" ht="13.8" hidden="true" customHeight="false" outlineLevel="0" collapsed="false">
      <c r="A217" s="0" t="n">
        <v>2212200050</v>
      </c>
      <c r="B217" s="0" t="s">
        <v>174</v>
      </c>
      <c r="C217" s="0" t="n">
        <v>0</v>
      </c>
      <c r="D217" s="0" t="n">
        <v>255000</v>
      </c>
      <c r="F217" s="0" t="n">
        <v>4</v>
      </c>
      <c r="G217" s="0" t="n">
        <f aca="false">IF(F217&gt;F$277,1,0)</f>
        <v>1</v>
      </c>
      <c r="H217" s="0" t="str">
        <f aca="false">G217&amp;$C217</f>
        <v>10</v>
      </c>
      <c r="J217" s="0" t="s">
        <v>37</v>
      </c>
      <c r="K217" s="0" t="n">
        <f aca="false">IF(J217&gt;J$277,1,0)</f>
        <v>1</v>
      </c>
      <c r="L217" s="0" t="str">
        <f aca="false">K217&amp;$C217</f>
        <v>10</v>
      </c>
      <c r="N217" s="0" t="n">
        <v>1650</v>
      </c>
      <c r="O217" s="0" t="n">
        <f aca="false">IF(N217&gt;N$277,1,0)</f>
        <v>0</v>
      </c>
      <c r="P217" s="0" t="str">
        <f aca="false">O217&amp;$C217</f>
        <v>00</v>
      </c>
      <c r="R217" s="0" t="n">
        <v>7200</v>
      </c>
      <c r="S217" s="0" t="n">
        <f aca="false">IF(R217&gt;R$277,1,0)</f>
        <v>0</v>
      </c>
      <c r="T217" s="0" t="str">
        <f aca="false">S217&amp;$C217</f>
        <v>00</v>
      </c>
      <c r="V217" s="0" t="n">
        <v>1</v>
      </c>
      <c r="W217" s="0" t="n">
        <f aca="false">IF(V217&gt;V$277,1,0)</f>
        <v>0</v>
      </c>
      <c r="X217" s="0" t="str">
        <f aca="false">W217&amp;$C217</f>
        <v>00</v>
      </c>
      <c r="Z217" s="0" t="n">
        <v>0</v>
      </c>
      <c r="AA217" s="0" t="n">
        <f aca="false">IF(Z217&gt;Z$277,1,0)</f>
        <v>0</v>
      </c>
      <c r="AB217" s="0" t="str">
        <f aca="false">AA217&amp;$C217</f>
        <v>00</v>
      </c>
      <c r="AD217" s="0" t="n">
        <v>0</v>
      </c>
      <c r="AE217" s="0" t="n">
        <f aca="false">IF(AD217&gt;AD$277,1,0)</f>
        <v>0</v>
      </c>
      <c r="AF217" s="0" t="str">
        <f aca="false">AE217&amp;$C217</f>
        <v>00</v>
      </c>
      <c r="AH217" s="0" t="n">
        <v>3</v>
      </c>
      <c r="AI217" s="0" t="n">
        <f aca="false">IF(AH217&gt;AH$277,1,0)</f>
        <v>0</v>
      </c>
      <c r="AJ217" s="0" t="str">
        <f aca="false">AI217&amp;$C217</f>
        <v>00</v>
      </c>
      <c r="AL217" s="0" t="n">
        <v>7</v>
      </c>
      <c r="AM217" s="0" t="n">
        <f aca="false">IF(AL217&gt;AL$277,1,0)</f>
        <v>0</v>
      </c>
      <c r="AN217" s="0" t="str">
        <f aca="false">AM217&amp;$C217</f>
        <v>00</v>
      </c>
      <c r="AP217" s="0" t="n">
        <v>1100</v>
      </c>
      <c r="AQ217" s="0" t="n">
        <f aca="false">IF(AP217&gt;AP$277,1,0)</f>
        <v>0</v>
      </c>
      <c r="AR217" s="0" t="str">
        <f aca="false">AQ217&amp;$C217</f>
        <v>00</v>
      </c>
      <c r="AT217" s="0" t="n">
        <v>550</v>
      </c>
      <c r="AU217" s="0" t="n">
        <f aca="false">IF(AT217&gt;AT$277,1,0)</f>
        <v>1</v>
      </c>
      <c r="AV217" s="0" t="str">
        <f aca="false">AU217&amp;$C217</f>
        <v>10</v>
      </c>
      <c r="AX217" s="0" t="n">
        <v>1977</v>
      </c>
      <c r="AY217" s="0" t="n">
        <f aca="false">IF(AX217&gt;AX$277,1,0)</f>
        <v>0</v>
      </c>
      <c r="AZ217" s="0" t="str">
        <f aca="false">AY217&amp;$C217</f>
        <v>00</v>
      </c>
      <c r="BB217" s="0" t="n">
        <v>0</v>
      </c>
      <c r="BC217" s="0" t="n">
        <f aca="false">IF(BB217&gt;BB$277,1,0)</f>
        <v>0</v>
      </c>
      <c r="BD217" s="0" t="str">
        <f aca="false">BC217&amp;$C217</f>
        <v>00</v>
      </c>
      <c r="BF217" s="0" t="n">
        <v>98031</v>
      </c>
      <c r="BH217" s="0" t="s">
        <v>334</v>
      </c>
      <c r="BI217" s="0" t="n">
        <v>-122187</v>
      </c>
      <c r="BK217" s="0" t="n">
        <v>1620</v>
      </c>
      <c r="BL217" s="0" t="n">
        <f aca="false">IF(BK217&gt;BK$277,1,0)</f>
        <v>0</v>
      </c>
      <c r="BM217" s="0" t="str">
        <f aca="false">BL217&amp;$C217</f>
        <v>00</v>
      </c>
      <c r="BO217" s="0" t="n">
        <v>7374</v>
      </c>
      <c r="BP217" s="0" t="n">
        <f aca="false">IF(BO217&gt;BO$277,1,0)</f>
        <v>0</v>
      </c>
      <c r="BQ217" s="0" t="str">
        <f aca="false">BP217&amp;$C217</f>
        <v>00</v>
      </c>
      <c r="BS217" s="0" t="n">
        <f aca="false">CI217/N217</f>
        <v>154.545454545455</v>
      </c>
      <c r="BT217" s="0" t="n">
        <f aca="false">IF(BS217&gt;BS$277,1,0)</f>
        <v>0</v>
      </c>
      <c r="BU217" s="0" t="str">
        <f aca="false">BT217&amp;$C217</f>
        <v>00</v>
      </c>
      <c r="BW217" s="0" t="n">
        <f aca="false">D217/BK217</f>
        <v>157.407407407407</v>
      </c>
      <c r="BX217" s="0" t="n">
        <f aca="false">IF(BW217&gt;BW$277,1,0)</f>
        <v>0</v>
      </c>
      <c r="BY217" s="0" t="str">
        <f aca="false">BX217&amp;$C217</f>
        <v>00</v>
      </c>
      <c r="CA217" s="0" t="n">
        <f aca="false">D217/R217</f>
        <v>35.4166666666667</v>
      </c>
      <c r="CB217" s="0" t="n">
        <f aca="false">IF(CA217&gt;CA$277,1,0)</f>
        <v>0</v>
      </c>
      <c r="CC217" s="0" t="str">
        <f aca="false">CB217&amp;$C217</f>
        <v>00</v>
      </c>
      <c r="CE217" s="0" t="n">
        <f aca="false">D217/BO217</f>
        <v>34.5809601301871</v>
      </c>
      <c r="CF217" s="0" t="n">
        <f aca="false">IF(CE217&gt;CE$277,1,0)</f>
        <v>0</v>
      </c>
      <c r="CG217" s="0" t="str">
        <f aca="false">CF217&amp;$C217</f>
        <v>00</v>
      </c>
      <c r="CI217" s="0" t="n">
        <f aca="false">D217</f>
        <v>255000</v>
      </c>
      <c r="CJ217" s="2" t="n">
        <f aca="false">CI217&gt;$CI$277</f>
        <v>0</v>
      </c>
      <c r="CK217" s="0" t="n">
        <v>0</v>
      </c>
    </row>
    <row r="218" customFormat="false" ht="13.8" hidden="false" customHeight="false" outlineLevel="0" collapsed="false">
      <c r="A218" s="0" t="n">
        <v>9485300010</v>
      </c>
      <c r="B218" s="0" t="s">
        <v>55</v>
      </c>
      <c r="C218" s="0" t="n">
        <v>1</v>
      </c>
      <c r="D218" s="0" t="n">
        <v>311500</v>
      </c>
      <c r="F218" s="0" t="n">
        <v>4</v>
      </c>
      <c r="G218" s="0" t="n">
        <f aca="false">IF(F218&gt;F$277,1,0)</f>
        <v>1</v>
      </c>
      <c r="H218" s="0" t="str">
        <f aca="false">G218&amp;$C218</f>
        <v>11</v>
      </c>
      <c r="J218" s="0" t="s">
        <v>32</v>
      </c>
      <c r="K218" s="0" t="n">
        <f aca="false">IF(J218&gt;J$277,1,0)</f>
        <v>1</v>
      </c>
      <c r="L218" s="0" t="str">
        <f aca="false">K218&amp;$C218</f>
        <v>11</v>
      </c>
      <c r="N218" s="0" t="n">
        <v>1940</v>
      </c>
      <c r="O218" s="0" t="n">
        <f aca="false">IF(N218&gt;N$277,1,0)</f>
        <v>1</v>
      </c>
      <c r="P218" s="0" t="str">
        <f aca="false">O218&amp;$C218</f>
        <v>11</v>
      </c>
      <c r="R218" s="0" t="n">
        <v>10133</v>
      </c>
      <c r="S218" s="0" t="n">
        <f aca="false">IF(R218&gt;R$277,1,0)</f>
        <v>0</v>
      </c>
      <c r="T218" s="0" t="str">
        <f aca="false">S218&amp;$C218</f>
        <v>01</v>
      </c>
      <c r="V218" s="0" t="n">
        <v>2</v>
      </c>
      <c r="W218" s="0" t="n">
        <f aca="false">IF(V218&gt;V$277,1,0)</f>
        <v>1</v>
      </c>
      <c r="X218" s="0" t="str">
        <f aca="false">W218&amp;$C218</f>
        <v>11</v>
      </c>
      <c r="Z218" s="0" t="n">
        <v>0</v>
      </c>
      <c r="AA218" s="0" t="n">
        <f aca="false">IF(Z218&gt;Z$277,1,0)</f>
        <v>0</v>
      </c>
      <c r="AB218" s="0" t="str">
        <f aca="false">AA218&amp;$C218</f>
        <v>01</v>
      </c>
      <c r="AD218" s="0" t="n">
        <v>0</v>
      </c>
      <c r="AE218" s="0" t="n">
        <f aca="false">IF(AD218&gt;AD$277,1,0)</f>
        <v>0</v>
      </c>
      <c r="AF218" s="0" t="str">
        <f aca="false">AE218&amp;$C218</f>
        <v>01</v>
      </c>
      <c r="AH218" s="0" t="n">
        <v>3</v>
      </c>
      <c r="AI218" s="0" t="n">
        <f aca="false">IF(AH218&gt;AH$277,1,0)</f>
        <v>0</v>
      </c>
      <c r="AJ218" s="0" t="str">
        <f aca="false">AI218&amp;$C218</f>
        <v>01</v>
      </c>
      <c r="AL218" s="0" t="n">
        <v>8</v>
      </c>
      <c r="AM218" s="0" t="n">
        <f aca="false">IF(AL218&gt;AL$277,1,0)</f>
        <v>1</v>
      </c>
      <c r="AN218" s="0" t="str">
        <f aca="false">AM218&amp;$C218</f>
        <v>11</v>
      </c>
      <c r="AP218" s="0" t="n">
        <v>1940</v>
      </c>
      <c r="AQ218" s="0" t="n">
        <f aca="false">IF(AP218&gt;AP$277,1,0)</f>
        <v>1</v>
      </c>
      <c r="AR218" s="0" t="str">
        <f aca="false">AQ218&amp;$C218</f>
        <v>11</v>
      </c>
      <c r="AT218" s="0" t="n">
        <v>0</v>
      </c>
      <c r="AU218" s="0" t="n">
        <f aca="false">IF(AT218&gt;AT$277,1,0)</f>
        <v>0</v>
      </c>
      <c r="AV218" s="0" t="str">
        <f aca="false">AU218&amp;$C218</f>
        <v>01</v>
      </c>
      <c r="AX218" s="0" t="n">
        <v>1992</v>
      </c>
      <c r="AY218" s="0" t="n">
        <f aca="false">IF(AX218&gt;AX$277,1,0)</f>
        <v>1</v>
      </c>
      <c r="AZ218" s="0" t="str">
        <f aca="false">AY218&amp;$C218</f>
        <v>11</v>
      </c>
      <c r="BB218" s="0" t="n">
        <v>0</v>
      </c>
      <c r="BC218" s="0" t="n">
        <f aca="false">IF(BB218&gt;BB$277,1,0)</f>
        <v>0</v>
      </c>
      <c r="BD218" s="0" t="str">
        <f aca="false">BC218&amp;$C218</f>
        <v>01</v>
      </c>
      <c r="BF218" s="0" t="n">
        <v>98031</v>
      </c>
      <c r="BH218" s="0" t="s">
        <v>271</v>
      </c>
      <c r="BI218" s="0" t="n">
        <v>-122171</v>
      </c>
      <c r="BK218" s="0" t="n">
        <v>1940</v>
      </c>
      <c r="BL218" s="0" t="n">
        <f aca="false">IF(BK218&gt;BK$277,1,0)</f>
        <v>1</v>
      </c>
      <c r="BM218" s="0" t="str">
        <f aca="false">BL218&amp;$C218</f>
        <v>11</v>
      </c>
      <c r="BO218" s="0" t="n">
        <v>7265</v>
      </c>
      <c r="BP218" s="0" t="n">
        <f aca="false">IF(BO218&gt;BO$277,1,0)</f>
        <v>0</v>
      </c>
      <c r="BQ218" s="0" t="str">
        <f aca="false">BP218&amp;$C218</f>
        <v>01</v>
      </c>
      <c r="BS218" s="0" t="n">
        <f aca="false">CI218/N218</f>
        <v>160.567010309278</v>
      </c>
      <c r="BT218" s="0" t="n">
        <f aca="false">IF(BS218&gt;BS$277,1,0)</f>
        <v>0</v>
      </c>
      <c r="BU218" s="0" t="str">
        <f aca="false">BT218&amp;$C218</f>
        <v>01</v>
      </c>
      <c r="BW218" s="0" t="n">
        <f aca="false">D218/BK218</f>
        <v>160.567010309278</v>
      </c>
      <c r="BX218" s="0" t="n">
        <f aca="false">IF(BW218&gt;BW$277,1,0)</f>
        <v>1</v>
      </c>
      <c r="BY218" s="0" t="str">
        <f aca="false">BX218&amp;$C218</f>
        <v>11</v>
      </c>
      <c r="CA218" s="0" t="n">
        <f aca="false">D218/R218</f>
        <v>30.74114280075</v>
      </c>
      <c r="CB218" s="0" t="n">
        <f aca="false">IF(CA218&gt;CA$277,1,0)</f>
        <v>0</v>
      </c>
      <c r="CC218" s="0" t="str">
        <f aca="false">CB218&amp;$C218</f>
        <v>01</v>
      </c>
      <c r="CE218" s="0" t="n">
        <f aca="false">D218/BO218</f>
        <v>42.87680660702</v>
      </c>
      <c r="CF218" s="0" t="n">
        <f aca="false">IF(CE218&gt;CE$277,1,0)</f>
        <v>1</v>
      </c>
      <c r="CG218" s="0" t="str">
        <f aca="false">CF218&amp;$C218</f>
        <v>11</v>
      </c>
      <c r="CI218" s="0" t="n">
        <f aca="false">D218</f>
        <v>311500</v>
      </c>
      <c r="CJ218" s="2" t="n">
        <f aca="false">CI218&gt;$CI$277</f>
        <v>1</v>
      </c>
      <c r="CK218" s="0" t="n">
        <v>1</v>
      </c>
    </row>
    <row r="219" customFormat="false" ht="13.8" hidden="true" customHeight="false" outlineLevel="0" collapsed="false">
      <c r="A219" s="0" t="n">
        <v>6457000080</v>
      </c>
      <c r="B219" s="0" t="s">
        <v>78</v>
      </c>
      <c r="C219" s="0" t="n">
        <v>0</v>
      </c>
      <c r="D219" s="0" t="n">
        <v>269900</v>
      </c>
      <c r="F219" s="0" t="n">
        <v>5</v>
      </c>
      <c r="G219" s="0" t="n">
        <f aca="false">IF(F219&gt;F$277,1,0)</f>
        <v>1</v>
      </c>
      <c r="H219" s="0" t="str">
        <f aca="false">G219&amp;$C219</f>
        <v>10</v>
      </c>
      <c r="J219" s="0" t="s">
        <v>37</v>
      </c>
      <c r="K219" s="0" t="n">
        <f aca="false">IF(J219&gt;J$277,1,0)</f>
        <v>1</v>
      </c>
      <c r="L219" s="0" t="str">
        <f aca="false">K219&amp;$C219</f>
        <v>10</v>
      </c>
      <c r="N219" s="0" t="n">
        <v>1750</v>
      </c>
      <c r="O219" s="0" t="n">
        <f aca="false">IF(N219&gt;N$277,1,0)</f>
        <v>0</v>
      </c>
      <c r="P219" s="0" t="str">
        <f aca="false">O219&amp;$C219</f>
        <v>00</v>
      </c>
      <c r="R219" s="0" t="n">
        <v>8325</v>
      </c>
      <c r="S219" s="0" t="n">
        <f aca="false">IF(R219&gt;R$277,1,0)</f>
        <v>0</v>
      </c>
      <c r="T219" s="0" t="str">
        <f aca="false">S219&amp;$C219</f>
        <v>00</v>
      </c>
      <c r="V219" s="0" t="n">
        <v>1</v>
      </c>
      <c r="W219" s="0" t="n">
        <f aca="false">IF(V219&gt;V$277,1,0)</f>
        <v>0</v>
      </c>
      <c r="X219" s="0" t="str">
        <f aca="false">W219&amp;$C219</f>
        <v>00</v>
      </c>
      <c r="Z219" s="0" t="n">
        <v>0</v>
      </c>
      <c r="AA219" s="0" t="n">
        <f aca="false">IF(Z219&gt;Z$277,1,0)</f>
        <v>0</v>
      </c>
      <c r="AB219" s="0" t="str">
        <f aca="false">AA219&amp;$C219</f>
        <v>00</v>
      </c>
      <c r="AD219" s="0" t="n">
        <v>0</v>
      </c>
      <c r="AE219" s="0" t="n">
        <f aca="false">IF(AD219&gt;AD$277,1,0)</f>
        <v>0</v>
      </c>
      <c r="AF219" s="0" t="str">
        <f aca="false">AE219&amp;$C219</f>
        <v>00</v>
      </c>
      <c r="AH219" s="0" t="n">
        <v>5</v>
      </c>
      <c r="AI219" s="0" t="n">
        <f aca="false">IF(AH219&gt;AH$277,1,0)</f>
        <v>1</v>
      </c>
      <c r="AJ219" s="0" t="str">
        <f aca="false">AI219&amp;$C219</f>
        <v>10</v>
      </c>
      <c r="AL219" s="0" t="n">
        <v>7</v>
      </c>
      <c r="AM219" s="0" t="n">
        <f aca="false">IF(AL219&gt;AL$277,1,0)</f>
        <v>0</v>
      </c>
      <c r="AN219" s="0" t="str">
        <f aca="false">AM219&amp;$C219</f>
        <v>00</v>
      </c>
      <c r="AP219" s="0" t="n">
        <v>1750</v>
      </c>
      <c r="AQ219" s="0" t="n">
        <f aca="false">IF(AP219&gt;AP$277,1,0)</f>
        <v>1</v>
      </c>
      <c r="AR219" s="0" t="str">
        <f aca="false">AQ219&amp;$C219</f>
        <v>10</v>
      </c>
      <c r="AT219" s="0" t="n">
        <v>0</v>
      </c>
      <c r="AU219" s="0" t="n">
        <f aca="false">IF(AT219&gt;AT$277,1,0)</f>
        <v>0</v>
      </c>
      <c r="AV219" s="0" t="str">
        <f aca="false">AU219&amp;$C219</f>
        <v>00</v>
      </c>
      <c r="AX219" s="0" t="n">
        <v>1966</v>
      </c>
      <c r="AY219" s="0" t="n">
        <f aca="false">IF(AX219&gt;AX$277,1,0)</f>
        <v>0</v>
      </c>
      <c r="AZ219" s="0" t="str">
        <f aca="false">AY219&amp;$C219</f>
        <v>00</v>
      </c>
      <c r="BB219" s="0" t="n">
        <v>0</v>
      </c>
      <c r="BC219" s="0" t="n">
        <f aca="false">IF(BB219&gt;BB$277,1,0)</f>
        <v>0</v>
      </c>
      <c r="BD219" s="0" t="str">
        <f aca="false">BC219&amp;$C219</f>
        <v>00</v>
      </c>
      <c r="BF219" s="0" t="n">
        <v>98031</v>
      </c>
      <c r="BH219" s="0" t="s">
        <v>335</v>
      </c>
      <c r="BI219" s="0" t="n">
        <v>-122198</v>
      </c>
      <c r="BK219" s="0" t="n">
        <v>1430</v>
      </c>
      <c r="BL219" s="0" t="n">
        <f aca="false">IF(BK219&gt;BK$277,1,0)</f>
        <v>0</v>
      </c>
      <c r="BM219" s="0" t="str">
        <f aca="false">BL219&amp;$C219</f>
        <v>00</v>
      </c>
      <c r="BO219" s="0" t="n">
        <v>8325</v>
      </c>
      <c r="BP219" s="0" t="n">
        <f aca="false">IF(BO219&gt;BO$277,1,0)</f>
        <v>0</v>
      </c>
      <c r="BQ219" s="0" t="str">
        <f aca="false">BP219&amp;$C219</f>
        <v>00</v>
      </c>
      <c r="BS219" s="0" t="n">
        <f aca="false">CI219/N219</f>
        <v>154.228571428571</v>
      </c>
      <c r="BT219" s="0" t="n">
        <f aca="false">IF(BS219&gt;BS$277,1,0)</f>
        <v>0</v>
      </c>
      <c r="BU219" s="0" t="str">
        <f aca="false">BT219&amp;$C219</f>
        <v>00</v>
      </c>
      <c r="BW219" s="0" t="n">
        <f aca="false">D219/BK219</f>
        <v>188.741258741259</v>
      </c>
      <c r="BX219" s="0" t="n">
        <f aca="false">IF(BW219&gt;BW$277,1,0)</f>
        <v>1</v>
      </c>
      <c r="BY219" s="0" t="str">
        <f aca="false">BX219&amp;$C219</f>
        <v>10</v>
      </c>
      <c r="CA219" s="0" t="n">
        <f aca="false">D219/R219</f>
        <v>32.4204204204204</v>
      </c>
      <c r="CB219" s="0" t="n">
        <f aca="false">IF(CA219&gt;CA$277,1,0)</f>
        <v>0</v>
      </c>
      <c r="CC219" s="0" t="str">
        <f aca="false">CB219&amp;$C219</f>
        <v>00</v>
      </c>
      <c r="CE219" s="0" t="n">
        <f aca="false">D219/BO219</f>
        <v>32.4204204204204</v>
      </c>
      <c r="CF219" s="0" t="n">
        <f aca="false">IF(CE219&gt;CE$277,1,0)</f>
        <v>0</v>
      </c>
      <c r="CG219" s="0" t="str">
        <f aca="false">CF219&amp;$C219</f>
        <v>00</v>
      </c>
      <c r="CI219" s="0" t="n">
        <f aca="false">D219</f>
        <v>269900</v>
      </c>
      <c r="CJ219" s="2" t="n">
        <f aca="false">CI219&gt;$CI$277</f>
        <v>0</v>
      </c>
      <c r="CK219" s="0" t="n">
        <v>0</v>
      </c>
    </row>
    <row r="220" customFormat="false" ht="13.8" hidden="true" customHeight="false" outlineLevel="0" collapsed="false">
      <c r="A220" s="0" t="n">
        <v>8078570460</v>
      </c>
      <c r="B220" s="0" t="s">
        <v>336</v>
      </c>
      <c r="C220" s="0" t="n">
        <v>1</v>
      </c>
      <c r="D220" s="0" t="n">
        <v>305500</v>
      </c>
      <c r="F220" s="0" t="n">
        <v>4</v>
      </c>
      <c r="G220" s="0" t="n">
        <f aca="false">IF(F220&gt;F$277,1,0)</f>
        <v>1</v>
      </c>
      <c r="H220" s="0" t="str">
        <f aca="false">G220&amp;$C220</f>
        <v>11</v>
      </c>
      <c r="J220" s="0" t="s">
        <v>32</v>
      </c>
      <c r="K220" s="0" t="n">
        <f aca="false">IF(J220&gt;J$277,1,0)</f>
        <v>1</v>
      </c>
      <c r="L220" s="0" t="str">
        <f aca="false">K220&amp;$C220</f>
        <v>11</v>
      </c>
      <c r="N220" s="0" t="n">
        <v>1850</v>
      </c>
      <c r="O220" s="0" t="n">
        <f aca="false">IF(N220&gt;N$277,1,0)</f>
        <v>0</v>
      </c>
      <c r="P220" s="0" t="str">
        <f aca="false">O220&amp;$C220</f>
        <v>01</v>
      </c>
      <c r="R220" s="0" t="n">
        <v>7199</v>
      </c>
      <c r="S220" s="0" t="n">
        <f aca="false">IF(R220&gt;R$277,1,0)</f>
        <v>0</v>
      </c>
      <c r="T220" s="0" t="str">
        <f aca="false">S220&amp;$C220</f>
        <v>01</v>
      </c>
      <c r="V220" s="0" t="n">
        <v>2</v>
      </c>
      <c r="W220" s="0" t="n">
        <f aca="false">IF(V220&gt;V$277,1,0)</f>
        <v>1</v>
      </c>
      <c r="X220" s="0" t="str">
        <f aca="false">W220&amp;$C220</f>
        <v>11</v>
      </c>
      <c r="Z220" s="0" t="n">
        <v>0</v>
      </c>
      <c r="AA220" s="0" t="n">
        <f aca="false">IF(Z220&gt;Z$277,1,0)</f>
        <v>0</v>
      </c>
      <c r="AB220" s="0" t="str">
        <f aca="false">AA220&amp;$C220</f>
        <v>01</v>
      </c>
      <c r="AD220" s="0" t="n">
        <v>0</v>
      </c>
      <c r="AE220" s="0" t="n">
        <f aca="false">IF(AD220&gt;AD$277,1,0)</f>
        <v>0</v>
      </c>
      <c r="AF220" s="0" t="str">
        <f aca="false">AE220&amp;$C220</f>
        <v>01</v>
      </c>
      <c r="AH220" s="0" t="n">
        <v>4</v>
      </c>
      <c r="AI220" s="0" t="n">
        <f aca="false">IF(AH220&gt;AH$277,1,0)</f>
        <v>1</v>
      </c>
      <c r="AJ220" s="0" t="str">
        <f aca="false">AI220&amp;$C220</f>
        <v>11</v>
      </c>
      <c r="AL220" s="0" t="n">
        <v>7</v>
      </c>
      <c r="AM220" s="0" t="n">
        <f aca="false">IF(AL220&gt;AL$277,1,0)</f>
        <v>0</v>
      </c>
      <c r="AN220" s="0" t="str">
        <f aca="false">AM220&amp;$C220</f>
        <v>01</v>
      </c>
      <c r="AP220" s="0" t="n">
        <v>1850</v>
      </c>
      <c r="AQ220" s="0" t="n">
        <f aca="false">IF(AP220&gt;AP$277,1,0)</f>
        <v>1</v>
      </c>
      <c r="AR220" s="0" t="str">
        <f aca="false">AQ220&amp;$C220</f>
        <v>11</v>
      </c>
      <c r="AT220" s="0" t="n">
        <v>0</v>
      </c>
      <c r="AU220" s="0" t="n">
        <f aca="false">IF(AT220&gt;AT$277,1,0)</f>
        <v>0</v>
      </c>
      <c r="AV220" s="0" t="str">
        <f aca="false">AU220&amp;$C220</f>
        <v>01</v>
      </c>
      <c r="AX220" s="0" t="n">
        <v>1989</v>
      </c>
      <c r="AY220" s="0" t="n">
        <f aca="false">IF(AX220&gt;AX$277,1,0)</f>
        <v>1</v>
      </c>
      <c r="AZ220" s="0" t="str">
        <f aca="false">AY220&amp;$C220</f>
        <v>11</v>
      </c>
      <c r="BB220" s="0" t="n">
        <v>0</v>
      </c>
      <c r="BC220" s="0" t="n">
        <f aca="false">IF(BB220&gt;BB$277,1,0)</f>
        <v>0</v>
      </c>
      <c r="BD220" s="0" t="str">
        <f aca="false">BC220&amp;$C220</f>
        <v>01</v>
      </c>
      <c r="BF220" s="0" t="n">
        <v>98031</v>
      </c>
      <c r="BH220" s="0" t="s">
        <v>337</v>
      </c>
      <c r="BI220" s="0" t="n">
        <v>-122172</v>
      </c>
      <c r="BK220" s="0" t="n">
        <v>1940</v>
      </c>
      <c r="BL220" s="0" t="n">
        <f aca="false">IF(BK220&gt;BK$277,1,0)</f>
        <v>1</v>
      </c>
      <c r="BM220" s="0" t="str">
        <f aca="false">BL220&amp;$C220</f>
        <v>11</v>
      </c>
      <c r="BO220" s="0" t="n">
        <v>7432</v>
      </c>
      <c r="BP220" s="0" t="n">
        <f aca="false">IF(BO220&gt;BO$277,1,0)</f>
        <v>0</v>
      </c>
      <c r="BQ220" s="0" t="str">
        <f aca="false">BP220&amp;$C220</f>
        <v>01</v>
      </c>
      <c r="BS220" s="0" t="n">
        <f aca="false">CI220/N220</f>
        <v>165.135135135135</v>
      </c>
      <c r="BT220" s="0" t="n">
        <f aca="false">IF(BS220&gt;BS$277,1,0)</f>
        <v>1</v>
      </c>
      <c r="BU220" s="0" t="str">
        <f aca="false">BT220&amp;$C220</f>
        <v>11</v>
      </c>
      <c r="BW220" s="0" t="n">
        <f aca="false">D220/BK220</f>
        <v>157.474226804124</v>
      </c>
      <c r="BX220" s="0" t="n">
        <f aca="false">IF(BW220&gt;BW$277,1,0)</f>
        <v>0</v>
      </c>
      <c r="BY220" s="0" t="str">
        <f aca="false">BX220&amp;$C220</f>
        <v>01</v>
      </c>
      <c r="CA220" s="0" t="n">
        <f aca="false">D220/R220</f>
        <v>42.436449506876</v>
      </c>
      <c r="CB220" s="0" t="n">
        <f aca="false">IF(CA220&gt;CA$277,1,0)</f>
        <v>1</v>
      </c>
      <c r="CC220" s="0" t="str">
        <f aca="false">CB220&amp;$C220</f>
        <v>11</v>
      </c>
      <c r="CE220" s="0" t="n">
        <f aca="false">D220/BO220</f>
        <v>41.1060279870829</v>
      </c>
      <c r="CF220" s="0" t="n">
        <f aca="false">IF(CE220&gt;CE$277,1,0)</f>
        <v>1</v>
      </c>
      <c r="CG220" s="0" t="str">
        <f aca="false">CF220&amp;$C220</f>
        <v>11</v>
      </c>
      <c r="CI220" s="0" t="n">
        <f aca="false">D220</f>
        <v>305500</v>
      </c>
      <c r="CJ220" s="2" t="n">
        <f aca="false">CI220&gt;$CI$277</f>
        <v>1</v>
      </c>
      <c r="CK220" s="0" t="n">
        <v>1</v>
      </c>
    </row>
    <row r="221" customFormat="false" ht="13.8" hidden="true" customHeight="false" outlineLevel="0" collapsed="false">
      <c r="A221" s="0" t="n">
        <v>522059327</v>
      </c>
      <c r="B221" s="0" t="s">
        <v>338</v>
      </c>
      <c r="C221" s="0" t="n">
        <v>0</v>
      </c>
      <c r="D221" s="0" t="n">
        <v>157500</v>
      </c>
      <c r="F221" s="0" t="n">
        <v>2</v>
      </c>
      <c r="G221" s="0" t="n">
        <f aca="false">IF(F221&gt;F$277,1,0)</f>
        <v>0</v>
      </c>
      <c r="H221" s="0" t="str">
        <f aca="false">G221&amp;$C221</f>
        <v>00</v>
      </c>
      <c r="J221" s="0" t="n">
        <v>1</v>
      </c>
      <c r="K221" s="0" t="n">
        <f aca="false">IF(J221&gt;J$277,1,0)</f>
        <v>0</v>
      </c>
      <c r="L221" s="0" t="str">
        <f aca="false">K221&amp;$C221</f>
        <v>00</v>
      </c>
      <c r="N221" s="0" t="n">
        <v>740</v>
      </c>
      <c r="O221" s="0" t="n">
        <f aca="false">IF(N221&gt;N$277,1,0)</f>
        <v>0</v>
      </c>
      <c r="P221" s="0" t="str">
        <f aca="false">O221&amp;$C221</f>
        <v>00</v>
      </c>
      <c r="R221" s="0" t="n">
        <v>9003</v>
      </c>
      <c r="S221" s="0" t="n">
        <f aca="false">IF(R221&gt;R$277,1,0)</f>
        <v>0</v>
      </c>
      <c r="T221" s="0" t="str">
        <f aca="false">S221&amp;$C221</f>
        <v>00</v>
      </c>
      <c r="V221" s="0" t="n">
        <v>1</v>
      </c>
      <c r="W221" s="0" t="n">
        <f aca="false">IF(V221&gt;V$277,1,0)</f>
        <v>0</v>
      </c>
      <c r="X221" s="0" t="str">
        <f aca="false">W221&amp;$C221</f>
        <v>00</v>
      </c>
      <c r="Z221" s="0" t="n">
        <v>0</v>
      </c>
      <c r="AA221" s="0" t="n">
        <f aca="false">IF(Z221&gt;Z$277,1,0)</f>
        <v>0</v>
      </c>
      <c r="AB221" s="0" t="str">
        <f aca="false">AA221&amp;$C221</f>
        <v>00</v>
      </c>
      <c r="AD221" s="0" t="n">
        <v>0</v>
      </c>
      <c r="AE221" s="0" t="n">
        <f aca="false">IF(AD221&gt;AD$277,1,0)</f>
        <v>0</v>
      </c>
      <c r="AF221" s="0" t="str">
        <f aca="false">AE221&amp;$C221</f>
        <v>00</v>
      </c>
      <c r="AH221" s="0" t="n">
        <v>3</v>
      </c>
      <c r="AI221" s="0" t="n">
        <f aca="false">IF(AH221&gt;AH$277,1,0)</f>
        <v>0</v>
      </c>
      <c r="AJ221" s="0" t="str">
        <f aca="false">AI221&amp;$C221</f>
        <v>00</v>
      </c>
      <c r="AL221" s="0" t="n">
        <v>5</v>
      </c>
      <c r="AM221" s="0" t="n">
        <f aca="false">IF(AL221&gt;AL$277,1,0)</f>
        <v>0</v>
      </c>
      <c r="AN221" s="0" t="str">
        <f aca="false">AM221&amp;$C221</f>
        <v>00</v>
      </c>
      <c r="AP221" s="0" t="n">
        <v>740</v>
      </c>
      <c r="AQ221" s="0" t="n">
        <f aca="false">IF(AP221&gt;AP$277,1,0)</f>
        <v>0</v>
      </c>
      <c r="AR221" s="0" t="str">
        <f aca="false">AQ221&amp;$C221</f>
        <v>00</v>
      </c>
      <c r="AT221" s="0" t="n">
        <v>0</v>
      </c>
      <c r="AU221" s="0" t="n">
        <f aca="false">IF(AT221&gt;AT$277,1,0)</f>
        <v>0</v>
      </c>
      <c r="AV221" s="0" t="str">
        <f aca="false">AU221&amp;$C221</f>
        <v>00</v>
      </c>
      <c r="AX221" s="0" t="n">
        <v>1949</v>
      </c>
      <c r="AY221" s="0" t="n">
        <f aca="false">IF(AX221&gt;AX$277,1,0)</f>
        <v>0</v>
      </c>
      <c r="AZ221" s="0" t="str">
        <f aca="false">AY221&amp;$C221</f>
        <v>00</v>
      </c>
      <c r="BB221" s="0" t="n">
        <v>0</v>
      </c>
      <c r="BC221" s="0" t="n">
        <f aca="false">IF(BB221&gt;BB$277,1,0)</f>
        <v>0</v>
      </c>
      <c r="BD221" s="0" t="str">
        <f aca="false">BC221&amp;$C221</f>
        <v>00</v>
      </c>
      <c r="BF221" s="0" t="n">
        <v>98031</v>
      </c>
      <c r="BH221" s="0" t="s">
        <v>186</v>
      </c>
      <c r="BI221" s="0" t="n">
        <v>-122197</v>
      </c>
      <c r="BK221" s="0" t="n">
        <v>1230</v>
      </c>
      <c r="BL221" s="0" t="n">
        <f aca="false">IF(BK221&gt;BK$277,1,0)</f>
        <v>0</v>
      </c>
      <c r="BM221" s="0" t="str">
        <f aca="false">BL221&amp;$C221</f>
        <v>00</v>
      </c>
      <c r="BO221" s="0" t="n">
        <v>8050</v>
      </c>
      <c r="BP221" s="0" t="n">
        <f aca="false">IF(BO221&gt;BO$277,1,0)</f>
        <v>0</v>
      </c>
      <c r="BQ221" s="0" t="str">
        <f aca="false">BP221&amp;$C221</f>
        <v>00</v>
      </c>
      <c r="BS221" s="0" t="n">
        <f aca="false">CI221/N221</f>
        <v>212.837837837838</v>
      </c>
      <c r="BT221" s="0" t="n">
        <f aca="false">IF(BS221&gt;BS$277,1,0)</f>
        <v>1</v>
      </c>
      <c r="BU221" s="0" t="str">
        <f aca="false">BT221&amp;$C221</f>
        <v>10</v>
      </c>
      <c r="BW221" s="0" t="n">
        <f aca="false">D221/BK221</f>
        <v>128.048780487805</v>
      </c>
      <c r="BX221" s="0" t="n">
        <f aca="false">IF(BW221&gt;BW$277,1,0)</f>
        <v>0</v>
      </c>
      <c r="BY221" s="0" t="str">
        <f aca="false">BX221&amp;$C221</f>
        <v>00</v>
      </c>
      <c r="CA221" s="0" t="n">
        <f aca="false">D221/R221</f>
        <v>17.4941686104632</v>
      </c>
      <c r="CB221" s="0" t="n">
        <f aca="false">IF(CA221&gt;CA$277,1,0)</f>
        <v>0</v>
      </c>
      <c r="CC221" s="0" t="str">
        <f aca="false">CB221&amp;$C221</f>
        <v>00</v>
      </c>
      <c r="CE221" s="0" t="n">
        <f aca="false">D221/BO221</f>
        <v>19.5652173913043</v>
      </c>
      <c r="CF221" s="0" t="n">
        <f aca="false">IF(CE221&gt;CE$277,1,0)</f>
        <v>0</v>
      </c>
      <c r="CG221" s="0" t="str">
        <f aca="false">CF221&amp;$C221</f>
        <v>00</v>
      </c>
      <c r="CI221" s="0" t="n">
        <f aca="false">D221</f>
        <v>157500</v>
      </c>
      <c r="CJ221" s="2" t="n">
        <f aca="false">CI221&gt;$CI$277</f>
        <v>0</v>
      </c>
      <c r="CK221" s="0" t="n">
        <v>0</v>
      </c>
    </row>
    <row r="222" customFormat="false" ht="13.8" hidden="false" customHeight="false" outlineLevel="0" collapsed="false">
      <c r="A222" s="0" t="n">
        <v>642500080</v>
      </c>
      <c r="B222" s="0" t="s">
        <v>164</v>
      </c>
      <c r="C222" s="0" t="n">
        <v>1</v>
      </c>
      <c r="D222" s="0" t="n">
        <v>365000</v>
      </c>
      <c r="F222" s="0" t="n">
        <v>4</v>
      </c>
      <c r="G222" s="0" t="n">
        <f aca="false">IF(F222&gt;F$277,1,0)</f>
        <v>1</v>
      </c>
      <c r="H222" s="0" t="str">
        <f aca="false">G222&amp;$C222</f>
        <v>11</v>
      </c>
      <c r="J222" s="0" t="s">
        <v>32</v>
      </c>
      <c r="K222" s="0" t="n">
        <f aca="false">IF(J222&gt;J$277,1,0)</f>
        <v>1</v>
      </c>
      <c r="L222" s="0" t="str">
        <f aca="false">K222&amp;$C222</f>
        <v>11</v>
      </c>
      <c r="N222" s="0" t="n">
        <v>2905</v>
      </c>
      <c r="O222" s="0" t="n">
        <f aca="false">IF(N222&gt;N$277,1,0)</f>
        <v>1</v>
      </c>
      <c r="P222" s="0" t="str">
        <f aca="false">O222&amp;$C222</f>
        <v>11</v>
      </c>
      <c r="R222" s="0" t="n">
        <v>4874</v>
      </c>
      <c r="S222" s="0" t="n">
        <f aca="false">IF(R222&gt;R$277,1,0)</f>
        <v>0</v>
      </c>
      <c r="T222" s="0" t="str">
        <f aca="false">S222&amp;$C222</f>
        <v>01</v>
      </c>
      <c r="V222" s="0" t="n">
        <v>2</v>
      </c>
      <c r="W222" s="0" t="n">
        <f aca="false">IF(V222&gt;V$277,1,0)</f>
        <v>1</v>
      </c>
      <c r="X222" s="0" t="str">
        <f aca="false">W222&amp;$C222</f>
        <v>11</v>
      </c>
      <c r="Z222" s="0" t="n">
        <v>0</v>
      </c>
      <c r="AA222" s="0" t="n">
        <f aca="false">IF(Z222&gt;Z$277,1,0)</f>
        <v>0</v>
      </c>
      <c r="AB222" s="0" t="str">
        <f aca="false">AA222&amp;$C222</f>
        <v>01</v>
      </c>
      <c r="AD222" s="0" t="n">
        <v>0</v>
      </c>
      <c r="AE222" s="0" t="n">
        <f aca="false">IF(AD222&gt;AD$277,1,0)</f>
        <v>0</v>
      </c>
      <c r="AF222" s="0" t="str">
        <f aca="false">AE222&amp;$C222</f>
        <v>01</v>
      </c>
      <c r="AH222" s="0" t="n">
        <v>3</v>
      </c>
      <c r="AI222" s="0" t="n">
        <f aca="false">IF(AH222&gt;AH$277,1,0)</f>
        <v>0</v>
      </c>
      <c r="AJ222" s="0" t="str">
        <f aca="false">AI222&amp;$C222</f>
        <v>01</v>
      </c>
      <c r="AL222" s="0" t="n">
        <v>9</v>
      </c>
      <c r="AM222" s="0" t="n">
        <f aca="false">IF(AL222&gt;AL$277,1,0)</f>
        <v>1</v>
      </c>
      <c r="AN222" s="0" t="str">
        <f aca="false">AM222&amp;$C222</f>
        <v>11</v>
      </c>
      <c r="AP222" s="0" t="n">
        <v>2905</v>
      </c>
      <c r="AQ222" s="0" t="n">
        <f aca="false">IF(AP222&gt;AP$277,1,0)</f>
        <v>1</v>
      </c>
      <c r="AR222" s="0" t="str">
        <f aca="false">AQ222&amp;$C222</f>
        <v>11</v>
      </c>
      <c r="AT222" s="0" t="n">
        <v>0</v>
      </c>
      <c r="AU222" s="0" t="n">
        <f aca="false">IF(AT222&gt;AT$277,1,0)</f>
        <v>0</v>
      </c>
      <c r="AV222" s="0" t="str">
        <f aca="false">AU222&amp;$C222</f>
        <v>01</v>
      </c>
      <c r="AX222" s="0" t="n">
        <v>2003</v>
      </c>
      <c r="AY222" s="0" t="n">
        <f aca="false">IF(AX222&gt;AX$277,1,0)</f>
        <v>1</v>
      </c>
      <c r="AZ222" s="0" t="str">
        <f aca="false">AY222&amp;$C222</f>
        <v>11</v>
      </c>
      <c r="BB222" s="0" t="n">
        <v>0</v>
      </c>
      <c r="BC222" s="0" t="n">
        <f aca="false">IF(BB222&gt;BB$277,1,0)</f>
        <v>0</v>
      </c>
      <c r="BD222" s="0" t="str">
        <f aca="false">BC222&amp;$C222</f>
        <v>01</v>
      </c>
      <c r="BF222" s="0" t="n">
        <v>98031</v>
      </c>
      <c r="BH222" s="0" t="s">
        <v>239</v>
      </c>
      <c r="BI222" s="0" t="n">
        <v>-122169</v>
      </c>
      <c r="BK222" s="0" t="n">
        <v>2900</v>
      </c>
      <c r="BL222" s="0" t="n">
        <f aca="false">IF(BK222&gt;BK$277,1,0)</f>
        <v>1</v>
      </c>
      <c r="BM222" s="0" t="str">
        <f aca="false">BL222&amp;$C222</f>
        <v>11</v>
      </c>
      <c r="BO222" s="0" t="n">
        <v>5271</v>
      </c>
      <c r="BP222" s="0" t="n">
        <f aca="false">IF(BO222&gt;BO$277,1,0)</f>
        <v>0</v>
      </c>
      <c r="BQ222" s="0" t="str">
        <f aca="false">BP222&amp;$C222</f>
        <v>01</v>
      </c>
      <c r="BS222" s="0" t="n">
        <f aca="false">CI222/N222</f>
        <v>125.645438898451</v>
      </c>
      <c r="BT222" s="0" t="n">
        <f aca="false">IF(BS222&gt;BS$277,1,0)</f>
        <v>0</v>
      </c>
      <c r="BU222" s="0" t="str">
        <f aca="false">BT222&amp;$C222</f>
        <v>01</v>
      </c>
      <c r="BW222" s="0" t="n">
        <f aca="false">D222/BK222</f>
        <v>125.862068965517</v>
      </c>
      <c r="BX222" s="0" t="n">
        <f aca="false">IF(BW222&gt;BW$277,1,0)</f>
        <v>0</v>
      </c>
      <c r="BY222" s="0" t="str">
        <f aca="false">BX222&amp;$C222</f>
        <v>01</v>
      </c>
      <c r="CA222" s="0" t="n">
        <f aca="false">D222/R222</f>
        <v>74.887156339762</v>
      </c>
      <c r="CB222" s="0" t="n">
        <f aca="false">IF(CA222&gt;CA$277,1,0)</f>
        <v>1</v>
      </c>
      <c r="CC222" s="0" t="str">
        <f aca="false">CB222&amp;$C222</f>
        <v>11</v>
      </c>
      <c r="CE222" s="0" t="n">
        <f aca="false">D222/BO222</f>
        <v>69.24682223487</v>
      </c>
      <c r="CF222" s="0" t="n">
        <f aca="false">IF(CE222&gt;CE$277,1,0)</f>
        <v>1</v>
      </c>
      <c r="CG222" s="0" t="str">
        <f aca="false">CF222&amp;$C222</f>
        <v>11</v>
      </c>
      <c r="CI222" s="0" t="n">
        <f aca="false">D222</f>
        <v>365000</v>
      </c>
      <c r="CJ222" s="2" t="n">
        <f aca="false">CI222&gt;$CI$277</f>
        <v>1</v>
      </c>
      <c r="CK222" s="0" t="n">
        <v>1</v>
      </c>
    </row>
    <row r="223" customFormat="false" ht="13.8" hidden="true" customHeight="false" outlineLevel="0" collapsed="false">
      <c r="A223" s="0" t="n">
        <v>2787311190</v>
      </c>
      <c r="B223" s="0" t="s">
        <v>207</v>
      </c>
      <c r="C223" s="0" t="n">
        <v>0</v>
      </c>
      <c r="D223" s="0" t="n">
        <v>252500</v>
      </c>
      <c r="F223" s="0" t="n">
        <v>3</v>
      </c>
      <c r="G223" s="0" t="n">
        <f aca="false">IF(F223&gt;F$277,1,0)</f>
        <v>0</v>
      </c>
      <c r="H223" s="0" t="str">
        <f aca="false">G223&amp;$C223</f>
        <v>00</v>
      </c>
      <c r="J223" s="0" t="s">
        <v>32</v>
      </c>
      <c r="K223" s="0" t="n">
        <f aca="false">IF(J223&gt;J$277,1,0)</f>
        <v>1</v>
      </c>
      <c r="L223" s="0" t="str">
        <f aca="false">K223&amp;$C223</f>
        <v>10</v>
      </c>
      <c r="N223" s="0" t="n">
        <v>1780</v>
      </c>
      <c r="O223" s="0" t="n">
        <f aca="false">IF(N223&gt;N$277,1,0)</f>
        <v>0</v>
      </c>
      <c r="P223" s="0" t="str">
        <f aca="false">O223&amp;$C223</f>
        <v>00</v>
      </c>
      <c r="R223" s="0" t="n">
        <v>7192</v>
      </c>
      <c r="S223" s="0" t="n">
        <f aca="false">IF(R223&gt;R$277,1,0)</f>
        <v>0</v>
      </c>
      <c r="T223" s="0" t="str">
        <f aca="false">S223&amp;$C223</f>
        <v>00</v>
      </c>
      <c r="V223" s="0" t="n">
        <v>1</v>
      </c>
      <c r="W223" s="0" t="n">
        <f aca="false">IF(V223&gt;V$277,1,0)</f>
        <v>0</v>
      </c>
      <c r="X223" s="0" t="str">
        <f aca="false">W223&amp;$C223</f>
        <v>00</v>
      </c>
      <c r="Z223" s="0" t="n">
        <v>0</v>
      </c>
      <c r="AA223" s="0" t="n">
        <f aca="false">IF(Z223&gt;Z$277,1,0)</f>
        <v>0</v>
      </c>
      <c r="AB223" s="0" t="str">
        <f aca="false">AA223&amp;$C223</f>
        <v>00</v>
      </c>
      <c r="AD223" s="0" t="n">
        <v>0</v>
      </c>
      <c r="AE223" s="0" t="n">
        <f aca="false">IF(AD223&gt;AD$277,1,0)</f>
        <v>0</v>
      </c>
      <c r="AF223" s="0" t="str">
        <f aca="false">AE223&amp;$C223</f>
        <v>00</v>
      </c>
      <c r="AH223" s="0" t="n">
        <v>4</v>
      </c>
      <c r="AI223" s="0" t="n">
        <f aca="false">IF(AH223&gt;AH$277,1,0)</f>
        <v>1</v>
      </c>
      <c r="AJ223" s="0" t="str">
        <f aca="false">AI223&amp;$C223</f>
        <v>10</v>
      </c>
      <c r="AL223" s="0" t="n">
        <v>7</v>
      </c>
      <c r="AM223" s="0" t="n">
        <f aca="false">IF(AL223&gt;AL$277,1,0)</f>
        <v>0</v>
      </c>
      <c r="AN223" s="0" t="str">
        <f aca="false">AM223&amp;$C223</f>
        <v>00</v>
      </c>
      <c r="AP223" s="0" t="n">
        <v>1250</v>
      </c>
      <c r="AQ223" s="0" t="n">
        <f aca="false">IF(AP223&gt;AP$277,1,0)</f>
        <v>0</v>
      </c>
      <c r="AR223" s="0" t="str">
        <f aca="false">AQ223&amp;$C223</f>
        <v>00</v>
      </c>
      <c r="AT223" s="0" t="n">
        <v>530</v>
      </c>
      <c r="AU223" s="0" t="n">
        <f aca="false">IF(AT223&gt;AT$277,1,0)</f>
        <v>1</v>
      </c>
      <c r="AV223" s="0" t="str">
        <f aca="false">AU223&amp;$C223</f>
        <v>10</v>
      </c>
      <c r="AX223" s="0" t="n">
        <v>1974</v>
      </c>
      <c r="AY223" s="0" t="n">
        <f aca="false">IF(AX223&gt;AX$277,1,0)</f>
        <v>0</v>
      </c>
      <c r="AZ223" s="0" t="str">
        <f aca="false">AY223&amp;$C223</f>
        <v>00</v>
      </c>
      <c r="BB223" s="0" t="n">
        <v>0</v>
      </c>
      <c r="BC223" s="0" t="n">
        <f aca="false">IF(BB223&gt;BB$277,1,0)</f>
        <v>0</v>
      </c>
      <c r="BD223" s="0" t="str">
        <f aca="false">BC223&amp;$C223</f>
        <v>00</v>
      </c>
      <c r="BF223" s="0" t="n">
        <v>98031</v>
      </c>
      <c r="BH223" s="0" t="s">
        <v>339</v>
      </c>
      <c r="BI223" s="0" t="n">
        <v>-122173</v>
      </c>
      <c r="BK223" s="0" t="n">
        <v>1870</v>
      </c>
      <c r="BL223" s="0" t="n">
        <f aca="false">IF(BK223&gt;BK$277,1,0)</f>
        <v>0</v>
      </c>
      <c r="BM223" s="0" t="str">
        <f aca="false">BL223&amp;$C223</f>
        <v>00</v>
      </c>
      <c r="BO223" s="0" t="n">
        <v>8500</v>
      </c>
      <c r="BP223" s="0" t="n">
        <f aca="false">IF(BO223&gt;BO$277,1,0)</f>
        <v>1</v>
      </c>
      <c r="BQ223" s="0" t="str">
        <f aca="false">BP223&amp;$C223</f>
        <v>10</v>
      </c>
      <c r="BS223" s="0" t="n">
        <f aca="false">CI223/N223</f>
        <v>141.85393258427</v>
      </c>
      <c r="BT223" s="0" t="n">
        <f aca="false">IF(BS223&gt;BS$277,1,0)</f>
        <v>0</v>
      </c>
      <c r="BU223" s="0" t="str">
        <f aca="false">BT223&amp;$C223</f>
        <v>00</v>
      </c>
      <c r="BW223" s="0" t="n">
        <f aca="false">D223/BK223</f>
        <v>135.026737967914</v>
      </c>
      <c r="BX223" s="0" t="n">
        <f aca="false">IF(BW223&gt;BW$277,1,0)</f>
        <v>0</v>
      </c>
      <c r="BY223" s="0" t="str">
        <f aca="false">BX223&amp;$C223</f>
        <v>00</v>
      </c>
      <c r="CA223" s="0" t="n">
        <f aca="false">D223/R223</f>
        <v>35.1084538375973</v>
      </c>
      <c r="CB223" s="0" t="n">
        <f aca="false">IF(CA223&gt;CA$277,1,0)</f>
        <v>0</v>
      </c>
      <c r="CC223" s="0" t="str">
        <f aca="false">CB223&amp;$C223</f>
        <v>00</v>
      </c>
      <c r="CE223" s="0" t="n">
        <f aca="false">D223/BO223</f>
        <v>29.7058823529412</v>
      </c>
      <c r="CF223" s="0" t="n">
        <f aca="false">IF(CE223&gt;CE$277,1,0)</f>
        <v>0</v>
      </c>
      <c r="CG223" s="0" t="str">
        <f aca="false">CF223&amp;$C223</f>
        <v>00</v>
      </c>
      <c r="CI223" s="0" t="n">
        <f aca="false">D223</f>
        <v>252500</v>
      </c>
      <c r="CJ223" s="2" t="n">
        <f aca="false">CI223&gt;$CI$277</f>
        <v>0</v>
      </c>
      <c r="CK223" s="0" t="n">
        <v>0</v>
      </c>
    </row>
    <row r="224" customFormat="false" ht="13.8" hidden="true" customHeight="false" outlineLevel="0" collapsed="false">
      <c r="A224" s="0" t="n">
        <v>1557000190</v>
      </c>
      <c r="B224" s="0" t="s">
        <v>138</v>
      </c>
      <c r="C224" s="0" t="n">
        <v>0</v>
      </c>
      <c r="D224" s="0" t="n">
        <v>240000</v>
      </c>
      <c r="F224" s="0" t="n">
        <v>3</v>
      </c>
      <c r="G224" s="0" t="n">
        <f aca="false">IF(F224&gt;F$277,1,0)</f>
        <v>0</v>
      </c>
      <c r="H224" s="0" t="str">
        <f aca="false">G224&amp;$C224</f>
        <v>00</v>
      </c>
      <c r="J224" s="0" t="s">
        <v>48</v>
      </c>
      <c r="K224" s="0" t="n">
        <f aca="false">IF(J224&gt;J$277,1,0)</f>
        <v>1</v>
      </c>
      <c r="L224" s="0" t="str">
        <f aca="false">K224&amp;$C224</f>
        <v>10</v>
      </c>
      <c r="N224" s="0" t="n">
        <v>1450</v>
      </c>
      <c r="O224" s="0" t="n">
        <f aca="false">IF(N224&gt;N$277,1,0)</f>
        <v>0</v>
      </c>
      <c r="P224" s="0" t="str">
        <f aca="false">O224&amp;$C224</f>
        <v>00</v>
      </c>
      <c r="R224" s="0" t="n">
        <v>9477</v>
      </c>
      <c r="S224" s="0" t="n">
        <f aca="false">IF(R224&gt;R$277,1,0)</f>
        <v>0</v>
      </c>
      <c r="T224" s="0" t="str">
        <f aca="false">S224&amp;$C224</f>
        <v>00</v>
      </c>
      <c r="V224" s="0" t="n">
        <v>1</v>
      </c>
      <c r="W224" s="0" t="n">
        <f aca="false">IF(V224&gt;V$277,1,0)</f>
        <v>0</v>
      </c>
      <c r="X224" s="0" t="str">
        <f aca="false">W224&amp;$C224</f>
        <v>00</v>
      </c>
      <c r="Z224" s="0" t="n">
        <v>0</v>
      </c>
      <c r="AA224" s="0" t="n">
        <f aca="false">IF(Z224&gt;Z$277,1,0)</f>
        <v>0</v>
      </c>
      <c r="AB224" s="0" t="str">
        <f aca="false">AA224&amp;$C224</f>
        <v>00</v>
      </c>
      <c r="AD224" s="0" t="n">
        <v>0</v>
      </c>
      <c r="AE224" s="0" t="n">
        <f aca="false">IF(AD224&gt;AD$277,1,0)</f>
        <v>0</v>
      </c>
      <c r="AF224" s="0" t="str">
        <f aca="false">AE224&amp;$C224</f>
        <v>00</v>
      </c>
      <c r="AH224" s="0" t="n">
        <v>4</v>
      </c>
      <c r="AI224" s="0" t="n">
        <f aca="false">IF(AH224&gt;AH$277,1,0)</f>
        <v>1</v>
      </c>
      <c r="AJ224" s="0" t="str">
        <f aca="false">AI224&amp;$C224</f>
        <v>10</v>
      </c>
      <c r="AL224" s="0" t="n">
        <v>7</v>
      </c>
      <c r="AM224" s="0" t="n">
        <f aca="false">IF(AL224&gt;AL$277,1,0)</f>
        <v>0</v>
      </c>
      <c r="AN224" s="0" t="str">
        <f aca="false">AM224&amp;$C224</f>
        <v>00</v>
      </c>
      <c r="AP224" s="0" t="n">
        <v>1450</v>
      </c>
      <c r="AQ224" s="0" t="n">
        <f aca="false">IF(AP224&gt;AP$277,1,0)</f>
        <v>0</v>
      </c>
      <c r="AR224" s="0" t="str">
        <f aca="false">AQ224&amp;$C224</f>
        <v>00</v>
      </c>
      <c r="AT224" s="0" t="n">
        <v>0</v>
      </c>
      <c r="AU224" s="0" t="n">
        <f aca="false">IF(AT224&gt;AT$277,1,0)</f>
        <v>0</v>
      </c>
      <c r="AV224" s="0" t="str">
        <f aca="false">AU224&amp;$C224</f>
        <v>00</v>
      </c>
      <c r="AX224" s="0" t="n">
        <v>1963</v>
      </c>
      <c r="AY224" s="0" t="n">
        <f aca="false">IF(AX224&gt;AX$277,1,0)</f>
        <v>0</v>
      </c>
      <c r="AZ224" s="0" t="str">
        <f aca="false">AY224&amp;$C224</f>
        <v>00</v>
      </c>
      <c r="BB224" s="0" t="n">
        <v>0</v>
      </c>
      <c r="BC224" s="0" t="n">
        <f aca="false">IF(BB224&gt;BB$277,1,0)</f>
        <v>0</v>
      </c>
      <c r="BD224" s="0" t="str">
        <f aca="false">BC224&amp;$C224</f>
        <v>00</v>
      </c>
      <c r="BF224" s="0" t="n">
        <v>98031</v>
      </c>
      <c r="BH224" s="0" t="s">
        <v>340</v>
      </c>
      <c r="BI224" s="0" t="n">
        <v>-122203</v>
      </c>
      <c r="BK224" s="0" t="n">
        <v>1460</v>
      </c>
      <c r="BL224" s="0" t="n">
        <f aca="false">IF(BK224&gt;BK$277,1,0)</f>
        <v>0</v>
      </c>
      <c r="BM224" s="0" t="str">
        <f aca="false">BL224&amp;$C224</f>
        <v>00</v>
      </c>
      <c r="BO224" s="0" t="n">
        <v>9477</v>
      </c>
      <c r="BP224" s="0" t="n">
        <f aca="false">IF(BO224&gt;BO$277,1,0)</f>
        <v>1</v>
      </c>
      <c r="BQ224" s="0" t="str">
        <f aca="false">BP224&amp;$C224</f>
        <v>10</v>
      </c>
      <c r="BS224" s="0" t="n">
        <f aca="false">CI224/N224</f>
        <v>165.51724137931</v>
      </c>
      <c r="BT224" s="0" t="n">
        <f aca="false">IF(BS224&gt;BS$277,1,0)</f>
        <v>1</v>
      </c>
      <c r="BU224" s="0" t="str">
        <f aca="false">BT224&amp;$C224</f>
        <v>10</v>
      </c>
      <c r="BW224" s="0" t="n">
        <f aca="false">D224/BK224</f>
        <v>164.383561643836</v>
      </c>
      <c r="BX224" s="0" t="n">
        <f aca="false">IF(BW224&gt;BW$277,1,0)</f>
        <v>1</v>
      </c>
      <c r="BY224" s="0" t="str">
        <f aca="false">BX224&amp;$C224</f>
        <v>10</v>
      </c>
      <c r="CA224" s="0" t="n">
        <f aca="false">D224/R224</f>
        <v>25.3244697689142</v>
      </c>
      <c r="CB224" s="0" t="n">
        <f aca="false">IF(CA224&gt;CA$277,1,0)</f>
        <v>0</v>
      </c>
      <c r="CC224" s="0" t="str">
        <f aca="false">CB224&amp;$C224</f>
        <v>00</v>
      </c>
      <c r="CE224" s="0" t="n">
        <f aca="false">D224/BO224</f>
        <v>25.3244697689142</v>
      </c>
      <c r="CF224" s="0" t="n">
        <f aca="false">IF(CE224&gt;CE$277,1,0)</f>
        <v>0</v>
      </c>
      <c r="CG224" s="0" t="str">
        <f aca="false">CF224&amp;$C224</f>
        <v>00</v>
      </c>
      <c r="CI224" s="0" t="n">
        <f aca="false">D224</f>
        <v>240000</v>
      </c>
      <c r="CJ224" s="2" t="n">
        <f aca="false">CI224&gt;$CI$277</f>
        <v>0</v>
      </c>
      <c r="CK224" s="0" t="n">
        <v>0</v>
      </c>
    </row>
    <row r="225" customFormat="false" ht="13.8" hidden="false" customHeight="false" outlineLevel="0" collapsed="false">
      <c r="A225" s="0" t="n">
        <v>8035600290</v>
      </c>
      <c r="B225" s="0" t="s">
        <v>316</v>
      </c>
      <c r="C225" s="0" t="n">
        <v>1</v>
      </c>
      <c r="D225" s="0" t="n">
        <v>372000</v>
      </c>
      <c r="F225" s="0" t="n">
        <v>4</v>
      </c>
      <c r="G225" s="0" t="n">
        <f aca="false">IF(F225&gt;F$277,1,0)</f>
        <v>1</v>
      </c>
      <c r="H225" s="0" t="str">
        <f aca="false">G225&amp;$C225</f>
        <v>11</v>
      </c>
      <c r="J225" s="0" t="s">
        <v>32</v>
      </c>
      <c r="K225" s="0" t="n">
        <f aca="false">IF(J225&gt;J$277,1,0)</f>
        <v>1</v>
      </c>
      <c r="L225" s="0" t="str">
        <f aca="false">K225&amp;$C225</f>
        <v>11</v>
      </c>
      <c r="N225" s="0" t="n">
        <v>2500</v>
      </c>
      <c r="O225" s="0" t="n">
        <f aca="false">IF(N225&gt;N$277,1,0)</f>
        <v>1</v>
      </c>
      <c r="P225" s="0" t="str">
        <f aca="false">O225&amp;$C225</f>
        <v>11</v>
      </c>
      <c r="R225" s="0" t="n">
        <v>8215</v>
      </c>
      <c r="S225" s="0" t="n">
        <f aca="false">IF(R225&gt;R$277,1,0)</f>
        <v>0</v>
      </c>
      <c r="T225" s="0" t="str">
        <f aca="false">S225&amp;$C225</f>
        <v>01</v>
      </c>
      <c r="V225" s="0" t="n">
        <v>2</v>
      </c>
      <c r="W225" s="0" t="n">
        <f aca="false">IF(V225&gt;V$277,1,0)</f>
        <v>1</v>
      </c>
      <c r="X225" s="0" t="str">
        <f aca="false">W225&amp;$C225</f>
        <v>11</v>
      </c>
      <c r="Z225" s="0" t="n">
        <v>0</v>
      </c>
      <c r="AA225" s="0" t="n">
        <f aca="false">IF(Z225&gt;Z$277,1,0)</f>
        <v>0</v>
      </c>
      <c r="AB225" s="0" t="str">
        <f aca="false">AA225&amp;$C225</f>
        <v>01</v>
      </c>
      <c r="AD225" s="0" t="n">
        <v>0</v>
      </c>
      <c r="AE225" s="0" t="n">
        <f aca="false">IF(AD225&gt;AD$277,1,0)</f>
        <v>0</v>
      </c>
      <c r="AF225" s="0" t="str">
        <f aca="false">AE225&amp;$C225</f>
        <v>01</v>
      </c>
      <c r="AH225" s="0" t="n">
        <v>3</v>
      </c>
      <c r="AI225" s="0" t="n">
        <f aca="false">IF(AH225&gt;AH$277,1,0)</f>
        <v>0</v>
      </c>
      <c r="AJ225" s="0" t="str">
        <f aca="false">AI225&amp;$C225</f>
        <v>01</v>
      </c>
      <c r="AL225" s="0" t="n">
        <v>8</v>
      </c>
      <c r="AM225" s="0" t="n">
        <f aca="false">IF(AL225&gt;AL$277,1,0)</f>
        <v>1</v>
      </c>
      <c r="AN225" s="0" t="str">
        <f aca="false">AM225&amp;$C225</f>
        <v>11</v>
      </c>
      <c r="AP225" s="0" t="n">
        <v>2500</v>
      </c>
      <c r="AQ225" s="0" t="n">
        <f aca="false">IF(AP225&gt;AP$277,1,0)</f>
        <v>1</v>
      </c>
      <c r="AR225" s="0" t="str">
        <f aca="false">AQ225&amp;$C225</f>
        <v>11</v>
      </c>
      <c r="AT225" s="0" t="n">
        <v>0</v>
      </c>
      <c r="AU225" s="0" t="n">
        <f aca="false">IF(AT225&gt;AT$277,1,0)</f>
        <v>0</v>
      </c>
      <c r="AV225" s="0" t="str">
        <f aca="false">AU225&amp;$C225</f>
        <v>01</v>
      </c>
      <c r="AX225" s="0" t="n">
        <v>1990</v>
      </c>
      <c r="AY225" s="0" t="n">
        <f aca="false">IF(AX225&gt;AX$277,1,0)</f>
        <v>1</v>
      </c>
      <c r="AZ225" s="0" t="str">
        <f aca="false">AY225&amp;$C225</f>
        <v>11</v>
      </c>
      <c r="BB225" s="0" t="n">
        <v>0</v>
      </c>
      <c r="BC225" s="0" t="n">
        <f aca="false">IF(BB225&gt;BB$277,1,0)</f>
        <v>0</v>
      </c>
      <c r="BD225" s="0" t="str">
        <f aca="false">BC225&amp;$C225</f>
        <v>01</v>
      </c>
      <c r="BF225" s="0" t="n">
        <v>98031</v>
      </c>
      <c r="BH225" s="0" t="s">
        <v>341</v>
      </c>
      <c r="BI225" s="0" t="n">
        <v>-122204</v>
      </c>
      <c r="BK225" s="0" t="n">
        <v>2360</v>
      </c>
      <c r="BL225" s="0" t="n">
        <f aca="false">IF(BK225&gt;BK$277,1,0)</f>
        <v>1</v>
      </c>
      <c r="BM225" s="0" t="str">
        <f aca="false">BL225&amp;$C225</f>
        <v>11</v>
      </c>
      <c r="BO225" s="0" t="n">
        <v>7801</v>
      </c>
      <c r="BP225" s="0" t="n">
        <f aca="false">IF(BO225&gt;BO$277,1,0)</f>
        <v>0</v>
      </c>
      <c r="BQ225" s="0" t="str">
        <f aca="false">BP225&amp;$C225</f>
        <v>01</v>
      </c>
      <c r="BS225" s="0" t="n">
        <f aca="false">CI225/N225</f>
        <v>148.8</v>
      </c>
      <c r="BT225" s="0" t="n">
        <f aca="false">IF(BS225&gt;BS$277,1,0)</f>
        <v>0</v>
      </c>
      <c r="BU225" s="0" t="str">
        <f aca="false">BT225&amp;$C225</f>
        <v>01</v>
      </c>
      <c r="BW225" s="0" t="n">
        <f aca="false">D225/BK225</f>
        <v>157.627118644068</v>
      </c>
      <c r="BX225" s="0" t="n">
        <f aca="false">IF(BW225&gt;BW$277,1,0)</f>
        <v>0</v>
      </c>
      <c r="BY225" s="0" t="str">
        <f aca="false">BX225&amp;$C225</f>
        <v>01</v>
      </c>
      <c r="CA225" s="0" t="n">
        <f aca="false">D225/R225</f>
        <v>45.2830188679245</v>
      </c>
      <c r="CB225" s="0" t="n">
        <f aca="false">IF(CA225&gt;CA$277,1,0)</f>
        <v>1</v>
      </c>
      <c r="CC225" s="0" t="str">
        <f aca="false">CB225&amp;$C225</f>
        <v>11</v>
      </c>
      <c r="CE225" s="0" t="n">
        <f aca="false">D225/BO225</f>
        <v>47.6861940776824</v>
      </c>
      <c r="CF225" s="0" t="n">
        <f aca="false">IF(CE225&gt;CE$277,1,0)</f>
        <v>1</v>
      </c>
      <c r="CG225" s="0" t="str">
        <f aca="false">CF225&amp;$C225</f>
        <v>11</v>
      </c>
      <c r="CI225" s="0" t="n">
        <f aca="false">D225</f>
        <v>372000</v>
      </c>
      <c r="CJ225" s="2" t="n">
        <f aca="false">CI225&gt;$CI$277</f>
        <v>1</v>
      </c>
      <c r="CK225" s="0" t="n">
        <v>1</v>
      </c>
    </row>
    <row r="226" customFormat="false" ht="13.8" hidden="false" customHeight="false" outlineLevel="0" collapsed="false">
      <c r="A226" s="0" t="n">
        <v>6752600050</v>
      </c>
      <c r="B226" s="0" t="s">
        <v>62</v>
      </c>
      <c r="C226" s="0" t="n">
        <v>1</v>
      </c>
      <c r="D226" s="0" t="n">
        <v>320000</v>
      </c>
      <c r="F226" s="0" t="n">
        <v>4</v>
      </c>
      <c r="G226" s="0" t="n">
        <f aca="false">IF(F226&gt;F$277,1,0)</f>
        <v>1</v>
      </c>
      <c r="H226" s="0" t="str">
        <f aca="false">G226&amp;$C226</f>
        <v>11</v>
      </c>
      <c r="J226" s="0" t="s">
        <v>32</v>
      </c>
      <c r="K226" s="0" t="n">
        <f aca="false">IF(J226&gt;J$277,1,0)</f>
        <v>1</v>
      </c>
      <c r="L226" s="0" t="str">
        <f aca="false">K226&amp;$C226</f>
        <v>11</v>
      </c>
      <c r="N226" s="0" t="n">
        <v>2070</v>
      </c>
      <c r="O226" s="0" t="n">
        <f aca="false">IF(N226&gt;N$277,1,0)</f>
        <v>1</v>
      </c>
      <c r="P226" s="0" t="str">
        <f aca="false">O226&amp;$C226</f>
        <v>11</v>
      </c>
      <c r="R226" s="0" t="n">
        <v>7007</v>
      </c>
      <c r="S226" s="0" t="n">
        <f aca="false">IF(R226&gt;R$277,1,0)</f>
        <v>0</v>
      </c>
      <c r="T226" s="0" t="str">
        <f aca="false">S226&amp;$C226</f>
        <v>01</v>
      </c>
      <c r="V226" s="0" t="n">
        <v>2</v>
      </c>
      <c r="W226" s="0" t="n">
        <f aca="false">IF(V226&gt;V$277,1,0)</f>
        <v>1</v>
      </c>
      <c r="X226" s="0" t="str">
        <f aca="false">W226&amp;$C226</f>
        <v>11</v>
      </c>
      <c r="Z226" s="0" t="n">
        <v>0</v>
      </c>
      <c r="AA226" s="0" t="n">
        <f aca="false">IF(Z226&gt;Z$277,1,0)</f>
        <v>0</v>
      </c>
      <c r="AB226" s="0" t="str">
        <f aca="false">AA226&amp;$C226</f>
        <v>01</v>
      </c>
      <c r="AD226" s="0" t="n">
        <v>0</v>
      </c>
      <c r="AE226" s="0" t="n">
        <f aca="false">IF(AD226&gt;AD$277,1,0)</f>
        <v>0</v>
      </c>
      <c r="AF226" s="0" t="str">
        <f aca="false">AE226&amp;$C226</f>
        <v>01</v>
      </c>
      <c r="AH226" s="0" t="n">
        <v>3</v>
      </c>
      <c r="AI226" s="0" t="n">
        <f aca="false">IF(AH226&gt;AH$277,1,0)</f>
        <v>0</v>
      </c>
      <c r="AJ226" s="0" t="str">
        <f aca="false">AI226&amp;$C226</f>
        <v>01</v>
      </c>
      <c r="AL226" s="0" t="n">
        <v>7</v>
      </c>
      <c r="AM226" s="0" t="n">
        <f aca="false">IF(AL226&gt;AL$277,1,0)</f>
        <v>0</v>
      </c>
      <c r="AN226" s="0" t="str">
        <f aca="false">AM226&amp;$C226</f>
        <v>01</v>
      </c>
      <c r="AP226" s="0" t="n">
        <v>2070</v>
      </c>
      <c r="AQ226" s="0" t="n">
        <f aca="false">IF(AP226&gt;AP$277,1,0)</f>
        <v>1</v>
      </c>
      <c r="AR226" s="0" t="str">
        <f aca="false">AQ226&amp;$C226</f>
        <v>11</v>
      </c>
      <c r="AT226" s="0" t="n">
        <v>0</v>
      </c>
      <c r="AU226" s="0" t="n">
        <f aca="false">IF(AT226&gt;AT$277,1,0)</f>
        <v>0</v>
      </c>
      <c r="AV226" s="0" t="str">
        <f aca="false">AU226&amp;$C226</f>
        <v>01</v>
      </c>
      <c r="AX226" s="0" t="n">
        <v>1996</v>
      </c>
      <c r="AY226" s="0" t="n">
        <f aca="false">IF(AX226&gt;AX$277,1,0)</f>
        <v>1</v>
      </c>
      <c r="AZ226" s="0" t="str">
        <f aca="false">AY226&amp;$C226</f>
        <v>11</v>
      </c>
      <c r="BB226" s="0" t="n">
        <v>0</v>
      </c>
      <c r="BC226" s="0" t="n">
        <f aca="false">IF(BB226&gt;BB$277,1,0)</f>
        <v>0</v>
      </c>
      <c r="BD226" s="0" t="str">
        <f aca="false">BC226&amp;$C226</f>
        <v>01</v>
      </c>
      <c r="BF226" s="0" t="n">
        <v>98031</v>
      </c>
      <c r="BH226" s="0" t="s">
        <v>342</v>
      </c>
      <c r="BI226" s="0" t="n">
        <v>-122171</v>
      </c>
      <c r="BK226" s="0" t="n">
        <v>2130</v>
      </c>
      <c r="BL226" s="0" t="n">
        <f aca="false">IF(BK226&gt;BK$277,1,0)</f>
        <v>1</v>
      </c>
      <c r="BM226" s="0" t="str">
        <f aca="false">BL226&amp;$C226</f>
        <v>11</v>
      </c>
      <c r="BO226" s="0" t="n">
        <v>8100</v>
      </c>
      <c r="BP226" s="0" t="n">
        <f aca="false">IF(BO226&gt;BO$277,1,0)</f>
        <v>0</v>
      </c>
      <c r="BQ226" s="0" t="str">
        <f aca="false">BP226&amp;$C226</f>
        <v>01</v>
      </c>
      <c r="BS226" s="0" t="n">
        <f aca="false">CI226/N226</f>
        <v>154.589371980676</v>
      </c>
      <c r="BT226" s="0" t="n">
        <f aca="false">IF(BS226&gt;BS$277,1,0)</f>
        <v>0</v>
      </c>
      <c r="BU226" s="0" t="str">
        <f aca="false">BT226&amp;$C226</f>
        <v>01</v>
      </c>
      <c r="BW226" s="0" t="n">
        <f aca="false">D226/BK226</f>
        <v>150.234741784038</v>
      </c>
      <c r="BX226" s="0" t="n">
        <f aca="false">IF(BW226&gt;BW$277,1,0)</f>
        <v>0</v>
      </c>
      <c r="BY226" s="0" t="str">
        <f aca="false">BX226&amp;$C226</f>
        <v>01</v>
      </c>
      <c r="CA226" s="0" t="n">
        <f aca="false">D226/R226</f>
        <v>45.6686170971885</v>
      </c>
      <c r="CB226" s="0" t="n">
        <f aca="false">IF(CA226&gt;CA$277,1,0)</f>
        <v>1</v>
      </c>
      <c r="CC226" s="0" t="str">
        <f aca="false">CB226&amp;$C226</f>
        <v>11</v>
      </c>
      <c r="CE226" s="0" t="n">
        <f aca="false">D226/BO226</f>
        <v>39.5061728395062</v>
      </c>
      <c r="CF226" s="0" t="n">
        <f aca="false">IF(CE226&gt;CE$277,1,0)</f>
        <v>1</v>
      </c>
      <c r="CG226" s="0" t="str">
        <f aca="false">CF226&amp;$C226</f>
        <v>11</v>
      </c>
      <c r="CI226" s="0" t="n">
        <f aca="false">D226</f>
        <v>320000</v>
      </c>
      <c r="CJ226" s="2" t="n">
        <f aca="false">CI226&gt;$CI$277</f>
        <v>1</v>
      </c>
      <c r="CK226" s="0" t="n">
        <v>1</v>
      </c>
    </row>
    <row r="227" customFormat="false" ht="13.8" hidden="false" customHeight="false" outlineLevel="0" collapsed="false">
      <c r="A227" s="0" t="n">
        <v>8035650500</v>
      </c>
      <c r="B227" s="0" t="s">
        <v>116</v>
      </c>
      <c r="C227" s="0" t="n">
        <v>1</v>
      </c>
      <c r="D227" s="0" t="n">
        <v>325000</v>
      </c>
      <c r="F227" s="0" t="n">
        <v>4</v>
      </c>
      <c r="G227" s="0" t="n">
        <f aca="false">IF(F227&gt;F$277,1,0)</f>
        <v>1</v>
      </c>
      <c r="H227" s="0" t="str">
        <f aca="false">G227&amp;$C227</f>
        <v>11</v>
      </c>
      <c r="J227" s="0" t="s">
        <v>32</v>
      </c>
      <c r="K227" s="0" t="n">
        <f aca="false">IF(J227&gt;J$277,1,0)</f>
        <v>1</v>
      </c>
      <c r="L227" s="0" t="str">
        <f aca="false">K227&amp;$C227</f>
        <v>11</v>
      </c>
      <c r="N227" s="0" t="n">
        <v>2160</v>
      </c>
      <c r="O227" s="0" t="n">
        <f aca="false">IF(N227&gt;N$277,1,0)</f>
        <v>1</v>
      </c>
      <c r="P227" s="0" t="str">
        <f aca="false">O227&amp;$C227</f>
        <v>11</v>
      </c>
      <c r="R227" s="0" t="n">
        <v>6825</v>
      </c>
      <c r="S227" s="0" t="n">
        <f aca="false">IF(R227&gt;R$277,1,0)</f>
        <v>0</v>
      </c>
      <c r="T227" s="0" t="str">
        <f aca="false">S227&amp;$C227</f>
        <v>01</v>
      </c>
      <c r="V227" s="0" t="n">
        <v>2</v>
      </c>
      <c r="W227" s="0" t="n">
        <f aca="false">IF(V227&gt;V$277,1,0)</f>
        <v>1</v>
      </c>
      <c r="X227" s="0" t="str">
        <f aca="false">W227&amp;$C227</f>
        <v>11</v>
      </c>
      <c r="Z227" s="0" t="n">
        <v>0</v>
      </c>
      <c r="AA227" s="0" t="n">
        <f aca="false">IF(Z227&gt;Z$277,1,0)</f>
        <v>0</v>
      </c>
      <c r="AB227" s="0" t="str">
        <f aca="false">AA227&amp;$C227</f>
        <v>01</v>
      </c>
      <c r="AD227" s="0" t="n">
        <v>0</v>
      </c>
      <c r="AE227" s="0" t="n">
        <f aca="false">IF(AD227&gt;AD$277,1,0)</f>
        <v>0</v>
      </c>
      <c r="AF227" s="0" t="str">
        <f aca="false">AE227&amp;$C227</f>
        <v>01</v>
      </c>
      <c r="AH227" s="0" t="n">
        <v>3</v>
      </c>
      <c r="AI227" s="0" t="n">
        <f aca="false">IF(AH227&gt;AH$277,1,0)</f>
        <v>0</v>
      </c>
      <c r="AJ227" s="0" t="str">
        <f aca="false">AI227&amp;$C227</f>
        <v>01</v>
      </c>
      <c r="AL227" s="0" t="n">
        <v>8</v>
      </c>
      <c r="AM227" s="0" t="n">
        <f aca="false">IF(AL227&gt;AL$277,1,0)</f>
        <v>1</v>
      </c>
      <c r="AN227" s="0" t="str">
        <f aca="false">AM227&amp;$C227</f>
        <v>11</v>
      </c>
      <c r="AP227" s="0" t="n">
        <v>2160</v>
      </c>
      <c r="AQ227" s="0" t="n">
        <f aca="false">IF(AP227&gt;AP$277,1,0)</f>
        <v>1</v>
      </c>
      <c r="AR227" s="0" t="str">
        <f aca="false">AQ227&amp;$C227</f>
        <v>11</v>
      </c>
      <c r="AT227" s="0" t="n">
        <v>0</v>
      </c>
      <c r="AU227" s="0" t="n">
        <f aca="false">IF(AT227&gt;AT$277,1,0)</f>
        <v>0</v>
      </c>
      <c r="AV227" s="0" t="str">
        <f aca="false">AU227&amp;$C227</f>
        <v>01</v>
      </c>
      <c r="AX227" s="0" t="n">
        <v>1994</v>
      </c>
      <c r="AY227" s="0" t="n">
        <f aca="false">IF(AX227&gt;AX$277,1,0)</f>
        <v>1</v>
      </c>
      <c r="AZ227" s="0" t="str">
        <f aca="false">AY227&amp;$C227</f>
        <v>11</v>
      </c>
      <c r="BB227" s="0" t="n">
        <v>0</v>
      </c>
      <c r="BC227" s="0" t="n">
        <f aca="false">IF(BB227&gt;BB$277,1,0)</f>
        <v>0</v>
      </c>
      <c r="BD227" s="0" t="str">
        <f aca="false">BC227&amp;$C227</f>
        <v>01</v>
      </c>
      <c r="BF227" s="0" t="n">
        <v>98031</v>
      </c>
      <c r="BH227" s="0" t="s">
        <v>343</v>
      </c>
      <c r="BI227" s="0" t="s">
        <v>325</v>
      </c>
      <c r="BK227" s="0" t="n">
        <v>2020</v>
      </c>
      <c r="BL227" s="0" t="n">
        <f aca="false">IF(BK227&gt;BK$277,1,0)</f>
        <v>1</v>
      </c>
      <c r="BM227" s="0" t="str">
        <f aca="false">BL227&amp;$C227</f>
        <v>11</v>
      </c>
      <c r="BO227" s="0" t="n">
        <v>7035</v>
      </c>
      <c r="BP227" s="0" t="n">
        <f aca="false">IF(BO227&gt;BO$277,1,0)</f>
        <v>0</v>
      </c>
      <c r="BQ227" s="0" t="str">
        <f aca="false">BP227&amp;$C227</f>
        <v>01</v>
      </c>
      <c r="BS227" s="0" t="n">
        <f aca="false">CI227/N227</f>
        <v>150.462962962963</v>
      </c>
      <c r="BT227" s="0" t="n">
        <f aca="false">IF(BS227&gt;BS$277,1,0)</f>
        <v>0</v>
      </c>
      <c r="BU227" s="0" t="str">
        <f aca="false">BT227&amp;$C227</f>
        <v>01</v>
      </c>
      <c r="BW227" s="0" t="n">
        <f aca="false">D227/BK227</f>
        <v>160.891089108911</v>
      </c>
      <c r="BX227" s="0" t="n">
        <f aca="false">IF(BW227&gt;BW$277,1,0)</f>
        <v>1</v>
      </c>
      <c r="BY227" s="0" t="str">
        <f aca="false">BX227&amp;$C227</f>
        <v>11</v>
      </c>
      <c r="CA227" s="0" t="n">
        <f aca="false">D227/R227</f>
        <v>47.6190476190476</v>
      </c>
      <c r="CB227" s="0" t="n">
        <f aca="false">IF(CA227&gt;CA$277,1,0)</f>
        <v>1</v>
      </c>
      <c r="CC227" s="0" t="str">
        <f aca="false">CB227&amp;$C227</f>
        <v>11</v>
      </c>
      <c r="CE227" s="0" t="n">
        <f aca="false">D227/BO227</f>
        <v>46.1975835110164</v>
      </c>
      <c r="CF227" s="0" t="n">
        <f aca="false">IF(CE227&gt;CE$277,1,0)</f>
        <v>1</v>
      </c>
      <c r="CG227" s="0" t="str">
        <f aca="false">CF227&amp;$C227</f>
        <v>11</v>
      </c>
      <c r="CI227" s="0" t="n">
        <f aca="false">D227</f>
        <v>325000</v>
      </c>
      <c r="CJ227" s="2" t="n">
        <f aca="false">CI227&gt;$CI$277</f>
        <v>1</v>
      </c>
      <c r="CK227" s="0" t="n">
        <v>1</v>
      </c>
    </row>
    <row r="228" customFormat="false" ht="13.8" hidden="false" customHeight="false" outlineLevel="0" collapsed="false">
      <c r="A228" s="0" t="n">
        <v>5466700290</v>
      </c>
      <c r="B228" s="0" t="s">
        <v>344</v>
      </c>
      <c r="C228" s="0" t="n">
        <v>0</v>
      </c>
      <c r="D228" s="0" t="n">
        <v>288000</v>
      </c>
      <c r="F228" s="0" t="n">
        <v>3</v>
      </c>
      <c r="G228" s="0" t="n">
        <f aca="false">IF(F228&gt;F$277,1,0)</f>
        <v>0</v>
      </c>
      <c r="H228" s="0" t="str">
        <f aca="false">G228&amp;$C228</f>
        <v>00</v>
      </c>
      <c r="J228" s="0" t="s">
        <v>43</v>
      </c>
      <c r="K228" s="0" t="n">
        <f aca="false">IF(J228&gt;J$277,1,0)</f>
        <v>1</v>
      </c>
      <c r="L228" s="0" t="str">
        <f aca="false">K228&amp;$C228</f>
        <v>10</v>
      </c>
      <c r="N228" s="0" t="n">
        <v>2090</v>
      </c>
      <c r="O228" s="0" t="n">
        <f aca="false">IF(N228&gt;N$277,1,0)</f>
        <v>1</v>
      </c>
      <c r="P228" s="0" t="str">
        <f aca="false">O228&amp;$C228</f>
        <v>10</v>
      </c>
      <c r="R228" s="0" t="n">
        <v>7500</v>
      </c>
      <c r="S228" s="0" t="n">
        <f aca="false">IF(R228&gt;R$277,1,0)</f>
        <v>0</v>
      </c>
      <c r="T228" s="0" t="str">
        <f aca="false">S228&amp;$C228</f>
        <v>00</v>
      </c>
      <c r="V228" s="0" t="n">
        <v>1</v>
      </c>
      <c r="W228" s="0" t="n">
        <f aca="false">IF(V228&gt;V$277,1,0)</f>
        <v>0</v>
      </c>
      <c r="X228" s="0" t="str">
        <f aca="false">W228&amp;$C228</f>
        <v>00</v>
      </c>
      <c r="Z228" s="0" t="n">
        <v>0</v>
      </c>
      <c r="AA228" s="0" t="n">
        <f aca="false">IF(Z228&gt;Z$277,1,0)</f>
        <v>0</v>
      </c>
      <c r="AB228" s="0" t="str">
        <f aca="false">AA228&amp;$C228</f>
        <v>00</v>
      </c>
      <c r="AD228" s="0" t="n">
        <v>0</v>
      </c>
      <c r="AE228" s="0" t="n">
        <f aca="false">IF(AD228&gt;AD$277,1,0)</f>
        <v>0</v>
      </c>
      <c r="AF228" s="0" t="str">
        <f aca="false">AE228&amp;$C228</f>
        <v>00</v>
      </c>
      <c r="AH228" s="0" t="n">
        <v>4</v>
      </c>
      <c r="AI228" s="0" t="n">
        <f aca="false">IF(AH228&gt;AH$277,1,0)</f>
        <v>1</v>
      </c>
      <c r="AJ228" s="0" t="str">
        <f aca="false">AI228&amp;$C228</f>
        <v>10</v>
      </c>
      <c r="AL228" s="0" t="n">
        <v>7</v>
      </c>
      <c r="AM228" s="0" t="n">
        <f aca="false">IF(AL228&gt;AL$277,1,0)</f>
        <v>0</v>
      </c>
      <c r="AN228" s="0" t="str">
        <f aca="false">AM228&amp;$C228</f>
        <v>00</v>
      </c>
      <c r="AP228" s="0" t="n">
        <v>1280</v>
      </c>
      <c r="AQ228" s="0" t="n">
        <f aca="false">IF(AP228&gt;AP$277,1,0)</f>
        <v>0</v>
      </c>
      <c r="AR228" s="0" t="str">
        <f aca="false">AQ228&amp;$C228</f>
        <v>00</v>
      </c>
      <c r="AT228" s="0" t="n">
        <v>810</v>
      </c>
      <c r="AU228" s="0" t="n">
        <f aca="false">IF(AT228&gt;AT$277,1,0)</f>
        <v>1</v>
      </c>
      <c r="AV228" s="0" t="str">
        <f aca="false">AU228&amp;$C228</f>
        <v>10</v>
      </c>
      <c r="AX228" s="0" t="n">
        <v>1977</v>
      </c>
      <c r="AY228" s="0" t="n">
        <f aca="false">IF(AX228&gt;AX$277,1,0)</f>
        <v>0</v>
      </c>
      <c r="AZ228" s="0" t="str">
        <f aca="false">AY228&amp;$C228</f>
        <v>00</v>
      </c>
      <c r="BB228" s="0" t="n">
        <v>0</v>
      </c>
      <c r="BC228" s="0" t="n">
        <f aca="false">IF(BB228&gt;BB$277,1,0)</f>
        <v>0</v>
      </c>
      <c r="BD228" s="0" t="str">
        <f aca="false">BC228&amp;$C228</f>
        <v>00</v>
      </c>
      <c r="BF228" s="0" t="n">
        <v>98031</v>
      </c>
      <c r="BH228" s="0" t="s">
        <v>345</v>
      </c>
      <c r="BI228" s="0" t="n">
        <v>-122172</v>
      </c>
      <c r="BK228" s="0" t="n">
        <v>1800</v>
      </c>
      <c r="BL228" s="0" t="n">
        <f aca="false">IF(BK228&gt;BK$277,1,0)</f>
        <v>0</v>
      </c>
      <c r="BM228" s="0" t="str">
        <f aca="false">BL228&amp;$C228</f>
        <v>00</v>
      </c>
      <c r="BO228" s="0" t="n">
        <v>7350</v>
      </c>
      <c r="BP228" s="0" t="n">
        <f aca="false">IF(BO228&gt;BO$277,1,0)</f>
        <v>0</v>
      </c>
      <c r="BQ228" s="0" t="str">
        <f aca="false">BP228&amp;$C228</f>
        <v>00</v>
      </c>
      <c r="BS228" s="0" t="n">
        <f aca="false">CI228/N228</f>
        <v>137.799043062201</v>
      </c>
      <c r="BT228" s="0" t="n">
        <f aca="false">IF(BS228&gt;BS$277,1,0)</f>
        <v>0</v>
      </c>
      <c r="BU228" s="0" t="str">
        <f aca="false">BT228&amp;$C228</f>
        <v>00</v>
      </c>
      <c r="BW228" s="0" t="n">
        <f aca="false">D228/BK228</f>
        <v>160</v>
      </c>
      <c r="BX228" s="0" t="n">
        <f aca="false">IF(BW228&gt;BW$277,1,0)</f>
        <v>1</v>
      </c>
      <c r="BY228" s="0" t="str">
        <f aca="false">BX228&amp;$C228</f>
        <v>10</v>
      </c>
      <c r="CA228" s="0" t="n">
        <f aca="false">D228/R228</f>
        <v>38.4</v>
      </c>
      <c r="CB228" s="0" t="n">
        <f aca="false">IF(CA228&gt;CA$277,1,0)</f>
        <v>1</v>
      </c>
      <c r="CC228" s="0" t="str">
        <f aca="false">CB228&amp;$C228</f>
        <v>10</v>
      </c>
      <c r="CE228" s="0" t="n">
        <f aca="false">D228/BO228</f>
        <v>39.1836734693878</v>
      </c>
      <c r="CF228" s="0" t="n">
        <f aca="false">IF(CE228&gt;CE$277,1,0)</f>
        <v>1</v>
      </c>
      <c r="CG228" s="0" t="str">
        <f aca="false">CF228&amp;$C228</f>
        <v>10</v>
      </c>
      <c r="CI228" s="0" t="n">
        <f aca="false">D228</f>
        <v>288000</v>
      </c>
      <c r="CJ228" s="2" t="n">
        <f aca="false">CI228&gt;$CI$277</f>
        <v>0</v>
      </c>
      <c r="CK228" s="0" t="n">
        <v>0</v>
      </c>
    </row>
    <row r="229" customFormat="false" ht="13.8" hidden="true" customHeight="false" outlineLevel="0" collapsed="false">
      <c r="A229" s="0" t="n">
        <v>3797710020</v>
      </c>
      <c r="B229" s="0" t="s">
        <v>346</v>
      </c>
      <c r="C229" s="0" t="n">
        <v>1</v>
      </c>
      <c r="D229" s="0" t="n">
        <v>325000</v>
      </c>
      <c r="F229" s="0" t="n">
        <v>4</v>
      </c>
      <c r="G229" s="0" t="n">
        <f aca="false">IF(F229&gt;F$277,1,0)</f>
        <v>1</v>
      </c>
      <c r="H229" s="0" t="str">
        <f aca="false">G229&amp;$C229</f>
        <v>11</v>
      </c>
      <c r="J229" s="0" t="s">
        <v>43</v>
      </c>
      <c r="K229" s="0" t="n">
        <f aca="false">IF(J229&gt;J$277,1,0)</f>
        <v>1</v>
      </c>
      <c r="L229" s="0" t="str">
        <f aca="false">K229&amp;$C229</f>
        <v>11</v>
      </c>
      <c r="N229" s="0" t="n">
        <v>1770</v>
      </c>
      <c r="O229" s="0" t="n">
        <f aca="false">IF(N229&gt;N$277,1,0)</f>
        <v>0</v>
      </c>
      <c r="P229" s="0" t="str">
        <f aca="false">O229&amp;$C229</f>
        <v>01</v>
      </c>
      <c r="R229" s="0" t="n">
        <v>7799</v>
      </c>
      <c r="S229" s="0" t="n">
        <f aca="false">IF(R229&gt;R$277,1,0)</f>
        <v>0</v>
      </c>
      <c r="T229" s="0" t="str">
        <f aca="false">S229&amp;$C229</f>
        <v>01</v>
      </c>
      <c r="V229" s="0" t="n">
        <v>2</v>
      </c>
      <c r="W229" s="0" t="n">
        <f aca="false">IF(V229&gt;V$277,1,0)</f>
        <v>1</v>
      </c>
      <c r="X229" s="0" t="str">
        <f aca="false">W229&amp;$C229</f>
        <v>11</v>
      </c>
      <c r="Z229" s="0" t="n">
        <v>0</v>
      </c>
      <c r="AA229" s="0" t="n">
        <f aca="false">IF(Z229&gt;Z$277,1,0)</f>
        <v>0</v>
      </c>
      <c r="AB229" s="0" t="str">
        <f aca="false">AA229&amp;$C229</f>
        <v>01</v>
      </c>
      <c r="AD229" s="0" t="n">
        <v>0</v>
      </c>
      <c r="AE229" s="0" t="n">
        <f aca="false">IF(AD229&gt;AD$277,1,0)</f>
        <v>0</v>
      </c>
      <c r="AF229" s="0" t="str">
        <f aca="false">AE229&amp;$C229</f>
        <v>01</v>
      </c>
      <c r="AH229" s="0" t="n">
        <v>3</v>
      </c>
      <c r="AI229" s="0" t="n">
        <f aca="false">IF(AH229&gt;AH$277,1,0)</f>
        <v>0</v>
      </c>
      <c r="AJ229" s="0" t="str">
        <f aca="false">AI229&amp;$C229</f>
        <v>01</v>
      </c>
      <c r="AL229" s="0" t="n">
        <v>7</v>
      </c>
      <c r="AM229" s="0" t="n">
        <f aca="false">IF(AL229&gt;AL$277,1,0)</f>
        <v>0</v>
      </c>
      <c r="AN229" s="0" t="str">
        <f aca="false">AM229&amp;$C229</f>
        <v>01</v>
      </c>
      <c r="AP229" s="0" t="n">
        <v>1770</v>
      </c>
      <c r="AQ229" s="0" t="n">
        <f aca="false">IF(AP229&gt;AP$277,1,0)</f>
        <v>1</v>
      </c>
      <c r="AR229" s="0" t="str">
        <f aca="false">AQ229&amp;$C229</f>
        <v>11</v>
      </c>
      <c r="AT229" s="0" t="n">
        <v>0</v>
      </c>
      <c r="AU229" s="0" t="n">
        <f aca="false">IF(AT229&gt;AT$277,1,0)</f>
        <v>0</v>
      </c>
      <c r="AV229" s="0" t="str">
        <f aca="false">AU229&amp;$C229</f>
        <v>01</v>
      </c>
      <c r="AX229" s="0" t="n">
        <v>1998</v>
      </c>
      <c r="AY229" s="0" t="n">
        <f aca="false">IF(AX229&gt;AX$277,1,0)</f>
        <v>1</v>
      </c>
      <c r="AZ229" s="0" t="str">
        <f aca="false">AY229&amp;$C229</f>
        <v>11</v>
      </c>
      <c r="BB229" s="0" t="n">
        <v>0</v>
      </c>
      <c r="BC229" s="0" t="n">
        <f aca="false">IF(BB229&gt;BB$277,1,0)</f>
        <v>0</v>
      </c>
      <c r="BD229" s="0" t="str">
        <f aca="false">BC229&amp;$C229</f>
        <v>01</v>
      </c>
      <c r="BF229" s="0" t="n">
        <v>98031</v>
      </c>
      <c r="BH229" s="0" t="s">
        <v>147</v>
      </c>
      <c r="BI229" s="0" t="n">
        <v>-122202</v>
      </c>
      <c r="BK229" s="0" t="n">
        <v>1770</v>
      </c>
      <c r="BL229" s="0" t="n">
        <f aca="false">IF(BK229&gt;BK$277,1,0)</f>
        <v>0</v>
      </c>
      <c r="BM229" s="0" t="str">
        <f aca="false">BL229&amp;$C229</f>
        <v>01</v>
      </c>
      <c r="BO229" s="0" t="n">
        <v>7778</v>
      </c>
      <c r="BP229" s="0" t="n">
        <f aca="false">IF(BO229&gt;BO$277,1,0)</f>
        <v>0</v>
      </c>
      <c r="BQ229" s="0" t="str">
        <f aca="false">BP229&amp;$C229</f>
        <v>01</v>
      </c>
      <c r="BS229" s="0" t="n">
        <f aca="false">CI229/N229</f>
        <v>183.61581920904</v>
      </c>
      <c r="BT229" s="0" t="n">
        <f aca="false">IF(BS229&gt;BS$277,1,0)</f>
        <v>1</v>
      </c>
      <c r="BU229" s="0" t="str">
        <f aca="false">BT229&amp;$C229</f>
        <v>11</v>
      </c>
      <c r="BW229" s="0" t="n">
        <f aca="false">D229/BK229</f>
        <v>183.61581920904</v>
      </c>
      <c r="BX229" s="0" t="n">
        <f aca="false">IF(BW229&gt;BW$277,1,0)</f>
        <v>1</v>
      </c>
      <c r="BY229" s="0" t="str">
        <f aca="false">BX229&amp;$C229</f>
        <v>11</v>
      </c>
      <c r="CA229" s="0" t="n">
        <f aca="false">D229/R229</f>
        <v>41.6720092319528</v>
      </c>
      <c r="CB229" s="0" t="n">
        <f aca="false">IF(CA229&gt;CA$277,1,0)</f>
        <v>1</v>
      </c>
      <c r="CC229" s="0" t="str">
        <f aca="false">CB229&amp;$C229</f>
        <v>11</v>
      </c>
      <c r="CE229" s="0" t="n">
        <f aca="false">D229/BO229</f>
        <v>41.7845204422731</v>
      </c>
      <c r="CF229" s="0" t="n">
        <f aca="false">IF(CE229&gt;CE$277,1,0)</f>
        <v>1</v>
      </c>
      <c r="CG229" s="0" t="str">
        <f aca="false">CF229&amp;$C229</f>
        <v>11</v>
      </c>
      <c r="CI229" s="0" t="n">
        <f aca="false">D229</f>
        <v>325000</v>
      </c>
      <c r="CJ229" s="2" t="n">
        <f aca="false">CI229&gt;$CI$277</f>
        <v>1</v>
      </c>
      <c r="CK229" s="0" t="n">
        <v>1</v>
      </c>
    </row>
    <row r="230" customFormat="false" ht="13.8" hidden="true" customHeight="false" outlineLevel="0" collapsed="false">
      <c r="A230" s="0" t="n">
        <v>5252000170</v>
      </c>
      <c r="B230" s="0" t="s">
        <v>347</v>
      </c>
      <c r="C230" s="0" t="n">
        <v>0</v>
      </c>
      <c r="D230" s="0" t="n">
        <v>250000</v>
      </c>
      <c r="F230" s="0" t="n">
        <v>3</v>
      </c>
      <c r="G230" s="0" t="n">
        <f aca="false">IF(F230&gt;F$277,1,0)</f>
        <v>0</v>
      </c>
      <c r="H230" s="0" t="str">
        <f aca="false">G230&amp;$C230</f>
        <v>00</v>
      </c>
      <c r="J230" s="0" t="s">
        <v>37</v>
      </c>
      <c r="K230" s="0" t="n">
        <f aca="false">IF(J230&gt;J$277,1,0)</f>
        <v>1</v>
      </c>
      <c r="L230" s="0" t="str">
        <f aca="false">K230&amp;$C230</f>
        <v>10</v>
      </c>
      <c r="N230" s="0" t="n">
        <v>1910</v>
      </c>
      <c r="O230" s="0" t="n">
        <f aca="false">IF(N230&gt;N$277,1,0)</f>
        <v>0</v>
      </c>
      <c r="P230" s="0" t="str">
        <f aca="false">O230&amp;$C230</f>
        <v>00</v>
      </c>
      <c r="R230" s="0" t="n">
        <v>10230</v>
      </c>
      <c r="S230" s="0" t="n">
        <f aca="false">IF(R230&gt;R$277,1,0)</f>
        <v>0</v>
      </c>
      <c r="T230" s="0" t="str">
        <f aca="false">S230&amp;$C230</f>
        <v>00</v>
      </c>
      <c r="V230" s="0" t="n">
        <v>1</v>
      </c>
      <c r="W230" s="0" t="n">
        <f aca="false">IF(V230&gt;V$277,1,0)</f>
        <v>0</v>
      </c>
      <c r="X230" s="0" t="str">
        <f aca="false">W230&amp;$C230</f>
        <v>00</v>
      </c>
      <c r="Z230" s="0" t="n">
        <v>0</v>
      </c>
      <c r="AA230" s="0" t="n">
        <f aca="false">IF(Z230&gt;Z$277,1,0)</f>
        <v>0</v>
      </c>
      <c r="AB230" s="0" t="str">
        <f aca="false">AA230&amp;$C230</f>
        <v>00</v>
      </c>
      <c r="AD230" s="0" t="n">
        <v>0</v>
      </c>
      <c r="AE230" s="0" t="n">
        <f aca="false">IF(AD230&gt;AD$277,1,0)</f>
        <v>0</v>
      </c>
      <c r="AF230" s="0" t="str">
        <f aca="false">AE230&amp;$C230</f>
        <v>00</v>
      </c>
      <c r="AH230" s="0" t="n">
        <v>4</v>
      </c>
      <c r="AI230" s="0" t="n">
        <f aca="false">IF(AH230&gt;AH$277,1,0)</f>
        <v>1</v>
      </c>
      <c r="AJ230" s="0" t="str">
        <f aca="false">AI230&amp;$C230</f>
        <v>10</v>
      </c>
      <c r="AL230" s="0" t="n">
        <v>7</v>
      </c>
      <c r="AM230" s="0" t="n">
        <f aca="false">IF(AL230&gt;AL$277,1,0)</f>
        <v>0</v>
      </c>
      <c r="AN230" s="0" t="str">
        <f aca="false">AM230&amp;$C230</f>
        <v>00</v>
      </c>
      <c r="AP230" s="0" t="n">
        <v>1290</v>
      </c>
      <c r="AQ230" s="0" t="n">
        <f aca="false">IF(AP230&gt;AP$277,1,0)</f>
        <v>0</v>
      </c>
      <c r="AR230" s="0" t="str">
        <f aca="false">AQ230&amp;$C230</f>
        <v>00</v>
      </c>
      <c r="AT230" s="0" t="n">
        <v>620</v>
      </c>
      <c r="AU230" s="0" t="n">
        <f aca="false">IF(AT230&gt;AT$277,1,0)</f>
        <v>1</v>
      </c>
      <c r="AV230" s="0" t="str">
        <f aca="false">AU230&amp;$C230</f>
        <v>10</v>
      </c>
      <c r="AX230" s="0" t="n">
        <v>1964</v>
      </c>
      <c r="AY230" s="0" t="n">
        <f aca="false">IF(AX230&gt;AX$277,1,0)</f>
        <v>0</v>
      </c>
      <c r="AZ230" s="0" t="str">
        <f aca="false">AY230&amp;$C230</f>
        <v>00</v>
      </c>
      <c r="BB230" s="0" t="n">
        <v>0</v>
      </c>
      <c r="BC230" s="0" t="n">
        <f aca="false">IF(BB230&gt;BB$277,1,0)</f>
        <v>0</v>
      </c>
      <c r="BD230" s="0" t="str">
        <f aca="false">BC230&amp;$C230</f>
        <v>00</v>
      </c>
      <c r="BF230" s="0" t="n">
        <v>98031</v>
      </c>
      <c r="BH230" s="0" t="s">
        <v>91</v>
      </c>
      <c r="BI230" s="0" t="n">
        <v>-122207</v>
      </c>
      <c r="BK230" s="0" t="n">
        <v>1590</v>
      </c>
      <c r="BL230" s="0" t="n">
        <f aca="false">IF(BK230&gt;BK$277,1,0)</f>
        <v>0</v>
      </c>
      <c r="BM230" s="0" t="str">
        <f aca="false">BL230&amp;$C230</f>
        <v>00</v>
      </c>
      <c r="BO230" s="0" t="n">
        <v>10800</v>
      </c>
      <c r="BP230" s="0" t="n">
        <f aca="false">IF(BO230&gt;BO$277,1,0)</f>
        <v>1</v>
      </c>
      <c r="BQ230" s="0" t="str">
        <f aca="false">BP230&amp;$C230</f>
        <v>10</v>
      </c>
      <c r="BS230" s="0" t="n">
        <f aca="false">CI230/N230</f>
        <v>130.890052356021</v>
      </c>
      <c r="BT230" s="0" t="n">
        <f aca="false">IF(BS230&gt;BS$277,1,0)</f>
        <v>0</v>
      </c>
      <c r="BU230" s="0" t="str">
        <f aca="false">BT230&amp;$C230</f>
        <v>00</v>
      </c>
      <c r="BW230" s="0" t="n">
        <f aca="false">D230/BK230</f>
        <v>157.232704402516</v>
      </c>
      <c r="BX230" s="0" t="n">
        <f aca="false">IF(BW230&gt;BW$277,1,0)</f>
        <v>0</v>
      </c>
      <c r="BY230" s="0" t="str">
        <f aca="false">BX230&amp;$C230</f>
        <v>00</v>
      </c>
      <c r="CA230" s="0" t="n">
        <f aca="false">D230/R230</f>
        <v>24.4379276637341</v>
      </c>
      <c r="CB230" s="0" t="n">
        <f aca="false">IF(CA230&gt;CA$277,1,0)</f>
        <v>0</v>
      </c>
      <c r="CC230" s="0" t="str">
        <f aca="false">CB230&amp;$C230</f>
        <v>00</v>
      </c>
      <c r="CE230" s="0" t="n">
        <f aca="false">D230/BO230</f>
        <v>23.1481481481481</v>
      </c>
      <c r="CF230" s="0" t="n">
        <f aca="false">IF(CE230&gt;CE$277,1,0)</f>
        <v>0</v>
      </c>
      <c r="CG230" s="0" t="str">
        <f aca="false">CF230&amp;$C230</f>
        <v>00</v>
      </c>
      <c r="CI230" s="0" t="n">
        <f aca="false">D230</f>
        <v>250000</v>
      </c>
      <c r="CJ230" s="2" t="n">
        <f aca="false">CI230&gt;$CI$277</f>
        <v>0</v>
      </c>
      <c r="CK230" s="0" t="n">
        <v>0</v>
      </c>
    </row>
    <row r="231" customFormat="false" ht="13.8" hidden="false" customHeight="false" outlineLevel="0" collapsed="false">
      <c r="A231" s="0" t="n">
        <v>2676500080</v>
      </c>
      <c r="B231" s="0" t="s">
        <v>191</v>
      </c>
      <c r="C231" s="0" t="n">
        <v>0</v>
      </c>
      <c r="D231" s="0" t="n">
        <v>268500</v>
      </c>
      <c r="F231" s="0" t="n">
        <v>4</v>
      </c>
      <c r="G231" s="0" t="n">
        <f aca="false">IF(F231&gt;F$277,1,0)</f>
        <v>1</v>
      </c>
      <c r="H231" s="0" t="str">
        <f aca="false">G231&amp;$C231</f>
        <v>10</v>
      </c>
      <c r="J231" s="0" t="s">
        <v>32</v>
      </c>
      <c r="K231" s="0" t="n">
        <f aca="false">IF(J231&gt;J$277,1,0)</f>
        <v>1</v>
      </c>
      <c r="L231" s="0" t="str">
        <f aca="false">K231&amp;$C231</f>
        <v>10</v>
      </c>
      <c r="N231" s="0" t="n">
        <v>2100</v>
      </c>
      <c r="O231" s="0" t="n">
        <f aca="false">IF(N231&gt;N$277,1,0)</f>
        <v>1</v>
      </c>
      <c r="P231" s="0" t="str">
        <f aca="false">O231&amp;$C231</f>
        <v>10</v>
      </c>
      <c r="R231" s="0" t="n">
        <v>4237</v>
      </c>
      <c r="S231" s="0" t="n">
        <f aca="false">IF(R231&gt;R$277,1,0)</f>
        <v>0</v>
      </c>
      <c r="T231" s="0" t="str">
        <f aca="false">S231&amp;$C231</f>
        <v>00</v>
      </c>
      <c r="V231" s="0" t="n">
        <v>2</v>
      </c>
      <c r="W231" s="0" t="n">
        <f aca="false">IF(V231&gt;V$277,1,0)</f>
        <v>1</v>
      </c>
      <c r="X231" s="0" t="str">
        <f aca="false">W231&amp;$C231</f>
        <v>10</v>
      </c>
      <c r="Z231" s="0" t="n">
        <v>0</v>
      </c>
      <c r="AA231" s="0" t="n">
        <f aca="false">IF(Z231&gt;Z$277,1,0)</f>
        <v>0</v>
      </c>
      <c r="AB231" s="0" t="str">
        <f aca="false">AA231&amp;$C231</f>
        <v>00</v>
      </c>
      <c r="AD231" s="0" t="n">
        <v>0</v>
      </c>
      <c r="AE231" s="0" t="n">
        <f aca="false">IF(AD231&gt;AD$277,1,0)</f>
        <v>0</v>
      </c>
      <c r="AF231" s="0" t="str">
        <f aca="false">AE231&amp;$C231</f>
        <v>00</v>
      </c>
      <c r="AH231" s="0" t="n">
        <v>3</v>
      </c>
      <c r="AI231" s="0" t="n">
        <f aca="false">IF(AH231&gt;AH$277,1,0)</f>
        <v>0</v>
      </c>
      <c r="AJ231" s="0" t="str">
        <f aca="false">AI231&amp;$C231</f>
        <v>00</v>
      </c>
      <c r="AL231" s="0" t="n">
        <v>8</v>
      </c>
      <c r="AM231" s="0" t="n">
        <f aca="false">IF(AL231&gt;AL$277,1,0)</f>
        <v>1</v>
      </c>
      <c r="AN231" s="0" t="str">
        <f aca="false">AM231&amp;$C231</f>
        <v>10</v>
      </c>
      <c r="AP231" s="0" t="n">
        <v>2100</v>
      </c>
      <c r="AQ231" s="0" t="n">
        <f aca="false">IF(AP231&gt;AP$277,1,0)</f>
        <v>1</v>
      </c>
      <c r="AR231" s="0" t="str">
        <f aca="false">AQ231&amp;$C231</f>
        <v>10</v>
      </c>
      <c r="AT231" s="0" t="n">
        <v>0</v>
      </c>
      <c r="AU231" s="0" t="n">
        <f aca="false">IF(AT231&gt;AT$277,1,0)</f>
        <v>0</v>
      </c>
      <c r="AV231" s="0" t="str">
        <f aca="false">AU231&amp;$C231</f>
        <v>00</v>
      </c>
      <c r="AX231" s="0" t="n">
        <v>2006</v>
      </c>
      <c r="AY231" s="0" t="n">
        <f aca="false">IF(AX231&gt;AX$277,1,0)</f>
        <v>1</v>
      </c>
      <c r="AZ231" s="0" t="str">
        <f aca="false">AY231&amp;$C231</f>
        <v>10</v>
      </c>
      <c r="BB231" s="0" t="n">
        <v>0</v>
      </c>
      <c r="BC231" s="0" t="n">
        <f aca="false">IF(BB231&gt;BB$277,1,0)</f>
        <v>0</v>
      </c>
      <c r="BD231" s="0" t="str">
        <f aca="false">BC231&amp;$C231</f>
        <v>00</v>
      </c>
      <c r="BF231" s="0" t="n">
        <v>98031</v>
      </c>
      <c r="BH231" s="0" t="s">
        <v>348</v>
      </c>
      <c r="BI231" s="0" t="n">
        <v>-122174</v>
      </c>
      <c r="BK231" s="0" t="n">
        <v>2100</v>
      </c>
      <c r="BL231" s="0" t="n">
        <f aca="false">IF(BK231&gt;BK$277,1,0)</f>
        <v>1</v>
      </c>
      <c r="BM231" s="0" t="str">
        <f aca="false">BL231&amp;$C231</f>
        <v>10</v>
      </c>
      <c r="BO231" s="0" t="n">
        <v>4575</v>
      </c>
      <c r="BP231" s="0" t="n">
        <f aca="false">IF(BO231&gt;BO$277,1,0)</f>
        <v>0</v>
      </c>
      <c r="BQ231" s="0" t="str">
        <f aca="false">BP231&amp;$C231</f>
        <v>00</v>
      </c>
      <c r="BS231" s="0" t="n">
        <f aca="false">CI231/N231</f>
        <v>127.857142857143</v>
      </c>
      <c r="BT231" s="0" t="n">
        <f aca="false">IF(BS231&gt;BS$277,1,0)</f>
        <v>0</v>
      </c>
      <c r="BU231" s="0" t="str">
        <f aca="false">BT231&amp;$C231</f>
        <v>00</v>
      </c>
      <c r="BW231" s="0" t="n">
        <f aca="false">D231/BK231</f>
        <v>127.857142857143</v>
      </c>
      <c r="BX231" s="0" t="n">
        <f aca="false">IF(BW231&gt;BW$277,1,0)</f>
        <v>0</v>
      </c>
      <c r="BY231" s="0" t="str">
        <f aca="false">BX231&amp;$C231</f>
        <v>00</v>
      </c>
      <c r="CA231" s="0" t="n">
        <f aca="false">D231/R231</f>
        <v>63.3703091810243</v>
      </c>
      <c r="CB231" s="0" t="n">
        <f aca="false">IF(CA231&gt;CA$277,1,0)</f>
        <v>1</v>
      </c>
      <c r="CC231" s="0" t="str">
        <f aca="false">CB231&amp;$C231</f>
        <v>10</v>
      </c>
      <c r="CE231" s="0" t="n">
        <f aca="false">D231/BO231</f>
        <v>58.6885245901639</v>
      </c>
      <c r="CF231" s="0" t="n">
        <f aca="false">IF(CE231&gt;CE$277,1,0)</f>
        <v>1</v>
      </c>
      <c r="CG231" s="0" t="str">
        <f aca="false">CF231&amp;$C231</f>
        <v>10</v>
      </c>
      <c r="CI231" s="0" t="n">
        <f aca="false">D231</f>
        <v>268500</v>
      </c>
      <c r="CJ231" s="2" t="n">
        <f aca="false">CI231&gt;$CI$277</f>
        <v>0</v>
      </c>
      <c r="CK231" s="0" t="n">
        <v>0</v>
      </c>
    </row>
    <row r="232" customFormat="false" ht="13.8" hidden="false" customHeight="false" outlineLevel="0" collapsed="false">
      <c r="A232" s="0" t="n">
        <v>6624030050</v>
      </c>
      <c r="B232" s="0" t="s">
        <v>146</v>
      </c>
      <c r="C232" s="0" t="n">
        <v>1</v>
      </c>
      <c r="D232" s="0" t="n">
        <v>354000</v>
      </c>
      <c r="F232" s="0" t="n">
        <v>3</v>
      </c>
      <c r="G232" s="0" t="n">
        <f aca="false">IF(F232&gt;F$277,1,0)</f>
        <v>0</v>
      </c>
      <c r="H232" s="0" t="str">
        <f aca="false">G232&amp;$C232</f>
        <v>01</v>
      </c>
      <c r="J232" s="0" t="s">
        <v>32</v>
      </c>
      <c r="K232" s="0" t="n">
        <f aca="false">IF(J232&gt;J$277,1,0)</f>
        <v>1</v>
      </c>
      <c r="L232" s="0" t="str">
        <f aca="false">K232&amp;$C232</f>
        <v>11</v>
      </c>
      <c r="N232" s="0" t="n">
        <v>2160</v>
      </c>
      <c r="O232" s="0" t="n">
        <f aca="false">IF(N232&gt;N$277,1,0)</f>
        <v>1</v>
      </c>
      <c r="P232" s="0" t="str">
        <f aca="false">O232&amp;$C232</f>
        <v>11</v>
      </c>
      <c r="R232" s="0" t="n">
        <v>15817</v>
      </c>
      <c r="S232" s="0" t="n">
        <f aca="false">IF(R232&gt;R$277,1,0)</f>
        <v>1</v>
      </c>
      <c r="T232" s="0" t="str">
        <f aca="false">S232&amp;$C232</f>
        <v>11</v>
      </c>
      <c r="V232" s="0" t="n">
        <v>2</v>
      </c>
      <c r="W232" s="0" t="n">
        <f aca="false">IF(V232&gt;V$277,1,0)</f>
        <v>1</v>
      </c>
      <c r="X232" s="0" t="str">
        <f aca="false">W232&amp;$C232</f>
        <v>11</v>
      </c>
      <c r="Z232" s="0" t="n">
        <v>0</v>
      </c>
      <c r="AA232" s="0" t="n">
        <f aca="false">IF(Z232&gt;Z$277,1,0)</f>
        <v>0</v>
      </c>
      <c r="AB232" s="0" t="str">
        <f aca="false">AA232&amp;$C232</f>
        <v>01</v>
      </c>
      <c r="AD232" s="0" t="n">
        <v>0</v>
      </c>
      <c r="AE232" s="0" t="n">
        <f aca="false">IF(AD232&gt;AD$277,1,0)</f>
        <v>0</v>
      </c>
      <c r="AF232" s="0" t="str">
        <f aca="false">AE232&amp;$C232</f>
        <v>01</v>
      </c>
      <c r="AH232" s="0" t="n">
        <v>3</v>
      </c>
      <c r="AI232" s="0" t="n">
        <f aca="false">IF(AH232&gt;AH$277,1,0)</f>
        <v>0</v>
      </c>
      <c r="AJ232" s="0" t="str">
        <f aca="false">AI232&amp;$C232</f>
        <v>01</v>
      </c>
      <c r="AL232" s="0" t="n">
        <v>8</v>
      </c>
      <c r="AM232" s="0" t="n">
        <f aca="false">IF(AL232&gt;AL$277,1,0)</f>
        <v>1</v>
      </c>
      <c r="AN232" s="0" t="str">
        <f aca="false">AM232&amp;$C232</f>
        <v>11</v>
      </c>
      <c r="AP232" s="0" t="n">
        <v>2160</v>
      </c>
      <c r="AQ232" s="0" t="n">
        <f aca="false">IF(AP232&gt;AP$277,1,0)</f>
        <v>1</v>
      </c>
      <c r="AR232" s="0" t="str">
        <f aca="false">AQ232&amp;$C232</f>
        <v>11</v>
      </c>
      <c r="AT232" s="0" t="n">
        <v>0</v>
      </c>
      <c r="AU232" s="0" t="n">
        <f aca="false">IF(AT232&gt;AT$277,1,0)</f>
        <v>0</v>
      </c>
      <c r="AV232" s="0" t="str">
        <f aca="false">AU232&amp;$C232</f>
        <v>01</v>
      </c>
      <c r="AX232" s="0" t="n">
        <v>1999</v>
      </c>
      <c r="AY232" s="0" t="n">
        <f aca="false">IF(AX232&gt;AX$277,1,0)</f>
        <v>1</v>
      </c>
      <c r="AZ232" s="0" t="str">
        <f aca="false">AY232&amp;$C232</f>
        <v>11</v>
      </c>
      <c r="BB232" s="0" t="n">
        <v>0</v>
      </c>
      <c r="BC232" s="0" t="n">
        <f aca="false">IF(BB232&gt;BB$277,1,0)</f>
        <v>0</v>
      </c>
      <c r="BD232" s="0" t="str">
        <f aca="false">BC232&amp;$C232</f>
        <v>01</v>
      </c>
      <c r="BF232" s="0" t="n">
        <v>98031</v>
      </c>
      <c r="BH232" s="0" t="s">
        <v>349</v>
      </c>
      <c r="BI232" s="0" t="n">
        <v>-122183</v>
      </c>
      <c r="BK232" s="0" t="n">
        <v>1990</v>
      </c>
      <c r="BL232" s="0" t="n">
        <f aca="false">IF(BK232&gt;BK$277,1,0)</f>
        <v>1</v>
      </c>
      <c r="BM232" s="0" t="str">
        <f aca="false">BL232&amp;$C232</f>
        <v>11</v>
      </c>
      <c r="BO232" s="0" t="n">
        <v>15817</v>
      </c>
      <c r="BP232" s="0" t="n">
        <f aca="false">IF(BO232&gt;BO$277,1,0)</f>
        <v>1</v>
      </c>
      <c r="BQ232" s="0" t="str">
        <f aca="false">BP232&amp;$C232</f>
        <v>11</v>
      </c>
      <c r="BS232" s="0" t="n">
        <f aca="false">CI232/N232</f>
        <v>163.888888888889</v>
      </c>
      <c r="BT232" s="0" t="n">
        <f aca="false">IF(BS232&gt;BS$277,1,0)</f>
        <v>1</v>
      </c>
      <c r="BU232" s="0" t="str">
        <f aca="false">BT232&amp;$C232</f>
        <v>11</v>
      </c>
      <c r="BW232" s="0" t="n">
        <f aca="false">D232/BK232</f>
        <v>177.889447236181</v>
      </c>
      <c r="BX232" s="0" t="n">
        <f aca="false">IF(BW232&gt;BW$277,1,0)</f>
        <v>1</v>
      </c>
      <c r="BY232" s="0" t="str">
        <f aca="false">BX232&amp;$C232</f>
        <v>11</v>
      </c>
      <c r="CA232" s="0" t="n">
        <f aca="false">D232/R232</f>
        <v>22.3809824871973</v>
      </c>
      <c r="CB232" s="0" t="n">
        <f aca="false">IF(CA232&gt;CA$277,1,0)</f>
        <v>0</v>
      </c>
      <c r="CC232" s="0" t="str">
        <f aca="false">CB232&amp;$C232</f>
        <v>01</v>
      </c>
      <c r="CE232" s="0" t="n">
        <f aca="false">D232/BO232</f>
        <v>22.3809824871973</v>
      </c>
      <c r="CF232" s="0" t="n">
        <f aca="false">IF(CE232&gt;CE$277,1,0)</f>
        <v>0</v>
      </c>
      <c r="CG232" s="0" t="str">
        <f aca="false">CF232&amp;$C232</f>
        <v>01</v>
      </c>
      <c r="CI232" s="0" t="n">
        <f aca="false">D232</f>
        <v>354000</v>
      </c>
      <c r="CJ232" s="2" t="n">
        <f aca="false">CI232&gt;$CI$277</f>
        <v>1</v>
      </c>
      <c r="CK232" s="0" t="n">
        <v>1</v>
      </c>
    </row>
    <row r="233" customFormat="false" ht="13.8" hidden="true" customHeight="false" outlineLevel="0" collapsed="false">
      <c r="A233" s="0" t="n">
        <v>739820050</v>
      </c>
      <c r="B233" s="0" t="s">
        <v>131</v>
      </c>
      <c r="C233" s="0" t="n">
        <v>0</v>
      </c>
      <c r="D233" s="0" t="n">
        <v>250000</v>
      </c>
      <c r="F233" s="0" t="n">
        <v>3</v>
      </c>
      <c r="G233" s="0" t="n">
        <f aca="false">IF(F233&gt;F$277,1,0)</f>
        <v>0</v>
      </c>
      <c r="H233" s="0" t="str">
        <f aca="false">G233&amp;$C233</f>
        <v>00</v>
      </c>
      <c r="J233" s="0" t="s">
        <v>32</v>
      </c>
      <c r="K233" s="0" t="n">
        <f aca="false">IF(J233&gt;J$277,1,0)</f>
        <v>1</v>
      </c>
      <c r="L233" s="0" t="str">
        <f aca="false">K233&amp;$C233</f>
        <v>10</v>
      </c>
      <c r="N233" s="0" t="n">
        <v>1730</v>
      </c>
      <c r="O233" s="0" t="n">
        <f aca="false">IF(N233&gt;N$277,1,0)</f>
        <v>0</v>
      </c>
      <c r="P233" s="0" t="str">
        <f aca="false">O233&amp;$C233</f>
        <v>00</v>
      </c>
      <c r="R233" s="0" t="n">
        <v>7200</v>
      </c>
      <c r="S233" s="0" t="n">
        <f aca="false">IF(R233&gt;R$277,1,0)</f>
        <v>0</v>
      </c>
      <c r="T233" s="0" t="str">
        <f aca="false">S233&amp;$C233</f>
        <v>00</v>
      </c>
      <c r="V233" s="0" t="n">
        <v>2</v>
      </c>
      <c r="W233" s="0" t="n">
        <f aca="false">IF(V233&gt;V$277,1,0)</f>
        <v>1</v>
      </c>
      <c r="X233" s="0" t="str">
        <f aca="false">W233&amp;$C233</f>
        <v>10</v>
      </c>
      <c r="Z233" s="0" t="n">
        <v>0</v>
      </c>
      <c r="AA233" s="0" t="n">
        <f aca="false">IF(Z233&gt;Z$277,1,0)</f>
        <v>0</v>
      </c>
      <c r="AB233" s="0" t="str">
        <f aca="false">AA233&amp;$C233</f>
        <v>00</v>
      </c>
      <c r="AD233" s="0" t="n">
        <v>0</v>
      </c>
      <c r="AE233" s="0" t="n">
        <f aca="false">IF(AD233&gt;AD$277,1,0)</f>
        <v>0</v>
      </c>
      <c r="AF233" s="0" t="str">
        <f aca="false">AE233&amp;$C233</f>
        <v>00</v>
      </c>
      <c r="AH233" s="0" t="n">
        <v>4</v>
      </c>
      <c r="AI233" s="0" t="n">
        <f aca="false">IF(AH233&gt;AH$277,1,0)</f>
        <v>1</v>
      </c>
      <c r="AJ233" s="0" t="str">
        <f aca="false">AI233&amp;$C233</f>
        <v>10</v>
      </c>
      <c r="AL233" s="0" t="n">
        <v>7</v>
      </c>
      <c r="AM233" s="0" t="n">
        <f aca="false">IF(AL233&gt;AL$277,1,0)</f>
        <v>0</v>
      </c>
      <c r="AN233" s="0" t="str">
        <f aca="false">AM233&amp;$C233</f>
        <v>00</v>
      </c>
      <c r="AP233" s="0" t="n">
        <v>1730</v>
      </c>
      <c r="AQ233" s="0" t="n">
        <f aca="false">IF(AP233&gt;AP$277,1,0)</f>
        <v>1</v>
      </c>
      <c r="AR233" s="0" t="str">
        <f aca="false">AQ233&amp;$C233</f>
        <v>10</v>
      </c>
      <c r="AT233" s="0" t="n">
        <v>0</v>
      </c>
      <c r="AU233" s="0" t="n">
        <f aca="false">IF(AT233&gt;AT$277,1,0)</f>
        <v>0</v>
      </c>
      <c r="AV233" s="0" t="str">
        <f aca="false">AU233&amp;$C233</f>
        <v>00</v>
      </c>
      <c r="AX233" s="0" t="n">
        <v>1985</v>
      </c>
      <c r="AY233" s="0" t="n">
        <f aca="false">IF(AX233&gt;AX$277,1,0)</f>
        <v>1</v>
      </c>
      <c r="AZ233" s="0" t="str">
        <f aca="false">AY233&amp;$C233</f>
        <v>10</v>
      </c>
      <c r="BB233" s="0" t="n">
        <v>0</v>
      </c>
      <c r="BC233" s="0" t="n">
        <f aca="false">IF(BB233&gt;BB$277,1,0)</f>
        <v>0</v>
      </c>
      <c r="BD233" s="0" t="str">
        <f aca="false">BC233&amp;$C233</f>
        <v>00</v>
      </c>
      <c r="BF233" s="0" t="n">
        <v>98031</v>
      </c>
      <c r="BH233" s="0" t="s">
        <v>350</v>
      </c>
      <c r="BI233" s="0" t="n">
        <v>-122196</v>
      </c>
      <c r="BK233" s="0" t="n">
        <v>1770</v>
      </c>
      <c r="BL233" s="0" t="n">
        <f aca="false">IF(BK233&gt;BK$277,1,0)</f>
        <v>0</v>
      </c>
      <c r="BM233" s="0" t="str">
        <f aca="false">BL233&amp;$C233</f>
        <v>00</v>
      </c>
      <c r="BO233" s="0" t="n">
        <v>7396</v>
      </c>
      <c r="BP233" s="0" t="n">
        <f aca="false">IF(BO233&gt;BO$277,1,0)</f>
        <v>0</v>
      </c>
      <c r="BQ233" s="0" t="str">
        <f aca="false">BP233&amp;$C233</f>
        <v>00</v>
      </c>
      <c r="BS233" s="0" t="n">
        <f aca="false">CI233/N233</f>
        <v>144.508670520231</v>
      </c>
      <c r="BT233" s="0" t="n">
        <f aca="false">IF(BS233&gt;BS$277,1,0)</f>
        <v>0</v>
      </c>
      <c r="BU233" s="0" t="str">
        <f aca="false">BT233&amp;$C233</f>
        <v>00</v>
      </c>
      <c r="BW233" s="0" t="n">
        <f aca="false">D233/BK233</f>
        <v>141.242937853107</v>
      </c>
      <c r="BX233" s="0" t="n">
        <f aca="false">IF(BW233&gt;BW$277,1,0)</f>
        <v>0</v>
      </c>
      <c r="BY233" s="0" t="str">
        <f aca="false">BX233&amp;$C233</f>
        <v>00</v>
      </c>
      <c r="CA233" s="0" t="n">
        <f aca="false">D233/R233</f>
        <v>34.7222222222222</v>
      </c>
      <c r="CB233" s="0" t="n">
        <f aca="false">IF(CA233&gt;CA$277,1,0)</f>
        <v>0</v>
      </c>
      <c r="CC233" s="0" t="str">
        <f aca="false">CB233&amp;$C233</f>
        <v>00</v>
      </c>
      <c r="CE233" s="0" t="n">
        <f aca="false">D233/BO233</f>
        <v>33.802055164954</v>
      </c>
      <c r="CF233" s="0" t="n">
        <f aca="false">IF(CE233&gt;CE$277,1,0)</f>
        <v>0</v>
      </c>
      <c r="CG233" s="0" t="str">
        <f aca="false">CF233&amp;$C233</f>
        <v>00</v>
      </c>
      <c r="CI233" s="0" t="n">
        <f aca="false">D233</f>
        <v>250000</v>
      </c>
      <c r="CJ233" s="2" t="n">
        <f aca="false">CI233&gt;$CI$277</f>
        <v>0</v>
      </c>
      <c r="CK233" s="0" t="n">
        <v>0</v>
      </c>
    </row>
    <row r="234" customFormat="false" ht="13.8" hidden="false" customHeight="false" outlineLevel="0" collapsed="false">
      <c r="A234" s="0" t="n">
        <v>1561910190</v>
      </c>
      <c r="B234" s="0" t="s">
        <v>351</v>
      </c>
      <c r="C234" s="0" t="n">
        <v>1</v>
      </c>
      <c r="D234" s="0" t="n">
        <v>399950</v>
      </c>
      <c r="F234" s="0" t="n">
        <v>3</v>
      </c>
      <c r="G234" s="0" t="n">
        <f aca="false">IF(F234&gt;F$277,1,0)</f>
        <v>0</v>
      </c>
      <c r="H234" s="0" t="str">
        <f aca="false">G234&amp;$C234</f>
        <v>01</v>
      </c>
      <c r="J234" s="0" t="s">
        <v>32</v>
      </c>
      <c r="K234" s="0" t="n">
        <f aca="false">IF(J234&gt;J$277,1,0)</f>
        <v>1</v>
      </c>
      <c r="L234" s="0" t="str">
        <f aca="false">K234&amp;$C234</f>
        <v>11</v>
      </c>
      <c r="N234" s="0" t="n">
        <v>2570</v>
      </c>
      <c r="O234" s="0" t="n">
        <f aca="false">IF(N234&gt;N$277,1,0)</f>
        <v>1</v>
      </c>
      <c r="P234" s="0" t="str">
        <f aca="false">O234&amp;$C234</f>
        <v>11</v>
      </c>
      <c r="R234" s="0" t="n">
        <v>10431</v>
      </c>
      <c r="S234" s="0" t="n">
        <f aca="false">IF(R234&gt;R$277,1,0)</f>
        <v>0</v>
      </c>
      <c r="T234" s="0" t="str">
        <f aca="false">S234&amp;$C234</f>
        <v>01</v>
      </c>
      <c r="V234" s="0" t="n">
        <v>2</v>
      </c>
      <c r="W234" s="0" t="n">
        <f aca="false">IF(V234&gt;V$277,1,0)</f>
        <v>1</v>
      </c>
      <c r="X234" s="0" t="str">
        <f aca="false">W234&amp;$C234</f>
        <v>11</v>
      </c>
      <c r="Z234" s="0" t="n">
        <v>0</v>
      </c>
      <c r="AA234" s="0" t="n">
        <f aca="false">IF(Z234&gt;Z$277,1,0)</f>
        <v>0</v>
      </c>
      <c r="AB234" s="0" t="str">
        <f aca="false">AA234&amp;$C234</f>
        <v>01</v>
      </c>
      <c r="AD234" s="0" t="n">
        <v>0</v>
      </c>
      <c r="AE234" s="0" t="n">
        <f aca="false">IF(AD234&gt;AD$277,1,0)</f>
        <v>0</v>
      </c>
      <c r="AF234" s="0" t="str">
        <f aca="false">AE234&amp;$C234</f>
        <v>01</v>
      </c>
      <c r="AH234" s="0" t="n">
        <v>3</v>
      </c>
      <c r="AI234" s="0" t="n">
        <f aca="false">IF(AH234&gt;AH$277,1,0)</f>
        <v>0</v>
      </c>
      <c r="AJ234" s="0" t="str">
        <f aca="false">AI234&amp;$C234</f>
        <v>01</v>
      </c>
      <c r="AL234" s="0" t="n">
        <v>9</v>
      </c>
      <c r="AM234" s="0" t="n">
        <f aca="false">IF(AL234&gt;AL$277,1,0)</f>
        <v>1</v>
      </c>
      <c r="AN234" s="0" t="str">
        <f aca="false">AM234&amp;$C234</f>
        <v>11</v>
      </c>
      <c r="AP234" s="0" t="n">
        <v>2570</v>
      </c>
      <c r="AQ234" s="0" t="n">
        <f aca="false">IF(AP234&gt;AP$277,1,0)</f>
        <v>1</v>
      </c>
      <c r="AR234" s="0" t="str">
        <f aca="false">AQ234&amp;$C234</f>
        <v>11</v>
      </c>
      <c r="AT234" s="0" t="n">
        <v>0</v>
      </c>
      <c r="AU234" s="0" t="n">
        <f aca="false">IF(AT234&gt;AT$277,1,0)</f>
        <v>0</v>
      </c>
      <c r="AV234" s="0" t="str">
        <f aca="false">AU234&amp;$C234</f>
        <v>01</v>
      </c>
      <c r="AX234" s="0" t="n">
        <v>1989</v>
      </c>
      <c r="AY234" s="0" t="n">
        <f aca="false">IF(AX234&gt;AX$277,1,0)</f>
        <v>1</v>
      </c>
      <c r="AZ234" s="0" t="str">
        <f aca="false">AY234&amp;$C234</f>
        <v>11</v>
      </c>
      <c r="BB234" s="0" t="n">
        <v>0</v>
      </c>
      <c r="BC234" s="0" t="n">
        <f aca="false">IF(BB234&gt;BB$277,1,0)</f>
        <v>0</v>
      </c>
      <c r="BD234" s="0" t="str">
        <f aca="false">BC234&amp;$C234</f>
        <v>01</v>
      </c>
      <c r="BF234" s="0" t="n">
        <v>98031</v>
      </c>
      <c r="BH234" s="0" t="s">
        <v>352</v>
      </c>
      <c r="BI234" s="0" t="n">
        <v>-122213</v>
      </c>
      <c r="BK234" s="0" t="n">
        <v>2590</v>
      </c>
      <c r="BL234" s="0" t="n">
        <f aca="false">IF(BK234&gt;BK$277,1,0)</f>
        <v>1</v>
      </c>
      <c r="BM234" s="0" t="str">
        <f aca="false">BL234&amp;$C234</f>
        <v>11</v>
      </c>
      <c r="BO234" s="0" t="n">
        <v>10078</v>
      </c>
      <c r="BP234" s="0" t="n">
        <f aca="false">IF(BO234&gt;BO$277,1,0)</f>
        <v>1</v>
      </c>
      <c r="BQ234" s="0" t="str">
        <f aca="false">BP234&amp;$C234</f>
        <v>11</v>
      </c>
      <c r="BS234" s="0" t="n">
        <f aca="false">CI234/N234</f>
        <v>155.622568093385</v>
      </c>
      <c r="BT234" s="0" t="n">
        <f aca="false">IF(BS234&gt;BS$277,1,0)</f>
        <v>0</v>
      </c>
      <c r="BU234" s="0" t="str">
        <f aca="false">BT234&amp;$C234</f>
        <v>01</v>
      </c>
      <c r="BW234" s="0" t="n">
        <f aca="false">D234/BK234</f>
        <v>154.420849420849</v>
      </c>
      <c r="BX234" s="0" t="n">
        <f aca="false">IF(BW234&gt;BW$277,1,0)</f>
        <v>0</v>
      </c>
      <c r="BY234" s="0" t="str">
        <f aca="false">BX234&amp;$C234</f>
        <v>01</v>
      </c>
      <c r="CA234" s="0" t="n">
        <f aca="false">D234/R234</f>
        <v>38.3424408014572</v>
      </c>
      <c r="CB234" s="0" t="n">
        <f aca="false">IF(CA234&gt;CA$277,1,0)</f>
        <v>1</v>
      </c>
      <c r="CC234" s="0" t="str">
        <f aca="false">CB234&amp;$C234</f>
        <v>11</v>
      </c>
      <c r="CE234" s="0" t="n">
        <f aca="false">D234/BO234</f>
        <v>39.6854534629887</v>
      </c>
      <c r="CF234" s="0" t="n">
        <f aca="false">IF(CE234&gt;CE$277,1,0)</f>
        <v>1</v>
      </c>
      <c r="CG234" s="0" t="str">
        <f aca="false">CF234&amp;$C234</f>
        <v>11</v>
      </c>
      <c r="CI234" s="0" t="n">
        <f aca="false">D234</f>
        <v>399950</v>
      </c>
      <c r="CJ234" s="2" t="n">
        <f aca="false">CI234&gt;$CI$277</f>
        <v>1</v>
      </c>
      <c r="CK234" s="0" t="n">
        <v>1</v>
      </c>
    </row>
    <row r="235" customFormat="false" ht="13.8" hidden="true" customHeight="false" outlineLevel="0" collapsed="false">
      <c r="A235" s="0" t="n">
        <v>3235390010</v>
      </c>
      <c r="B235" s="0" t="s">
        <v>131</v>
      </c>
      <c r="C235" s="0" t="n">
        <v>0</v>
      </c>
      <c r="D235" s="0" t="n">
        <v>265000</v>
      </c>
      <c r="F235" s="0" t="n">
        <v>3</v>
      </c>
      <c r="G235" s="0" t="n">
        <f aca="false">IF(F235&gt;F$277,1,0)</f>
        <v>0</v>
      </c>
      <c r="H235" s="0" t="str">
        <f aca="false">G235&amp;$C235</f>
        <v>00</v>
      </c>
      <c r="J235" s="0" t="s">
        <v>37</v>
      </c>
      <c r="K235" s="0" t="n">
        <f aca="false">IF(J235&gt;J$277,1,0)</f>
        <v>1</v>
      </c>
      <c r="L235" s="0" t="str">
        <f aca="false">K235&amp;$C235</f>
        <v>10</v>
      </c>
      <c r="N235" s="0" t="n">
        <v>1420</v>
      </c>
      <c r="O235" s="0" t="n">
        <f aca="false">IF(N235&gt;N$277,1,0)</f>
        <v>0</v>
      </c>
      <c r="P235" s="0" t="str">
        <f aca="false">O235&amp;$C235</f>
        <v>00</v>
      </c>
      <c r="R235" s="0" t="n">
        <v>8126</v>
      </c>
      <c r="S235" s="0" t="n">
        <f aca="false">IF(R235&gt;R$277,1,0)</f>
        <v>0</v>
      </c>
      <c r="T235" s="0" t="str">
        <f aca="false">S235&amp;$C235</f>
        <v>00</v>
      </c>
      <c r="V235" s="0" t="n">
        <v>1</v>
      </c>
      <c r="W235" s="0" t="n">
        <f aca="false">IF(V235&gt;V$277,1,0)</f>
        <v>0</v>
      </c>
      <c r="X235" s="0" t="str">
        <f aca="false">W235&amp;$C235</f>
        <v>00</v>
      </c>
      <c r="Z235" s="0" t="n">
        <v>0</v>
      </c>
      <c r="AA235" s="0" t="n">
        <f aca="false">IF(Z235&gt;Z$277,1,0)</f>
        <v>0</v>
      </c>
      <c r="AB235" s="0" t="str">
        <f aca="false">AA235&amp;$C235</f>
        <v>00</v>
      </c>
      <c r="AD235" s="0" t="n">
        <v>0</v>
      </c>
      <c r="AE235" s="0" t="n">
        <f aca="false">IF(AD235&gt;AD$277,1,0)</f>
        <v>0</v>
      </c>
      <c r="AF235" s="0" t="str">
        <f aca="false">AE235&amp;$C235</f>
        <v>00</v>
      </c>
      <c r="AH235" s="0" t="n">
        <v>3</v>
      </c>
      <c r="AI235" s="0" t="n">
        <f aca="false">IF(AH235&gt;AH$277,1,0)</f>
        <v>0</v>
      </c>
      <c r="AJ235" s="0" t="str">
        <f aca="false">AI235&amp;$C235</f>
        <v>00</v>
      </c>
      <c r="AL235" s="0" t="n">
        <v>8</v>
      </c>
      <c r="AM235" s="0" t="n">
        <f aca="false">IF(AL235&gt;AL$277,1,0)</f>
        <v>1</v>
      </c>
      <c r="AN235" s="0" t="str">
        <f aca="false">AM235&amp;$C235</f>
        <v>10</v>
      </c>
      <c r="AP235" s="0" t="n">
        <v>1420</v>
      </c>
      <c r="AQ235" s="0" t="n">
        <f aca="false">IF(AP235&gt;AP$277,1,0)</f>
        <v>0</v>
      </c>
      <c r="AR235" s="0" t="str">
        <f aca="false">AQ235&amp;$C235</f>
        <v>00</v>
      </c>
      <c r="AT235" s="0" t="n">
        <v>0</v>
      </c>
      <c r="AU235" s="0" t="n">
        <f aca="false">IF(AT235&gt;AT$277,1,0)</f>
        <v>0</v>
      </c>
      <c r="AV235" s="0" t="str">
        <f aca="false">AU235&amp;$C235</f>
        <v>00</v>
      </c>
      <c r="AX235" s="0" t="n">
        <v>1991</v>
      </c>
      <c r="AY235" s="0" t="n">
        <f aca="false">IF(AX235&gt;AX$277,1,0)</f>
        <v>1</v>
      </c>
      <c r="AZ235" s="0" t="str">
        <f aca="false">AY235&amp;$C235</f>
        <v>10</v>
      </c>
      <c r="BB235" s="0" t="n">
        <v>0</v>
      </c>
      <c r="BC235" s="0" t="n">
        <f aca="false">IF(BB235&gt;BB$277,1,0)</f>
        <v>0</v>
      </c>
      <c r="BD235" s="0" t="str">
        <f aca="false">BC235&amp;$C235</f>
        <v>00</v>
      </c>
      <c r="BF235" s="0" t="n">
        <v>98031</v>
      </c>
      <c r="BH235" s="0" t="s">
        <v>184</v>
      </c>
      <c r="BI235" s="0" t="n">
        <v>-122189</v>
      </c>
      <c r="BK235" s="0" t="n">
        <v>1730</v>
      </c>
      <c r="BL235" s="0" t="n">
        <f aca="false">IF(BK235&gt;BK$277,1,0)</f>
        <v>0</v>
      </c>
      <c r="BM235" s="0" t="str">
        <f aca="false">BL235&amp;$C235</f>
        <v>00</v>
      </c>
      <c r="BO235" s="0" t="n">
        <v>7954</v>
      </c>
      <c r="BP235" s="0" t="n">
        <f aca="false">IF(BO235&gt;BO$277,1,0)</f>
        <v>0</v>
      </c>
      <c r="BQ235" s="0" t="str">
        <f aca="false">BP235&amp;$C235</f>
        <v>00</v>
      </c>
      <c r="BS235" s="0" t="n">
        <f aca="false">CI235/N235</f>
        <v>186.619718309859</v>
      </c>
      <c r="BT235" s="0" t="n">
        <f aca="false">IF(BS235&gt;BS$277,1,0)</f>
        <v>1</v>
      </c>
      <c r="BU235" s="0" t="str">
        <f aca="false">BT235&amp;$C235</f>
        <v>10</v>
      </c>
      <c r="BW235" s="0" t="n">
        <f aca="false">D235/BK235</f>
        <v>153.179190751445</v>
      </c>
      <c r="BX235" s="0" t="n">
        <f aca="false">IF(BW235&gt;BW$277,1,0)</f>
        <v>0</v>
      </c>
      <c r="BY235" s="0" t="str">
        <f aca="false">BX235&amp;$C235</f>
        <v>00</v>
      </c>
      <c r="CA235" s="0" t="n">
        <f aca="false">D235/R235</f>
        <v>32.6113709081959</v>
      </c>
      <c r="CB235" s="0" t="n">
        <f aca="false">IF(CA235&gt;CA$277,1,0)</f>
        <v>0</v>
      </c>
      <c r="CC235" s="0" t="str">
        <f aca="false">CB235&amp;$C235</f>
        <v>00</v>
      </c>
      <c r="CE235" s="0" t="n">
        <f aca="false">D235/BO235</f>
        <v>33.3165702791049</v>
      </c>
      <c r="CF235" s="0" t="n">
        <f aca="false">IF(CE235&gt;CE$277,1,0)</f>
        <v>0</v>
      </c>
      <c r="CG235" s="0" t="str">
        <f aca="false">CF235&amp;$C235</f>
        <v>00</v>
      </c>
      <c r="CI235" s="0" t="n">
        <f aca="false">D235</f>
        <v>265000</v>
      </c>
      <c r="CJ235" s="2" t="n">
        <f aca="false">CI235&gt;$CI$277</f>
        <v>0</v>
      </c>
      <c r="CK235" s="0" t="n">
        <v>0</v>
      </c>
    </row>
    <row r="236" customFormat="false" ht="13.8" hidden="true" customHeight="false" outlineLevel="0" collapsed="false">
      <c r="A236" s="0" t="n">
        <v>1450900020</v>
      </c>
      <c r="B236" s="0" t="s">
        <v>235</v>
      </c>
      <c r="C236" s="0" t="n">
        <v>0</v>
      </c>
      <c r="D236" s="0" t="n">
        <v>268000</v>
      </c>
      <c r="F236" s="0" t="n">
        <v>3</v>
      </c>
      <c r="G236" s="0" t="n">
        <f aca="false">IF(F236&gt;F$277,1,0)</f>
        <v>0</v>
      </c>
      <c r="H236" s="0" t="str">
        <f aca="false">G236&amp;$C236</f>
        <v>00</v>
      </c>
      <c r="J236" s="0" t="n">
        <v>2</v>
      </c>
      <c r="K236" s="0" t="n">
        <f aca="false">IF(J236&gt;J$277,1,0)</f>
        <v>1</v>
      </c>
      <c r="L236" s="0" t="str">
        <f aca="false">K236&amp;$C236</f>
        <v>10</v>
      </c>
      <c r="N236" s="0" t="n">
        <v>1610</v>
      </c>
      <c r="O236" s="0" t="n">
        <f aca="false">IF(N236&gt;N$277,1,0)</f>
        <v>0</v>
      </c>
      <c r="P236" s="0" t="str">
        <f aca="false">O236&amp;$C236</f>
        <v>00</v>
      </c>
      <c r="R236" s="0" t="n">
        <v>8416</v>
      </c>
      <c r="S236" s="0" t="n">
        <f aca="false">IF(R236&gt;R$277,1,0)</f>
        <v>0</v>
      </c>
      <c r="T236" s="0" t="str">
        <f aca="false">S236&amp;$C236</f>
        <v>00</v>
      </c>
      <c r="V236" s="0" t="n">
        <v>1</v>
      </c>
      <c r="W236" s="0" t="n">
        <f aca="false">IF(V236&gt;V$277,1,0)</f>
        <v>0</v>
      </c>
      <c r="X236" s="0" t="str">
        <f aca="false">W236&amp;$C236</f>
        <v>00</v>
      </c>
      <c r="Z236" s="0" t="n">
        <v>0</v>
      </c>
      <c r="AA236" s="0" t="n">
        <f aca="false">IF(Z236&gt;Z$277,1,0)</f>
        <v>0</v>
      </c>
      <c r="AB236" s="0" t="str">
        <f aca="false">AA236&amp;$C236</f>
        <v>00</v>
      </c>
      <c r="AD236" s="0" t="n">
        <v>0</v>
      </c>
      <c r="AE236" s="0" t="n">
        <f aca="false">IF(AD236&gt;AD$277,1,0)</f>
        <v>0</v>
      </c>
      <c r="AF236" s="0" t="str">
        <f aca="false">AE236&amp;$C236</f>
        <v>00</v>
      </c>
      <c r="AH236" s="0" t="n">
        <v>3</v>
      </c>
      <c r="AI236" s="0" t="n">
        <f aca="false">IF(AH236&gt;AH$277,1,0)</f>
        <v>0</v>
      </c>
      <c r="AJ236" s="0" t="str">
        <f aca="false">AI236&amp;$C236</f>
        <v>00</v>
      </c>
      <c r="AL236" s="0" t="n">
        <v>7</v>
      </c>
      <c r="AM236" s="0" t="n">
        <f aca="false">IF(AL236&gt;AL$277,1,0)</f>
        <v>0</v>
      </c>
      <c r="AN236" s="0" t="str">
        <f aca="false">AM236&amp;$C236</f>
        <v>00</v>
      </c>
      <c r="AP236" s="0" t="n">
        <v>1610</v>
      </c>
      <c r="AQ236" s="0" t="n">
        <f aca="false">IF(AP236&gt;AP$277,1,0)</f>
        <v>0</v>
      </c>
      <c r="AR236" s="0" t="str">
        <f aca="false">AQ236&amp;$C236</f>
        <v>00</v>
      </c>
      <c r="AT236" s="0" t="n">
        <v>0</v>
      </c>
      <c r="AU236" s="0" t="n">
        <f aca="false">IF(AT236&gt;AT$277,1,0)</f>
        <v>0</v>
      </c>
      <c r="AV236" s="0" t="str">
        <f aca="false">AU236&amp;$C236</f>
        <v>00</v>
      </c>
      <c r="AX236" s="0" t="n">
        <v>1994</v>
      </c>
      <c r="AY236" s="0" t="n">
        <f aca="false">IF(AX236&gt;AX$277,1,0)</f>
        <v>1</v>
      </c>
      <c r="AZ236" s="0" t="str">
        <f aca="false">AY236&amp;$C236</f>
        <v>10</v>
      </c>
      <c r="BB236" s="0" t="n">
        <v>0</v>
      </c>
      <c r="BC236" s="0" t="n">
        <f aca="false">IF(BB236&gt;BB$277,1,0)</f>
        <v>0</v>
      </c>
      <c r="BD236" s="0" t="str">
        <f aca="false">BC236&amp;$C236</f>
        <v>00</v>
      </c>
      <c r="BF236" s="0" t="n">
        <v>98031</v>
      </c>
      <c r="BH236" s="0" t="n">
        <v>47397</v>
      </c>
      <c r="BI236" s="0" t="n">
        <v>-122187</v>
      </c>
      <c r="BK236" s="0" t="n">
        <v>1600</v>
      </c>
      <c r="BL236" s="0" t="n">
        <f aca="false">IF(BK236&gt;BK$277,1,0)</f>
        <v>0</v>
      </c>
      <c r="BM236" s="0" t="str">
        <f aca="false">BL236&amp;$C236</f>
        <v>00</v>
      </c>
      <c r="BO236" s="0" t="n">
        <v>8308</v>
      </c>
      <c r="BP236" s="0" t="n">
        <f aca="false">IF(BO236&gt;BO$277,1,0)</f>
        <v>0</v>
      </c>
      <c r="BQ236" s="0" t="str">
        <f aca="false">BP236&amp;$C236</f>
        <v>00</v>
      </c>
      <c r="BS236" s="0" t="n">
        <f aca="false">CI236/N236</f>
        <v>166.459627329193</v>
      </c>
      <c r="BT236" s="0" t="n">
        <f aca="false">IF(BS236&gt;BS$277,1,0)</f>
        <v>1</v>
      </c>
      <c r="BU236" s="0" t="str">
        <f aca="false">BT236&amp;$C236</f>
        <v>10</v>
      </c>
      <c r="BW236" s="0" t="n">
        <f aca="false">D236/BK236</f>
        <v>167.5</v>
      </c>
      <c r="BX236" s="0" t="n">
        <f aca="false">IF(BW236&gt;BW$277,1,0)</f>
        <v>1</v>
      </c>
      <c r="BY236" s="0" t="str">
        <f aca="false">BX236&amp;$C236</f>
        <v>10</v>
      </c>
      <c r="CA236" s="0" t="n">
        <f aca="false">D236/R236</f>
        <v>31.8441064638783</v>
      </c>
      <c r="CB236" s="0" t="n">
        <f aca="false">IF(CA236&gt;CA$277,1,0)</f>
        <v>0</v>
      </c>
      <c r="CC236" s="0" t="str">
        <f aca="false">CB236&amp;$C236</f>
        <v>00</v>
      </c>
      <c r="CE236" s="0" t="n">
        <f aca="false">D236/BO236</f>
        <v>32.258064516129</v>
      </c>
      <c r="CF236" s="0" t="n">
        <f aca="false">IF(CE236&gt;CE$277,1,0)</f>
        <v>0</v>
      </c>
      <c r="CG236" s="0" t="str">
        <f aca="false">CF236&amp;$C236</f>
        <v>00</v>
      </c>
      <c r="CI236" s="0" t="n">
        <f aca="false">D236</f>
        <v>268000</v>
      </c>
      <c r="CJ236" s="2" t="n">
        <f aca="false">CI236&gt;$CI$277</f>
        <v>0</v>
      </c>
      <c r="CK236" s="0" t="n">
        <v>0</v>
      </c>
    </row>
    <row r="237" customFormat="false" ht="13.8" hidden="true" customHeight="false" outlineLevel="0" collapsed="false">
      <c r="A237" s="0" t="n">
        <v>8025700460</v>
      </c>
      <c r="B237" s="0" t="s">
        <v>353</v>
      </c>
      <c r="C237" s="0" t="n">
        <v>0</v>
      </c>
      <c r="D237" s="0" t="n">
        <v>279000</v>
      </c>
      <c r="F237" s="0" t="n">
        <v>4</v>
      </c>
      <c r="G237" s="0" t="n">
        <f aca="false">IF(F237&gt;F$277,1,0)</f>
        <v>1</v>
      </c>
      <c r="H237" s="0" t="str">
        <f aca="false">G237&amp;$C237</f>
        <v>10</v>
      </c>
      <c r="J237" s="0" t="s">
        <v>37</v>
      </c>
      <c r="K237" s="0" t="n">
        <f aca="false">IF(J237&gt;J$277,1,0)</f>
        <v>1</v>
      </c>
      <c r="L237" s="0" t="str">
        <f aca="false">K237&amp;$C237</f>
        <v>10</v>
      </c>
      <c r="N237" s="0" t="n">
        <v>1840</v>
      </c>
      <c r="O237" s="0" t="n">
        <f aca="false">IF(N237&gt;N$277,1,0)</f>
        <v>0</v>
      </c>
      <c r="P237" s="0" t="str">
        <f aca="false">O237&amp;$C237</f>
        <v>00</v>
      </c>
      <c r="R237" s="0" t="n">
        <v>7275</v>
      </c>
      <c r="S237" s="0" t="n">
        <f aca="false">IF(R237&gt;R$277,1,0)</f>
        <v>0</v>
      </c>
      <c r="T237" s="0" t="str">
        <f aca="false">S237&amp;$C237</f>
        <v>00</v>
      </c>
      <c r="V237" s="0" t="n">
        <v>1</v>
      </c>
      <c r="W237" s="0" t="n">
        <f aca="false">IF(V237&gt;V$277,1,0)</f>
        <v>0</v>
      </c>
      <c r="X237" s="0" t="str">
        <f aca="false">W237&amp;$C237</f>
        <v>00</v>
      </c>
      <c r="Z237" s="0" t="n">
        <v>0</v>
      </c>
      <c r="AA237" s="0" t="n">
        <f aca="false">IF(Z237&gt;Z$277,1,0)</f>
        <v>0</v>
      </c>
      <c r="AB237" s="0" t="str">
        <f aca="false">AA237&amp;$C237</f>
        <v>00</v>
      </c>
      <c r="AD237" s="0" t="n">
        <v>0</v>
      </c>
      <c r="AE237" s="0" t="n">
        <f aca="false">IF(AD237&gt;AD$277,1,0)</f>
        <v>0</v>
      </c>
      <c r="AF237" s="0" t="str">
        <f aca="false">AE237&amp;$C237</f>
        <v>00</v>
      </c>
      <c r="AH237" s="0" t="n">
        <v>3</v>
      </c>
      <c r="AI237" s="0" t="n">
        <f aca="false">IF(AH237&gt;AH$277,1,0)</f>
        <v>0</v>
      </c>
      <c r="AJ237" s="0" t="str">
        <f aca="false">AI237&amp;$C237</f>
        <v>00</v>
      </c>
      <c r="AL237" s="0" t="n">
        <v>7</v>
      </c>
      <c r="AM237" s="0" t="n">
        <f aca="false">IF(AL237&gt;AL$277,1,0)</f>
        <v>0</v>
      </c>
      <c r="AN237" s="0" t="str">
        <f aca="false">AM237&amp;$C237</f>
        <v>00</v>
      </c>
      <c r="AP237" s="0" t="n">
        <v>1090</v>
      </c>
      <c r="AQ237" s="0" t="n">
        <f aca="false">IF(AP237&gt;AP$277,1,0)</f>
        <v>0</v>
      </c>
      <c r="AR237" s="0" t="str">
        <f aca="false">AQ237&amp;$C237</f>
        <v>00</v>
      </c>
      <c r="AT237" s="0" t="n">
        <v>750</v>
      </c>
      <c r="AU237" s="0" t="n">
        <f aca="false">IF(AT237&gt;AT$277,1,0)</f>
        <v>1</v>
      </c>
      <c r="AV237" s="0" t="str">
        <f aca="false">AU237&amp;$C237</f>
        <v>10</v>
      </c>
      <c r="AX237" s="0" t="n">
        <v>1976</v>
      </c>
      <c r="AY237" s="0" t="n">
        <f aca="false">IF(AX237&gt;AX$277,1,0)</f>
        <v>0</v>
      </c>
      <c r="AZ237" s="0" t="str">
        <f aca="false">AY237&amp;$C237</f>
        <v>00</v>
      </c>
      <c r="BB237" s="0" t="n">
        <v>0</v>
      </c>
      <c r="BC237" s="0" t="n">
        <f aca="false">IF(BB237&gt;BB$277,1,0)</f>
        <v>0</v>
      </c>
      <c r="BD237" s="0" t="str">
        <f aca="false">BC237&amp;$C237</f>
        <v>00</v>
      </c>
      <c r="BF237" s="0" t="n">
        <v>98031</v>
      </c>
      <c r="BH237" s="0" t="s">
        <v>354</v>
      </c>
      <c r="BI237" s="0" t="n">
        <v>-122189</v>
      </c>
      <c r="BK237" s="0" t="n">
        <v>1840</v>
      </c>
      <c r="BL237" s="0" t="n">
        <f aca="false">IF(BK237&gt;BK$277,1,0)</f>
        <v>0</v>
      </c>
      <c r="BM237" s="0" t="str">
        <f aca="false">BL237&amp;$C237</f>
        <v>00</v>
      </c>
      <c r="BO237" s="0" t="n">
        <v>7275</v>
      </c>
      <c r="BP237" s="0" t="n">
        <f aca="false">IF(BO237&gt;BO$277,1,0)</f>
        <v>0</v>
      </c>
      <c r="BQ237" s="0" t="str">
        <f aca="false">BP237&amp;$C237</f>
        <v>00</v>
      </c>
      <c r="BS237" s="0" t="n">
        <f aca="false">CI237/N237</f>
        <v>151.630434782609</v>
      </c>
      <c r="BT237" s="0" t="n">
        <f aca="false">IF(BS237&gt;BS$277,1,0)</f>
        <v>0</v>
      </c>
      <c r="BU237" s="0" t="str">
        <f aca="false">BT237&amp;$C237</f>
        <v>00</v>
      </c>
      <c r="BW237" s="0" t="n">
        <f aca="false">D237/BK237</f>
        <v>151.630434782609</v>
      </c>
      <c r="BX237" s="0" t="n">
        <f aca="false">IF(BW237&gt;BW$277,1,0)</f>
        <v>0</v>
      </c>
      <c r="BY237" s="0" t="str">
        <f aca="false">BX237&amp;$C237</f>
        <v>00</v>
      </c>
      <c r="CA237" s="0" t="n">
        <f aca="false">D237/R237</f>
        <v>38.3505154639175</v>
      </c>
      <c r="CB237" s="0" t="n">
        <f aca="false">IF(CA237&gt;CA$277,1,0)</f>
        <v>1</v>
      </c>
      <c r="CC237" s="0" t="str">
        <f aca="false">CB237&amp;$C237</f>
        <v>10</v>
      </c>
      <c r="CE237" s="0" t="n">
        <f aca="false">D237/BO237</f>
        <v>38.3505154639175</v>
      </c>
      <c r="CF237" s="0" t="n">
        <f aca="false">IF(CE237&gt;CE$277,1,0)</f>
        <v>0</v>
      </c>
      <c r="CG237" s="0" t="str">
        <f aca="false">CF237&amp;$C237</f>
        <v>00</v>
      </c>
      <c r="CI237" s="0" t="n">
        <f aca="false">D237</f>
        <v>279000</v>
      </c>
      <c r="CJ237" s="2" t="n">
        <f aca="false">CI237&gt;$CI$277</f>
        <v>0</v>
      </c>
      <c r="CK237" s="0" t="n">
        <v>0</v>
      </c>
    </row>
    <row r="238" customFormat="false" ht="13.8" hidden="true" customHeight="false" outlineLevel="0" collapsed="false">
      <c r="A238" s="0" t="n">
        <v>3388000080</v>
      </c>
      <c r="B238" s="0" t="s">
        <v>242</v>
      </c>
      <c r="C238" s="0" t="n">
        <v>0</v>
      </c>
      <c r="D238" s="0" t="n">
        <v>281700</v>
      </c>
      <c r="F238" s="0" t="n">
        <v>3</v>
      </c>
      <c r="G238" s="0" t="n">
        <f aca="false">IF(F238&gt;F$277,1,0)</f>
        <v>0</v>
      </c>
      <c r="H238" s="0" t="str">
        <f aca="false">G238&amp;$C238</f>
        <v>00</v>
      </c>
      <c r="J238" s="0" t="n">
        <v>1</v>
      </c>
      <c r="K238" s="0" t="n">
        <f aca="false">IF(J238&gt;J$277,1,0)</f>
        <v>0</v>
      </c>
      <c r="L238" s="0" t="str">
        <f aca="false">K238&amp;$C238</f>
        <v>00</v>
      </c>
      <c r="N238" s="0" t="n">
        <v>1570</v>
      </c>
      <c r="O238" s="0" t="n">
        <f aca="false">IF(N238&gt;N$277,1,0)</f>
        <v>0</v>
      </c>
      <c r="P238" s="0" t="str">
        <f aca="false">O238&amp;$C238</f>
        <v>00</v>
      </c>
      <c r="R238" s="0" t="n">
        <v>8316</v>
      </c>
      <c r="S238" s="0" t="n">
        <f aca="false">IF(R238&gt;R$277,1,0)</f>
        <v>0</v>
      </c>
      <c r="T238" s="0" t="str">
        <f aca="false">S238&amp;$C238</f>
        <v>00</v>
      </c>
      <c r="V238" s="0" t="n">
        <v>1</v>
      </c>
      <c r="W238" s="0" t="n">
        <f aca="false">IF(V238&gt;V$277,1,0)</f>
        <v>0</v>
      </c>
      <c r="X238" s="0" t="str">
        <f aca="false">W238&amp;$C238</f>
        <v>00</v>
      </c>
      <c r="Z238" s="0" t="n">
        <v>0</v>
      </c>
      <c r="AA238" s="0" t="n">
        <f aca="false">IF(Z238&gt;Z$277,1,0)</f>
        <v>0</v>
      </c>
      <c r="AB238" s="0" t="str">
        <f aca="false">AA238&amp;$C238</f>
        <v>00</v>
      </c>
      <c r="AD238" s="0" t="n">
        <v>0</v>
      </c>
      <c r="AE238" s="0" t="n">
        <f aca="false">IF(AD238&gt;AD$277,1,0)</f>
        <v>0</v>
      </c>
      <c r="AF238" s="0" t="str">
        <f aca="false">AE238&amp;$C238</f>
        <v>00</v>
      </c>
      <c r="AH238" s="0" t="n">
        <v>3</v>
      </c>
      <c r="AI238" s="0" t="n">
        <f aca="false">IF(AH238&gt;AH$277,1,0)</f>
        <v>0</v>
      </c>
      <c r="AJ238" s="0" t="str">
        <f aca="false">AI238&amp;$C238</f>
        <v>00</v>
      </c>
      <c r="AL238" s="0" t="n">
        <v>7</v>
      </c>
      <c r="AM238" s="0" t="n">
        <f aca="false">IF(AL238&gt;AL$277,1,0)</f>
        <v>0</v>
      </c>
      <c r="AN238" s="0" t="str">
        <f aca="false">AM238&amp;$C238</f>
        <v>00</v>
      </c>
      <c r="AP238" s="0" t="n">
        <v>1070</v>
      </c>
      <c r="AQ238" s="0" t="n">
        <f aca="false">IF(AP238&gt;AP$277,1,0)</f>
        <v>0</v>
      </c>
      <c r="AR238" s="0" t="str">
        <f aca="false">AQ238&amp;$C238</f>
        <v>00</v>
      </c>
      <c r="AT238" s="0" t="n">
        <v>500</v>
      </c>
      <c r="AU238" s="0" t="n">
        <f aca="false">IF(AT238&gt;AT$277,1,0)</f>
        <v>1</v>
      </c>
      <c r="AV238" s="0" t="str">
        <f aca="false">AU238&amp;$C238</f>
        <v>10</v>
      </c>
      <c r="AX238" s="0" t="n">
        <v>1962</v>
      </c>
      <c r="AY238" s="0" t="n">
        <f aca="false">IF(AX238&gt;AX$277,1,0)</f>
        <v>0</v>
      </c>
      <c r="AZ238" s="0" t="str">
        <f aca="false">AY238&amp;$C238</f>
        <v>00</v>
      </c>
      <c r="BB238" s="0" t="n">
        <v>0</v>
      </c>
      <c r="BC238" s="0" t="n">
        <f aca="false">IF(BB238&gt;BB$277,1,0)</f>
        <v>0</v>
      </c>
      <c r="BD238" s="0" t="str">
        <f aca="false">BC238&amp;$C238</f>
        <v>00</v>
      </c>
      <c r="BF238" s="0" t="n">
        <v>98031</v>
      </c>
      <c r="BH238" s="0" t="s">
        <v>127</v>
      </c>
      <c r="BI238" s="0" t="n">
        <v>-122198</v>
      </c>
      <c r="BK238" s="0" t="n">
        <v>2030</v>
      </c>
      <c r="BL238" s="0" t="n">
        <f aca="false">IF(BK238&gt;BK$277,1,0)</f>
        <v>1</v>
      </c>
      <c r="BM238" s="0" t="str">
        <f aca="false">BL238&amp;$C238</f>
        <v>10</v>
      </c>
      <c r="BO238" s="0" t="n">
        <v>8295</v>
      </c>
      <c r="BP238" s="0" t="n">
        <f aca="false">IF(BO238&gt;BO$277,1,0)</f>
        <v>0</v>
      </c>
      <c r="BQ238" s="0" t="str">
        <f aca="false">BP238&amp;$C238</f>
        <v>00</v>
      </c>
      <c r="BS238" s="0" t="n">
        <f aca="false">CI238/N238</f>
        <v>179.426751592357</v>
      </c>
      <c r="BT238" s="0" t="n">
        <f aca="false">IF(BS238&gt;BS$277,1,0)</f>
        <v>1</v>
      </c>
      <c r="BU238" s="0" t="str">
        <f aca="false">BT238&amp;$C238</f>
        <v>10</v>
      </c>
      <c r="BW238" s="0" t="n">
        <f aca="false">D238/BK238</f>
        <v>138.768472906404</v>
      </c>
      <c r="BX238" s="0" t="n">
        <f aca="false">IF(BW238&gt;BW$277,1,0)</f>
        <v>0</v>
      </c>
      <c r="BY238" s="0" t="str">
        <f aca="false">BX238&amp;$C238</f>
        <v>00</v>
      </c>
      <c r="CA238" s="0" t="n">
        <f aca="false">D238/R238</f>
        <v>33.8744588744589</v>
      </c>
      <c r="CB238" s="0" t="n">
        <f aca="false">IF(CA238&gt;CA$277,1,0)</f>
        <v>0</v>
      </c>
      <c r="CC238" s="0" t="str">
        <f aca="false">CB238&amp;$C238</f>
        <v>00</v>
      </c>
      <c r="CE238" s="0" t="n">
        <f aca="false">D238/BO238</f>
        <v>33.9602169981917</v>
      </c>
      <c r="CF238" s="0" t="n">
        <f aca="false">IF(CE238&gt;CE$277,1,0)</f>
        <v>0</v>
      </c>
      <c r="CG238" s="0" t="str">
        <f aca="false">CF238&amp;$C238</f>
        <v>00</v>
      </c>
      <c r="CI238" s="0" t="n">
        <f aca="false">D238</f>
        <v>281700</v>
      </c>
      <c r="CJ238" s="2" t="n">
        <f aca="false">CI238&gt;$CI$277</f>
        <v>0</v>
      </c>
      <c r="CK238" s="0" t="n">
        <v>0</v>
      </c>
    </row>
    <row r="239" customFormat="false" ht="13.8" hidden="false" customHeight="false" outlineLevel="0" collapsed="false">
      <c r="A239" s="0" t="n">
        <v>5466380050</v>
      </c>
      <c r="B239" s="0" t="s">
        <v>355</v>
      </c>
      <c r="C239" s="0" t="n">
        <v>1</v>
      </c>
      <c r="D239" s="0" t="n">
        <v>304500</v>
      </c>
      <c r="F239" s="0" t="n">
        <v>4</v>
      </c>
      <c r="G239" s="0" t="n">
        <f aca="false">IF(F239&gt;F$277,1,0)</f>
        <v>1</v>
      </c>
      <c r="H239" s="0" t="str">
        <f aca="false">G239&amp;$C239</f>
        <v>11</v>
      </c>
      <c r="J239" s="0" t="s">
        <v>32</v>
      </c>
      <c r="K239" s="0" t="n">
        <f aca="false">IF(J239&gt;J$277,1,0)</f>
        <v>1</v>
      </c>
      <c r="L239" s="0" t="str">
        <f aca="false">K239&amp;$C239</f>
        <v>11</v>
      </c>
      <c r="N239" s="0" t="n">
        <v>2030</v>
      </c>
      <c r="O239" s="0" t="n">
        <f aca="false">IF(N239&gt;N$277,1,0)</f>
        <v>1</v>
      </c>
      <c r="P239" s="0" t="str">
        <f aca="false">O239&amp;$C239</f>
        <v>11</v>
      </c>
      <c r="R239" s="0" t="n">
        <v>5202</v>
      </c>
      <c r="S239" s="0" t="n">
        <f aca="false">IF(R239&gt;R$277,1,0)</f>
        <v>0</v>
      </c>
      <c r="T239" s="0" t="str">
        <f aca="false">S239&amp;$C239</f>
        <v>01</v>
      </c>
      <c r="V239" s="0" t="n">
        <v>2</v>
      </c>
      <c r="W239" s="0" t="n">
        <f aca="false">IF(V239&gt;V$277,1,0)</f>
        <v>1</v>
      </c>
      <c r="X239" s="0" t="str">
        <f aca="false">W239&amp;$C239</f>
        <v>11</v>
      </c>
      <c r="Z239" s="0" t="n">
        <v>0</v>
      </c>
      <c r="AA239" s="0" t="n">
        <f aca="false">IF(Z239&gt;Z$277,1,0)</f>
        <v>0</v>
      </c>
      <c r="AB239" s="0" t="str">
        <f aca="false">AA239&amp;$C239</f>
        <v>01</v>
      </c>
      <c r="AD239" s="0" t="n">
        <v>0</v>
      </c>
      <c r="AE239" s="0" t="n">
        <f aca="false">IF(AD239&gt;AD$277,1,0)</f>
        <v>0</v>
      </c>
      <c r="AF239" s="0" t="str">
        <f aca="false">AE239&amp;$C239</f>
        <v>01</v>
      </c>
      <c r="AH239" s="0" t="n">
        <v>3</v>
      </c>
      <c r="AI239" s="0" t="n">
        <f aca="false">IF(AH239&gt;AH$277,1,0)</f>
        <v>0</v>
      </c>
      <c r="AJ239" s="0" t="str">
        <f aca="false">AI239&amp;$C239</f>
        <v>01</v>
      </c>
      <c r="AL239" s="0" t="n">
        <v>8</v>
      </c>
      <c r="AM239" s="0" t="n">
        <f aca="false">IF(AL239&gt;AL$277,1,0)</f>
        <v>1</v>
      </c>
      <c r="AN239" s="0" t="str">
        <f aca="false">AM239&amp;$C239</f>
        <v>11</v>
      </c>
      <c r="AP239" s="0" t="n">
        <v>2030</v>
      </c>
      <c r="AQ239" s="0" t="n">
        <f aca="false">IF(AP239&gt;AP$277,1,0)</f>
        <v>1</v>
      </c>
      <c r="AR239" s="0" t="str">
        <f aca="false">AQ239&amp;$C239</f>
        <v>11</v>
      </c>
      <c r="AT239" s="0" t="n">
        <v>0</v>
      </c>
      <c r="AU239" s="0" t="n">
        <f aca="false">IF(AT239&gt;AT$277,1,0)</f>
        <v>0</v>
      </c>
      <c r="AV239" s="0" t="str">
        <f aca="false">AU239&amp;$C239</f>
        <v>01</v>
      </c>
      <c r="AX239" s="0" t="n">
        <v>2001</v>
      </c>
      <c r="AY239" s="0" t="n">
        <f aca="false">IF(AX239&gt;AX$277,1,0)</f>
        <v>1</v>
      </c>
      <c r="AZ239" s="0" t="str">
        <f aca="false">AY239&amp;$C239</f>
        <v>11</v>
      </c>
      <c r="BB239" s="0" t="n">
        <v>0</v>
      </c>
      <c r="BC239" s="0" t="n">
        <f aca="false">IF(BB239&gt;BB$277,1,0)</f>
        <v>0</v>
      </c>
      <c r="BD239" s="0" t="str">
        <f aca="false">BC239&amp;$C239</f>
        <v>01</v>
      </c>
      <c r="BF239" s="0" t="n">
        <v>98031</v>
      </c>
      <c r="BH239" s="0" t="n">
        <v>47388</v>
      </c>
      <c r="BI239" s="0" t="n">
        <v>-122176</v>
      </c>
      <c r="BK239" s="0" t="n">
        <v>2260</v>
      </c>
      <c r="BL239" s="0" t="n">
        <f aca="false">IF(BK239&gt;BK$277,1,0)</f>
        <v>1</v>
      </c>
      <c r="BM239" s="0" t="str">
        <f aca="false">BL239&amp;$C239</f>
        <v>11</v>
      </c>
      <c r="BO239" s="0" t="n">
        <v>5232</v>
      </c>
      <c r="BP239" s="0" t="n">
        <f aca="false">IF(BO239&gt;BO$277,1,0)</f>
        <v>0</v>
      </c>
      <c r="BQ239" s="0" t="str">
        <f aca="false">BP239&amp;$C239</f>
        <v>01</v>
      </c>
      <c r="BS239" s="0" t="n">
        <f aca="false">CI239/N239</f>
        <v>150</v>
      </c>
      <c r="BT239" s="0" t="n">
        <f aca="false">IF(BS239&gt;BS$277,1,0)</f>
        <v>0</v>
      </c>
      <c r="BU239" s="0" t="str">
        <f aca="false">BT239&amp;$C239</f>
        <v>01</v>
      </c>
      <c r="BW239" s="0" t="n">
        <f aca="false">D239/BK239</f>
        <v>134.734513274336</v>
      </c>
      <c r="BX239" s="0" t="n">
        <f aca="false">IF(BW239&gt;BW$277,1,0)</f>
        <v>0</v>
      </c>
      <c r="BY239" s="0" t="str">
        <f aca="false">BX239&amp;$C239</f>
        <v>01</v>
      </c>
      <c r="CA239" s="0" t="n">
        <f aca="false">D239/R239</f>
        <v>58.5351787773933</v>
      </c>
      <c r="CB239" s="0" t="n">
        <f aca="false">IF(CA239&gt;CA$277,1,0)</f>
        <v>1</v>
      </c>
      <c r="CC239" s="0" t="str">
        <f aca="false">CB239&amp;$C239</f>
        <v>11</v>
      </c>
      <c r="CE239" s="0" t="n">
        <f aca="false">D239/BO239</f>
        <v>58.1995412844037</v>
      </c>
      <c r="CF239" s="0" t="n">
        <f aca="false">IF(CE239&gt;CE$277,1,0)</f>
        <v>1</v>
      </c>
      <c r="CG239" s="0" t="str">
        <f aca="false">CF239&amp;$C239</f>
        <v>11</v>
      </c>
      <c r="CI239" s="0" t="n">
        <f aca="false">D239</f>
        <v>304500</v>
      </c>
      <c r="CJ239" s="2" t="n">
        <f aca="false">CI239&gt;$CI$277</f>
        <v>1</v>
      </c>
      <c r="CK239" s="0" t="n">
        <v>1</v>
      </c>
    </row>
    <row r="240" customFormat="false" ht="13.8" hidden="true" customHeight="false" outlineLevel="0" collapsed="false">
      <c r="A240" s="0" t="n">
        <v>1822059073</v>
      </c>
      <c r="B240" s="0" t="s">
        <v>333</v>
      </c>
      <c r="C240" s="0" t="n">
        <v>0</v>
      </c>
      <c r="D240" s="0" t="n">
        <v>300000</v>
      </c>
      <c r="F240" s="0" t="n">
        <v>3</v>
      </c>
      <c r="G240" s="0" t="n">
        <f aca="false">IF(F240&gt;F$277,1,0)</f>
        <v>0</v>
      </c>
      <c r="H240" s="0" t="str">
        <f aca="false">G240&amp;$C240</f>
        <v>00</v>
      </c>
      <c r="J240" s="0" t="n">
        <v>1</v>
      </c>
      <c r="K240" s="0" t="n">
        <f aca="false">IF(J240&gt;J$277,1,0)</f>
        <v>0</v>
      </c>
      <c r="L240" s="0" t="str">
        <f aca="false">K240&amp;$C240</f>
        <v>00</v>
      </c>
      <c r="N240" s="0" t="n">
        <v>1380</v>
      </c>
      <c r="O240" s="0" t="n">
        <f aca="false">IF(N240&gt;N$277,1,0)</f>
        <v>0</v>
      </c>
      <c r="P240" s="0" t="str">
        <f aca="false">O240&amp;$C240</f>
        <v>00</v>
      </c>
      <c r="R240" s="0" t="n">
        <v>12000</v>
      </c>
      <c r="S240" s="0" t="n">
        <f aca="false">IF(R240&gt;R$277,1,0)</f>
        <v>0</v>
      </c>
      <c r="T240" s="0" t="str">
        <f aca="false">S240&amp;$C240</f>
        <v>00</v>
      </c>
      <c r="V240" s="0" t="n">
        <v>1</v>
      </c>
      <c r="W240" s="0" t="n">
        <f aca="false">IF(V240&gt;V$277,1,0)</f>
        <v>0</v>
      </c>
      <c r="X240" s="0" t="str">
        <f aca="false">W240&amp;$C240</f>
        <v>00</v>
      </c>
      <c r="Z240" s="0" t="n">
        <v>0</v>
      </c>
      <c r="AA240" s="0" t="n">
        <f aca="false">IF(Z240&gt;Z$277,1,0)</f>
        <v>0</v>
      </c>
      <c r="AB240" s="0" t="str">
        <f aca="false">AA240&amp;$C240</f>
        <v>00</v>
      </c>
      <c r="AD240" s="0" t="n">
        <v>0</v>
      </c>
      <c r="AE240" s="0" t="n">
        <f aca="false">IF(AD240&gt;AD$277,1,0)</f>
        <v>0</v>
      </c>
      <c r="AF240" s="0" t="str">
        <f aca="false">AE240&amp;$C240</f>
        <v>00</v>
      </c>
      <c r="AH240" s="0" t="n">
        <v>3</v>
      </c>
      <c r="AI240" s="0" t="n">
        <f aca="false">IF(AH240&gt;AH$277,1,0)</f>
        <v>0</v>
      </c>
      <c r="AJ240" s="0" t="str">
        <f aca="false">AI240&amp;$C240</f>
        <v>00</v>
      </c>
      <c r="AL240" s="0" t="n">
        <v>7</v>
      </c>
      <c r="AM240" s="0" t="n">
        <f aca="false">IF(AL240&gt;AL$277,1,0)</f>
        <v>0</v>
      </c>
      <c r="AN240" s="0" t="str">
        <f aca="false">AM240&amp;$C240</f>
        <v>00</v>
      </c>
      <c r="AP240" s="0" t="n">
        <v>1380</v>
      </c>
      <c r="AQ240" s="0" t="n">
        <f aca="false">IF(AP240&gt;AP$277,1,0)</f>
        <v>0</v>
      </c>
      <c r="AR240" s="0" t="str">
        <f aca="false">AQ240&amp;$C240</f>
        <v>00</v>
      </c>
      <c r="AT240" s="0" t="n">
        <v>0</v>
      </c>
      <c r="AU240" s="0" t="n">
        <f aca="false">IF(AT240&gt;AT$277,1,0)</f>
        <v>0</v>
      </c>
      <c r="AV240" s="0" t="str">
        <f aca="false">AU240&amp;$C240</f>
        <v>00</v>
      </c>
      <c r="AX240" s="0" t="n">
        <v>1963</v>
      </c>
      <c r="AY240" s="0" t="n">
        <f aca="false">IF(AX240&gt;AX$277,1,0)</f>
        <v>0</v>
      </c>
      <c r="AZ240" s="0" t="str">
        <f aca="false">AY240&amp;$C240</f>
        <v>00</v>
      </c>
      <c r="BB240" s="0" t="n">
        <v>0</v>
      </c>
      <c r="BC240" s="0" t="n">
        <f aca="false">IF(BB240&gt;BB$277,1,0)</f>
        <v>0</v>
      </c>
      <c r="BD240" s="0" t="str">
        <f aca="false">BC240&amp;$C240</f>
        <v>00</v>
      </c>
      <c r="BF240" s="0" t="n">
        <v>98031</v>
      </c>
      <c r="BH240" s="0" t="s">
        <v>356</v>
      </c>
      <c r="BI240" s="0" t="n">
        <v>-122215</v>
      </c>
      <c r="BK240" s="0" t="n">
        <v>1890</v>
      </c>
      <c r="BL240" s="0" t="n">
        <f aca="false">IF(BK240&gt;BK$277,1,0)</f>
        <v>0</v>
      </c>
      <c r="BM240" s="0" t="str">
        <f aca="false">BL240&amp;$C240</f>
        <v>00</v>
      </c>
      <c r="BO240" s="0" t="n">
        <v>22001</v>
      </c>
      <c r="BP240" s="0" t="n">
        <f aca="false">IF(BO240&gt;BO$277,1,0)</f>
        <v>1</v>
      </c>
      <c r="BQ240" s="0" t="str">
        <f aca="false">BP240&amp;$C240</f>
        <v>10</v>
      </c>
      <c r="BS240" s="0" t="n">
        <f aca="false">CI240/N240</f>
        <v>217.391304347826</v>
      </c>
      <c r="BT240" s="0" t="n">
        <f aca="false">IF(BS240&gt;BS$277,1,0)</f>
        <v>1</v>
      </c>
      <c r="BU240" s="0" t="str">
        <f aca="false">BT240&amp;$C240</f>
        <v>10</v>
      </c>
      <c r="BW240" s="0" t="n">
        <f aca="false">D240/BK240</f>
        <v>158.730158730159</v>
      </c>
      <c r="BX240" s="0" t="n">
        <f aca="false">IF(BW240&gt;BW$277,1,0)</f>
        <v>0</v>
      </c>
      <c r="BY240" s="0" t="str">
        <f aca="false">BX240&amp;$C240</f>
        <v>00</v>
      </c>
      <c r="CA240" s="0" t="n">
        <f aca="false">D240/R240</f>
        <v>25</v>
      </c>
      <c r="CB240" s="0" t="n">
        <f aca="false">IF(CA240&gt;CA$277,1,0)</f>
        <v>0</v>
      </c>
      <c r="CC240" s="0" t="str">
        <f aca="false">CB240&amp;$C240</f>
        <v>00</v>
      </c>
      <c r="CE240" s="0" t="n">
        <f aca="false">D240/BO240</f>
        <v>13.6357438298259</v>
      </c>
      <c r="CF240" s="0" t="n">
        <f aca="false">IF(CE240&gt;CE$277,1,0)</f>
        <v>0</v>
      </c>
      <c r="CG240" s="0" t="str">
        <f aca="false">CF240&amp;$C240</f>
        <v>00</v>
      </c>
      <c r="CI240" s="0" t="n">
        <f aca="false">D240</f>
        <v>300000</v>
      </c>
      <c r="CJ240" s="2" t="n">
        <f aca="false">CI240&gt;$CI$277</f>
        <v>0</v>
      </c>
      <c r="CK240" s="0" t="n">
        <v>0</v>
      </c>
    </row>
    <row r="241" customFormat="false" ht="13.8" hidden="false" customHeight="false" outlineLevel="0" collapsed="false">
      <c r="A241" s="0" t="n">
        <v>1561900330</v>
      </c>
      <c r="B241" s="0" t="s">
        <v>357</v>
      </c>
      <c r="C241" s="0" t="n">
        <v>1</v>
      </c>
      <c r="D241" s="0" t="n">
        <v>397500</v>
      </c>
      <c r="F241" s="0" t="n">
        <v>4</v>
      </c>
      <c r="G241" s="0" t="n">
        <f aca="false">IF(F241&gt;F$277,1,0)</f>
        <v>1</v>
      </c>
      <c r="H241" s="0" t="str">
        <f aca="false">G241&amp;$C241</f>
        <v>11</v>
      </c>
      <c r="J241" s="0" t="n">
        <v>3</v>
      </c>
      <c r="K241" s="0" t="n">
        <f aca="false">IF(J241&gt;J$277,1,0)</f>
        <v>1</v>
      </c>
      <c r="L241" s="0" t="str">
        <f aca="false">K241&amp;$C241</f>
        <v>11</v>
      </c>
      <c r="N241" s="0" t="n">
        <v>2350</v>
      </c>
      <c r="O241" s="0" t="n">
        <f aca="false">IF(N241&gt;N$277,1,0)</f>
        <v>1</v>
      </c>
      <c r="P241" s="0" t="str">
        <f aca="false">O241&amp;$C241</f>
        <v>11</v>
      </c>
      <c r="R241" s="0" t="n">
        <v>9952</v>
      </c>
      <c r="S241" s="0" t="n">
        <f aca="false">IF(R241&gt;R$277,1,0)</f>
        <v>0</v>
      </c>
      <c r="T241" s="0" t="str">
        <f aca="false">S241&amp;$C241</f>
        <v>01</v>
      </c>
      <c r="V241" s="0" t="n">
        <v>1</v>
      </c>
      <c r="W241" s="0" t="n">
        <f aca="false">IF(V241&gt;V$277,1,0)</f>
        <v>0</v>
      </c>
      <c r="X241" s="0" t="str">
        <f aca="false">W241&amp;$C241</f>
        <v>01</v>
      </c>
      <c r="Z241" s="0" t="n">
        <v>0</v>
      </c>
      <c r="AA241" s="0" t="n">
        <f aca="false">IF(Z241&gt;Z$277,1,0)</f>
        <v>0</v>
      </c>
      <c r="AB241" s="0" t="str">
        <f aca="false">AA241&amp;$C241</f>
        <v>01</v>
      </c>
      <c r="AD241" s="0" t="n">
        <v>0</v>
      </c>
      <c r="AE241" s="0" t="n">
        <f aca="false">IF(AD241&gt;AD$277,1,0)</f>
        <v>0</v>
      </c>
      <c r="AF241" s="0" t="str">
        <f aca="false">AE241&amp;$C241</f>
        <v>01</v>
      </c>
      <c r="AH241" s="0" t="n">
        <v>3</v>
      </c>
      <c r="AI241" s="0" t="n">
        <f aca="false">IF(AH241&gt;AH$277,1,0)</f>
        <v>0</v>
      </c>
      <c r="AJ241" s="0" t="str">
        <f aca="false">AI241&amp;$C241</f>
        <v>01</v>
      </c>
      <c r="AL241" s="0" t="n">
        <v>9</v>
      </c>
      <c r="AM241" s="0" t="n">
        <f aca="false">IF(AL241&gt;AL$277,1,0)</f>
        <v>1</v>
      </c>
      <c r="AN241" s="0" t="str">
        <f aca="false">AM241&amp;$C241</f>
        <v>11</v>
      </c>
      <c r="AP241" s="0" t="n">
        <v>1650</v>
      </c>
      <c r="AQ241" s="0" t="n">
        <f aca="false">IF(AP241&gt;AP$277,1,0)</f>
        <v>0</v>
      </c>
      <c r="AR241" s="0" t="str">
        <f aca="false">AQ241&amp;$C241</f>
        <v>01</v>
      </c>
      <c r="AT241" s="0" t="n">
        <v>700</v>
      </c>
      <c r="AU241" s="0" t="n">
        <f aca="false">IF(AT241&gt;AT$277,1,0)</f>
        <v>1</v>
      </c>
      <c r="AV241" s="0" t="str">
        <f aca="false">AU241&amp;$C241</f>
        <v>11</v>
      </c>
      <c r="AX241" s="0" t="n">
        <v>1989</v>
      </c>
      <c r="AY241" s="0" t="n">
        <f aca="false">IF(AX241&gt;AX$277,1,0)</f>
        <v>1</v>
      </c>
      <c r="AZ241" s="0" t="str">
        <f aca="false">AY241&amp;$C241</f>
        <v>11</v>
      </c>
      <c r="BB241" s="0" t="n">
        <v>0</v>
      </c>
      <c r="BC241" s="0" t="n">
        <f aca="false">IF(BB241&gt;BB$277,1,0)</f>
        <v>0</v>
      </c>
      <c r="BD241" s="0" t="str">
        <f aca="false">BC241&amp;$C241</f>
        <v>01</v>
      </c>
      <c r="BF241" s="0" t="n">
        <v>98031</v>
      </c>
      <c r="BH241" s="0" t="s">
        <v>358</v>
      </c>
      <c r="BI241" s="0" t="n">
        <v>-122211</v>
      </c>
      <c r="BK241" s="0" t="n">
        <v>2440</v>
      </c>
      <c r="BL241" s="0" t="n">
        <f aca="false">IF(BK241&gt;BK$277,1,0)</f>
        <v>1</v>
      </c>
      <c r="BM241" s="0" t="str">
        <f aca="false">BL241&amp;$C241</f>
        <v>11</v>
      </c>
      <c r="BO241" s="0" t="n">
        <v>9100</v>
      </c>
      <c r="BP241" s="0" t="n">
        <f aca="false">IF(BO241&gt;BO$277,1,0)</f>
        <v>1</v>
      </c>
      <c r="BQ241" s="0" t="str">
        <f aca="false">BP241&amp;$C241</f>
        <v>11</v>
      </c>
      <c r="BS241" s="0" t="n">
        <f aca="false">CI241/N241</f>
        <v>169.148936170213</v>
      </c>
      <c r="BT241" s="0" t="n">
        <f aca="false">IF(BS241&gt;BS$277,1,0)</f>
        <v>1</v>
      </c>
      <c r="BU241" s="0" t="str">
        <f aca="false">BT241&amp;$C241</f>
        <v>11</v>
      </c>
      <c r="BW241" s="0" t="n">
        <f aca="false">D241/BK241</f>
        <v>162.909836065574</v>
      </c>
      <c r="BX241" s="0" t="n">
        <f aca="false">IF(BW241&gt;BW$277,1,0)</f>
        <v>1</v>
      </c>
      <c r="BY241" s="0" t="str">
        <f aca="false">BX241&amp;$C241</f>
        <v>11</v>
      </c>
      <c r="CA241" s="0" t="n">
        <f aca="false">D241/R241</f>
        <v>39.9417202572347</v>
      </c>
      <c r="CB241" s="0" t="n">
        <f aca="false">IF(CA241&gt;CA$277,1,0)</f>
        <v>1</v>
      </c>
      <c r="CC241" s="0" t="str">
        <f aca="false">CB241&amp;$C241</f>
        <v>11</v>
      </c>
      <c r="CE241" s="0" t="n">
        <f aca="false">D241/BO241</f>
        <v>43.6813186813187</v>
      </c>
      <c r="CF241" s="0" t="n">
        <f aca="false">IF(CE241&gt;CE$277,1,0)</f>
        <v>1</v>
      </c>
      <c r="CG241" s="0" t="str">
        <f aca="false">CF241&amp;$C241</f>
        <v>11</v>
      </c>
      <c r="CI241" s="0" t="n">
        <f aca="false">D241</f>
        <v>397500</v>
      </c>
      <c r="CJ241" s="2" t="n">
        <f aca="false">CI241&gt;$CI$277</f>
        <v>1</v>
      </c>
      <c r="CK241" s="0" t="n">
        <v>1</v>
      </c>
    </row>
    <row r="242" customFormat="false" ht="13.8" hidden="true" customHeight="false" outlineLevel="0" collapsed="false">
      <c r="A242" s="0" t="n">
        <v>822059059</v>
      </c>
      <c r="B242" s="0" t="s">
        <v>232</v>
      </c>
      <c r="C242" s="0" t="n">
        <v>0</v>
      </c>
      <c r="D242" s="0" t="n">
        <v>292500</v>
      </c>
      <c r="F242" s="0" t="n">
        <v>2</v>
      </c>
      <c r="G242" s="0" t="n">
        <f aca="false">IF(F242&gt;F$277,1,0)</f>
        <v>0</v>
      </c>
      <c r="H242" s="0" t="str">
        <f aca="false">G242&amp;$C242</f>
        <v>00</v>
      </c>
      <c r="J242" s="0" t="n">
        <v>1</v>
      </c>
      <c r="K242" s="0" t="n">
        <f aca="false">IF(J242&gt;J$277,1,0)</f>
        <v>0</v>
      </c>
      <c r="L242" s="0" t="str">
        <f aca="false">K242&amp;$C242</f>
        <v>00</v>
      </c>
      <c r="N242" s="0" t="n">
        <v>880</v>
      </c>
      <c r="O242" s="0" t="n">
        <f aca="false">IF(N242&gt;N$277,1,0)</f>
        <v>0</v>
      </c>
      <c r="P242" s="0" t="str">
        <f aca="false">O242&amp;$C242</f>
        <v>00</v>
      </c>
      <c r="R242" s="0" t="n">
        <v>17743</v>
      </c>
      <c r="S242" s="0" t="n">
        <f aca="false">IF(R242&gt;R$277,1,0)</f>
        <v>1</v>
      </c>
      <c r="T242" s="0" t="str">
        <f aca="false">S242&amp;$C242</f>
        <v>10</v>
      </c>
      <c r="V242" s="0" t="n">
        <v>1</v>
      </c>
      <c r="W242" s="0" t="n">
        <f aca="false">IF(V242&gt;V$277,1,0)</f>
        <v>0</v>
      </c>
      <c r="X242" s="0" t="str">
        <f aca="false">W242&amp;$C242</f>
        <v>00</v>
      </c>
      <c r="Z242" s="0" t="n">
        <v>0</v>
      </c>
      <c r="AA242" s="0" t="n">
        <f aca="false">IF(Z242&gt;Z$277,1,0)</f>
        <v>0</v>
      </c>
      <c r="AB242" s="0" t="str">
        <f aca="false">AA242&amp;$C242</f>
        <v>00</v>
      </c>
      <c r="AD242" s="0" t="n">
        <v>0</v>
      </c>
      <c r="AE242" s="0" t="n">
        <f aca="false">IF(AD242&gt;AD$277,1,0)</f>
        <v>0</v>
      </c>
      <c r="AF242" s="0" t="str">
        <f aca="false">AE242&amp;$C242</f>
        <v>00</v>
      </c>
      <c r="AH242" s="0" t="n">
        <v>4</v>
      </c>
      <c r="AI242" s="0" t="n">
        <f aca="false">IF(AH242&gt;AH$277,1,0)</f>
        <v>1</v>
      </c>
      <c r="AJ242" s="0" t="str">
        <f aca="false">AI242&amp;$C242</f>
        <v>10</v>
      </c>
      <c r="AL242" s="0" t="n">
        <v>5</v>
      </c>
      <c r="AM242" s="0" t="n">
        <f aca="false">IF(AL242&gt;AL$277,1,0)</f>
        <v>0</v>
      </c>
      <c r="AN242" s="0" t="str">
        <f aca="false">AM242&amp;$C242</f>
        <v>00</v>
      </c>
      <c r="AP242" s="0" t="n">
        <v>880</v>
      </c>
      <c r="AQ242" s="0" t="n">
        <f aca="false">IF(AP242&gt;AP$277,1,0)</f>
        <v>0</v>
      </c>
      <c r="AR242" s="0" t="str">
        <f aca="false">AQ242&amp;$C242</f>
        <v>00</v>
      </c>
      <c r="AT242" s="0" t="n">
        <v>0</v>
      </c>
      <c r="AU242" s="0" t="n">
        <f aca="false">IF(AT242&gt;AT$277,1,0)</f>
        <v>0</v>
      </c>
      <c r="AV242" s="0" t="str">
        <f aca="false">AU242&amp;$C242</f>
        <v>00</v>
      </c>
      <c r="AX242" s="0" t="n">
        <v>1951</v>
      </c>
      <c r="AY242" s="0" t="n">
        <f aca="false">IF(AX242&gt;AX$277,1,0)</f>
        <v>0</v>
      </c>
      <c r="AZ242" s="0" t="str">
        <f aca="false">AY242&amp;$C242</f>
        <v>00</v>
      </c>
      <c r="BB242" s="0" t="n">
        <v>0</v>
      </c>
      <c r="BC242" s="0" t="n">
        <f aca="false">IF(BB242&gt;BB$277,1,0)</f>
        <v>0</v>
      </c>
      <c r="BD242" s="0" t="str">
        <f aca="false">BC242&amp;$C242</f>
        <v>00</v>
      </c>
      <c r="BF242" s="0" t="n">
        <v>98031</v>
      </c>
      <c r="BH242" s="0" t="s">
        <v>359</v>
      </c>
      <c r="BI242" s="0" t="n">
        <v>-122197</v>
      </c>
      <c r="BK242" s="0" t="n">
        <v>1217</v>
      </c>
      <c r="BL242" s="0" t="n">
        <f aca="false">IF(BK242&gt;BK$277,1,0)</f>
        <v>0</v>
      </c>
      <c r="BM242" s="0" t="str">
        <f aca="false">BL242&amp;$C242</f>
        <v>00</v>
      </c>
      <c r="BO242" s="0" t="n">
        <v>13000</v>
      </c>
      <c r="BP242" s="0" t="n">
        <f aca="false">IF(BO242&gt;BO$277,1,0)</f>
        <v>1</v>
      </c>
      <c r="BQ242" s="0" t="str">
        <f aca="false">BP242&amp;$C242</f>
        <v>10</v>
      </c>
      <c r="BS242" s="0" t="n">
        <f aca="false">CI242/N242</f>
        <v>332.386363636364</v>
      </c>
      <c r="BT242" s="0" t="n">
        <f aca="false">IF(BS242&gt;BS$277,1,0)</f>
        <v>1</v>
      </c>
      <c r="BU242" s="0" t="str">
        <f aca="false">BT242&amp;$C242</f>
        <v>10</v>
      </c>
      <c r="BW242" s="0" t="n">
        <f aca="false">D242/BK242</f>
        <v>240.345110928513</v>
      </c>
      <c r="BX242" s="0" t="n">
        <f aca="false">IF(BW242&gt;BW$277,1,0)</f>
        <v>1</v>
      </c>
      <c r="BY242" s="0" t="str">
        <f aca="false">BX242&amp;$C242</f>
        <v>10</v>
      </c>
      <c r="CA242" s="0" t="n">
        <f aca="false">D242/R242</f>
        <v>16.4853745138928</v>
      </c>
      <c r="CB242" s="0" t="n">
        <f aca="false">IF(CA242&gt;CA$277,1,0)</f>
        <v>0</v>
      </c>
      <c r="CC242" s="0" t="str">
        <f aca="false">CB242&amp;$C242</f>
        <v>00</v>
      </c>
      <c r="CE242" s="0" t="n">
        <f aca="false">D242/BO242</f>
        <v>22.5</v>
      </c>
      <c r="CF242" s="0" t="n">
        <f aca="false">IF(CE242&gt;CE$277,1,0)</f>
        <v>0</v>
      </c>
      <c r="CG242" s="0" t="str">
        <f aca="false">CF242&amp;$C242</f>
        <v>00</v>
      </c>
      <c r="CI242" s="0" t="n">
        <f aca="false">D242</f>
        <v>292500</v>
      </c>
      <c r="CJ242" s="2" t="n">
        <f aca="false">CI242&gt;$CI$277</f>
        <v>0</v>
      </c>
      <c r="CK242" s="0" t="n">
        <v>0</v>
      </c>
    </row>
    <row r="243" customFormat="false" ht="13.8" hidden="true" customHeight="false" outlineLevel="0" collapsed="false">
      <c r="A243" s="0" t="n">
        <v>5419800090</v>
      </c>
      <c r="B243" s="0" t="s">
        <v>42</v>
      </c>
      <c r="C243" s="0" t="n">
        <v>0</v>
      </c>
      <c r="D243" s="0" t="n">
        <v>217500</v>
      </c>
      <c r="F243" s="0" t="n">
        <v>2</v>
      </c>
      <c r="G243" s="0" t="n">
        <f aca="false">IF(F243&gt;F$277,1,0)</f>
        <v>0</v>
      </c>
      <c r="H243" s="0" t="str">
        <f aca="false">G243&amp;$C243</f>
        <v>00</v>
      </c>
      <c r="J243" s="0" t="n">
        <v>2</v>
      </c>
      <c r="K243" s="0" t="n">
        <f aca="false">IF(J243&gt;J$277,1,0)</f>
        <v>1</v>
      </c>
      <c r="L243" s="0" t="str">
        <f aca="false">K243&amp;$C243</f>
        <v>10</v>
      </c>
      <c r="N243" s="0" t="n">
        <v>1070</v>
      </c>
      <c r="O243" s="0" t="n">
        <f aca="false">IF(N243&gt;N$277,1,0)</f>
        <v>0</v>
      </c>
      <c r="P243" s="0" t="str">
        <f aca="false">O243&amp;$C243</f>
        <v>00</v>
      </c>
      <c r="R243" s="0" t="n">
        <v>8400</v>
      </c>
      <c r="S243" s="0" t="n">
        <f aca="false">IF(R243&gt;R$277,1,0)</f>
        <v>0</v>
      </c>
      <c r="T243" s="0" t="str">
        <f aca="false">S243&amp;$C243</f>
        <v>00</v>
      </c>
      <c r="V243" s="0" t="n">
        <v>1</v>
      </c>
      <c r="W243" s="0" t="n">
        <f aca="false">IF(V243&gt;V$277,1,0)</f>
        <v>0</v>
      </c>
      <c r="X243" s="0" t="str">
        <f aca="false">W243&amp;$C243</f>
        <v>00</v>
      </c>
      <c r="Z243" s="0" t="n">
        <v>0</v>
      </c>
      <c r="AA243" s="0" t="n">
        <f aca="false">IF(Z243&gt;Z$277,1,0)</f>
        <v>0</v>
      </c>
      <c r="AB243" s="0" t="str">
        <f aca="false">AA243&amp;$C243</f>
        <v>00</v>
      </c>
      <c r="AD243" s="0" t="n">
        <v>0</v>
      </c>
      <c r="AE243" s="0" t="n">
        <f aca="false">IF(AD243&gt;AD$277,1,0)</f>
        <v>0</v>
      </c>
      <c r="AF243" s="0" t="str">
        <f aca="false">AE243&amp;$C243</f>
        <v>00</v>
      </c>
      <c r="AH243" s="0" t="n">
        <v>4</v>
      </c>
      <c r="AI243" s="0" t="n">
        <f aca="false">IF(AH243&gt;AH$277,1,0)</f>
        <v>1</v>
      </c>
      <c r="AJ243" s="0" t="str">
        <f aca="false">AI243&amp;$C243</f>
        <v>10</v>
      </c>
      <c r="AL243" s="0" t="n">
        <v>7</v>
      </c>
      <c r="AM243" s="0" t="n">
        <f aca="false">IF(AL243&gt;AL$277,1,0)</f>
        <v>0</v>
      </c>
      <c r="AN243" s="0" t="str">
        <f aca="false">AM243&amp;$C243</f>
        <v>00</v>
      </c>
      <c r="AP243" s="0" t="n">
        <v>1070</v>
      </c>
      <c r="AQ243" s="0" t="n">
        <f aca="false">IF(AP243&gt;AP$277,1,0)</f>
        <v>0</v>
      </c>
      <c r="AR243" s="0" t="str">
        <f aca="false">AQ243&amp;$C243</f>
        <v>00</v>
      </c>
      <c r="AT243" s="0" t="n">
        <v>0</v>
      </c>
      <c r="AU243" s="0" t="n">
        <f aca="false">IF(AT243&gt;AT$277,1,0)</f>
        <v>0</v>
      </c>
      <c r="AV243" s="0" t="str">
        <f aca="false">AU243&amp;$C243</f>
        <v>00</v>
      </c>
      <c r="AX243" s="0" t="n">
        <v>1980</v>
      </c>
      <c r="AY243" s="0" t="n">
        <f aca="false">IF(AX243&gt;AX$277,1,0)</f>
        <v>0</v>
      </c>
      <c r="AZ243" s="0" t="str">
        <f aca="false">AY243&amp;$C243</f>
        <v>00</v>
      </c>
      <c r="BB243" s="0" t="n">
        <v>0</v>
      </c>
      <c r="BC243" s="0" t="n">
        <f aca="false">IF(BB243&gt;BB$277,1,0)</f>
        <v>0</v>
      </c>
      <c r="BD243" s="0" t="str">
        <f aca="false">BC243&amp;$C243</f>
        <v>00</v>
      </c>
      <c r="BF243" s="0" t="n">
        <v>98031</v>
      </c>
      <c r="BH243" s="0" t="s">
        <v>360</v>
      </c>
      <c r="BI243" s="0" t="n">
        <v>-122186</v>
      </c>
      <c r="BK243" s="0" t="n">
        <v>1430</v>
      </c>
      <c r="BL243" s="0" t="n">
        <f aca="false">IF(BK243&gt;BK$277,1,0)</f>
        <v>0</v>
      </c>
      <c r="BM243" s="0" t="str">
        <f aca="false">BL243&amp;$C243</f>
        <v>00</v>
      </c>
      <c r="BO243" s="0" t="n">
        <v>8190</v>
      </c>
      <c r="BP243" s="0" t="n">
        <f aca="false">IF(BO243&gt;BO$277,1,0)</f>
        <v>0</v>
      </c>
      <c r="BQ243" s="0" t="str">
        <f aca="false">BP243&amp;$C243</f>
        <v>00</v>
      </c>
      <c r="BS243" s="0" t="n">
        <f aca="false">CI243/N243</f>
        <v>203.271028037383</v>
      </c>
      <c r="BT243" s="0" t="n">
        <f aca="false">IF(BS243&gt;BS$277,1,0)</f>
        <v>1</v>
      </c>
      <c r="BU243" s="0" t="str">
        <f aca="false">BT243&amp;$C243</f>
        <v>10</v>
      </c>
      <c r="BW243" s="0" t="n">
        <f aca="false">D243/BK243</f>
        <v>152.097902097902</v>
      </c>
      <c r="BX243" s="0" t="n">
        <f aca="false">IF(BW243&gt;BW$277,1,0)</f>
        <v>0</v>
      </c>
      <c r="BY243" s="0" t="str">
        <f aca="false">BX243&amp;$C243</f>
        <v>00</v>
      </c>
      <c r="CA243" s="0" t="n">
        <f aca="false">D243/R243</f>
        <v>25.8928571428571</v>
      </c>
      <c r="CB243" s="0" t="n">
        <f aca="false">IF(CA243&gt;CA$277,1,0)</f>
        <v>0</v>
      </c>
      <c r="CC243" s="0" t="str">
        <f aca="false">CB243&amp;$C243</f>
        <v>00</v>
      </c>
      <c r="CE243" s="0" t="n">
        <f aca="false">D243/BO243</f>
        <v>26.5567765567766</v>
      </c>
      <c r="CF243" s="0" t="n">
        <f aca="false">IF(CE243&gt;CE$277,1,0)</f>
        <v>0</v>
      </c>
      <c r="CG243" s="0" t="str">
        <f aca="false">CF243&amp;$C243</f>
        <v>00</v>
      </c>
      <c r="CI243" s="0" t="n">
        <f aca="false">D243</f>
        <v>217500</v>
      </c>
      <c r="CJ243" s="2" t="n">
        <f aca="false">CI243&gt;$CI$277</f>
        <v>0</v>
      </c>
      <c r="CK243" s="0" t="n">
        <v>0</v>
      </c>
    </row>
    <row r="244" customFormat="false" ht="13.8" hidden="false" customHeight="false" outlineLevel="0" collapsed="false">
      <c r="A244" s="0" t="n">
        <v>5201810110</v>
      </c>
      <c r="B244" s="0" t="s">
        <v>194</v>
      </c>
      <c r="C244" s="0" t="n">
        <v>1</v>
      </c>
      <c r="D244" s="0" t="n">
        <v>364900</v>
      </c>
      <c r="F244" s="0" t="n">
        <v>3</v>
      </c>
      <c r="G244" s="0" t="n">
        <f aca="false">IF(F244&gt;F$277,1,0)</f>
        <v>0</v>
      </c>
      <c r="H244" s="0" t="str">
        <f aca="false">G244&amp;$C244</f>
        <v>01</v>
      </c>
      <c r="J244" s="0" t="n">
        <v>3</v>
      </c>
      <c r="K244" s="0" t="n">
        <f aca="false">IF(J244&gt;J$277,1,0)</f>
        <v>1</v>
      </c>
      <c r="L244" s="0" t="str">
        <f aca="false">K244&amp;$C244</f>
        <v>11</v>
      </c>
      <c r="N244" s="0" t="n">
        <v>2500</v>
      </c>
      <c r="O244" s="0" t="n">
        <f aca="false">IF(N244&gt;N$277,1,0)</f>
        <v>1</v>
      </c>
      <c r="P244" s="0" t="str">
        <f aca="false">O244&amp;$C244</f>
        <v>11</v>
      </c>
      <c r="R244" s="0" t="n">
        <v>8304</v>
      </c>
      <c r="S244" s="0" t="n">
        <f aca="false">IF(R244&gt;R$277,1,0)</f>
        <v>0</v>
      </c>
      <c r="T244" s="0" t="str">
        <f aca="false">S244&amp;$C244</f>
        <v>01</v>
      </c>
      <c r="V244" s="0" t="n">
        <v>2</v>
      </c>
      <c r="W244" s="0" t="n">
        <f aca="false">IF(V244&gt;V$277,1,0)</f>
        <v>1</v>
      </c>
      <c r="X244" s="0" t="str">
        <f aca="false">W244&amp;$C244</f>
        <v>11</v>
      </c>
      <c r="Z244" s="0" t="n">
        <v>0</v>
      </c>
      <c r="AA244" s="0" t="n">
        <f aca="false">IF(Z244&gt;Z$277,1,0)</f>
        <v>0</v>
      </c>
      <c r="AB244" s="0" t="str">
        <f aca="false">AA244&amp;$C244</f>
        <v>01</v>
      </c>
      <c r="AD244" s="0" t="n">
        <v>0</v>
      </c>
      <c r="AE244" s="0" t="n">
        <f aca="false">IF(AD244&gt;AD$277,1,0)</f>
        <v>0</v>
      </c>
      <c r="AF244" s="0" t="str">
        <f aca="false">AE244&amp;$C244</f>
        <v>01</v>
      </c>
      <c r="AH244" s="0" t="n">
        <v>3</v>
      </c>
      <c r="AI244" s="0" t="n">
        <f aca="false">IF(AH244&gt;AH$277,1,0)</f>
        <v>0</v>
      </c>
      <c r="AJ244" s="0" t="str">
        <f aca="false">AI244&amp;$C244</f>
        <v>01</v>
      </c>
      <c r="AL244" s="0" t="n">
        <v>8</v>
      </c>
      <c r="AM244" s="0" t="n">
        <f aca="false">IF(AL244&gt;AL$277,1,0)</f>
        <v>1</v>
      </c>
      <c r="AN244" s="0" t="str">
        <f aca="false">AM244&amp;$C244</f>
        <v>11</v>
      </c>
      <c r="AP244" s="0" t="n">
        <v>2500</v>
      </c>
      <c r="AQ244" s="0" t="n">
        <f aca="false">IF(AP244&gt;AP$277,1,0)</f>
        <v>1</v>
      </c>
      <c r="AR244" s="0" t="str">
        <f aca="false">AQ244&amp;$C244</f>
        <v>11</v>
      </c>
      <c r="AT244" s="0" t="n">
        <v>0</v>
      </c>
      <c r="AU244" s="0" t="n">
        <f aca="false">IF(AT244&gt;AT$277,1,0)</f>
        <v>0</v>
      </c>
      <c r="AV244" s="0" t="str">
        <f aca="false">AU244&amp;$C244</f>
        <v>01</v>
      </c>
      <c r="AX244" s="0" t="n">
        <v>1997</v>
      </c>
      <c r="AY244" s="0" t="n">
        <f aca="false">IF(AX244&gt;AX$277,1,0)</f>
        <v>1</v>
      </c>
      <c r="AZ244" s="0" t="str">
        <f aca="false">AY244&amp;$C244</f>
        <v>11</v>
      </c>
      <c r="BB244" s="0" t="n">
        <v>0</v>
      </c>
      <c r="BC244" s="0" t="n">
        <f aca="false">IF(BB244&gt;BB$277,1,0)</f>
        <v>0</v>
      </c>
      <c r="BD244" s="0" t="str">
        <f aca="false">BC244&amp;$C244</f>
        <v>01</v>
      </c>
      <c r="BF244" s="0" t="n">
        <v>98031</v>
      </c>
      <c r="BH244" s="0" t="s">
        <v>51</v>
      </c>
      <c r="BI244" s="0" t="n">
        <v>-122166</v>
      </c>
      <c r="BK244" s="0" t="n">
        <v>2290</v>
      </c>
      <c r="BL244" s="0" t="n">
        <f aca="false">IF(BK244&gt;BK$277,1,0)</f>
        <v>1</v>
      </c>
      <c r="BM244" s="0" t="str">
        <f aca="false">BL244&amp;$C244</f>
        <v>11</v>
      </c>
      <c r="BO244" s="0" t="n">
        <v>7855</v>
      </c>
      <c r="BP244" s="0" t="n">
        <f aca="false">IF(BO244&gt;BO$277,1,0)</f>
        <v>0</v>
      </c>
      <c r="BQ244" s="0" t="str">
        <f aca="false">BP244&amp;$C244</f>
        <v>01</v>
      </c>
      <c r="BS244" s="0" t="n">
        <f aca="false">CI244/N244</f>
        <v>145.96</v>
      </c>
      <c r="BT244" s="0" t="n">
        <f aca="false">IF(BS244&gt;BS$277,1,0)</f>
        <v>0</v>
      </c>
      <c r="BU244" s="0" t="str">
        <f aca="false">BT244&amp;$C244</f>
        <v>01</v>
      </c>
      <c r="BW244" s="0" t="n">
        <f aca="false">D244/BK244</f>
        <v>159.344978165939</v>
      </c>
      <c r="BX244" s="0" t="n">
        <f aca="false">IF(BW244&gt;BW$277,1,0)</f>
        <v>1</v>
      </c>
      <c r="BY244" s="0" t="str">
        <f aca="false">BX244&amp;$C244</f>
        <v>11</v>
      </c>
      <c r="CA244" s="0" t="n">
        <f aca="false">D244/R244</f>
        <v>43.9426782273603</v>
      </c>
      <c r="CB244" s="0" t="n">
        <f aca="false">IF(CA244&gt;CA$277,1,0)</f>
        <v>1</v>
      </c>
      <c r="CC244" s="0" t="str">
        <f aca="false">CB244&amp;$C244</f>
        <v>11</v>
      </c>
      <c r="CE244" s="0" t="n">
        <f aca="false">D244/BO244</f>
        <v>46.4544875875239</v>
      </c>
      <c r="CF244" s="0" t="n">
        <f aca="false">IF(CE244&gt;CE$277,1,0)</f>
        <v>1</v>
      </c>
      <c r="CG244" s="0" t="str">
        <f aca="false">CF244&amp;$C244</f>
        <v>11</v>
      </c>
      <c r="CI244" s="0" t="n">
        <f aca="false">D244</f>
        <v>364900</v>
      </c>
      <c r="CJ244" s="2" t="n">
        <f aca="false">CI244&gt;$CI$277</f>
        <v>1</v>
      </c>
      <c r="CK244" s="0" t="n">
        <v>1</v>
      </c>
    </row>
    <row r="245" customFormat="false" ht="13.8" hidden="true" customHeight="false" outlineLevel="0" collapsed="false">
      <c r="A245" s="0" t="n">
        <v>2212210360</v>
      </c>
      <c r="B245" s="0" t="s">
        <v>108</v>
      </c>
      <c r="C245" s="0" t="n">
        <v>0</v>
      </c>
      <c r="D245" s="0" t="n">
        <v>253000</v>
      </c>
      <c r="F245" s="0" t="n">
        <v>2</v>
      </c>
      <c r="G245" s="0" t="n">
        <f aca="false">IF(F245&gt;F$277,1,0)</f>
        <v>0</v>
      </c>
      <c r="H245" s="0" t="str">
        <f aca="false">G245&amp;$C245</f>
        <v>00</v>
      </c>
      <c r="J245" s="0" t="n">
        <v>1</v>
      </c>
      <c r="K245" s="0" t="n">
        <f aca="false">IF(J245&gt;J$277,1,0)</f>
        <v>0</v>
      </c>
      <c r="L245" s="0" t="str">
        <f aca="false">K245&amp;$C245</f>
        <v>00</v>
      </c>
      <c r="N245" s="0" t="n">
        <v>1310</v>
      </c>
      <c r="O245" s="0" t="n">
        <f aca="false">IF(N245&gt;N$277,1,0)</f>
        <v>0</v>
      </c>
      <c r="P245" s="0" t="str">
        <f aca="false">O245&amp;$C245</f>
        <v>00</v>
      </c>
      <c r="R245" s="0" t="n">
        <v>7128</v>
      </c>
      <c r="S245" s="0" t="n">
        <f aca="false">IF(R245&gt;R$277,1,0)</f>
        <v>0</v>
      </c>
      <c r="T245" s="0" t="str">
        <f aca="false">S245&amp;$C245</f>
        <v>00</v>
      </c>
      <c r="V245" s="0" t="n">
        <v>1</v>
      </c>
      <c r="W245" s="0" t="n">
        <f aca="false">IF(V245&gt;V$277,1,0)</f>
        <v>0</v>
      </c>
      <c r="X245" s="0" t="str">
        <f aca="false">W245&amp;$C245</f>
        <v>00</v>
      </c>
      <c r="Z245" s="0" t="n">
        <v>0</v>
      </c>
      <c r="AA245" s="0" t="n">
        <f aca="false">IF(Z245&gt;Z$277,1,0)</f>
        <v>0</v>
      </c>
      <c r="AB245" s="0" t="str">
        <f aca="false">AA245&amp;$C245</f>
        <v>00</v>
      </c>
      <c r="AD245" s="0" t="n">
        <v>0</v>
      </c>
      <c r="AE245" s="0" t="n">
        <f aca="false">IF(AD245&gt;AD$277,1,0)</f>
        <v>0</v>
      </c>
      <c r="AF245" s="0" t="str">
        <f aca="false">AE245&amp;$C245</f>
        <v>00</v>
      </c>
      <c r="AH245" s="0" t="n">
        <v>4</v>
      </c>
      <c r="AI245" s="0" t="n">
        <f aca="false">IF(AH245&gt;AH$277,1,0)</f>
        <v>1</v>
      </c>
      <c r="AJ245" s="0" t="str">
        <f aca="false">AI245&amp;$C245</f>
        <v>10</v>
      </c>
      <c r="AL245" s="0" t="n">
        <v>7</v>
      </c>
      <c r="AM245" s="0" t="n">
        <f aca="false">IF(AL245&gt;AL$277,1,0)</f>
        <v>0</v>
      </c>
      <c r="AN245" s="0" t="str">
        <f aca="false">AM245&amp;$C245</f>
        <v>00</v>
      </c>
      <c r="AP245" s="0" t="n">
        <v>940</v>
      </c>
      <c r="AQ245" s="0" t="n">
        <f aca="false">IF(AP245&gt;AP$277,1,0)</f>
        <v>0</v>
      </c>
      <c r="AR245" s="0" t="str">
        <f aca="false">AQ245&amp;$C245</f>
        <v>00</v>
      </c>
      <c r="AT245" s="0" t="n">
        <v>370</v>
      </c>
      <c r="AU245" s="0" t="n">
        <f aca="false">IF(AT245&gt;AT$277,1,0)</f>
        <v>1</v>
      </c>
      <c r="AV245" s="0" t="str">
        <f aca="false">AU245&amp;$C245</f>
        <v>10</v>
      </c>
      <c r="AX245" s="0" t="n">
        <v>1980</v>
      </c>
      <c r="AY245" s="0" t="n">
        <f aca="false">IF(AX245&gt;AX$277,1,0)</f>
        <v>0</v>
      </c>
      <c r="AZ245" s="0" t="str">
        <f aca="false">AY245&amp;$C245</f>
        <v>00</v>
      </c>
      <c r="BB245" s="0" t="n">
        <v>0</v>
      </c>
      <c r="BC245" s="0" t="n">
        <f aca="false">IF(BB245&gt;BB$277,1,0)</f>
        <v>0</v>
      </c>
      <c r="BD245" s="0" t="str">
        <f aca="false">BC245&amp;$C245</f>
        <v>00</v>
      </c>
      <c r="BF245" s="0" t="n">
        <v>98031</v>
      </c>
      <c r="BH245" s="0" t="s">
        <v>114</v>
      </c>
      <c r="BI245" s="0" t="n">
        <v>-122189</v>
      </c>
      <c r="BK245" s="0" t="n">
        <v>1400</v>
      </c>
      <c r="BL245" s="0" t="n">
        <f aca="false">IF(BK245&gt;BK$277,1,0)</f>
        <v>0</v>
      </c>
      <c r="BM245" s="0" t="str">
        <f aca="false">BL245&amp;$C245</f>
        <v>00</v>
      </c>
      <c r="BO245" s="0" t="n">
        <v>7161</v>
      </c>
      <c r="BP245" s="0" t="n">
        <f aca="false">IF(BO245&gt;BO$277,1,0)</f>
        <v>0</v>
      </c>
      <c r="BQ245" s="0" t="str">
        <f aca="false">BP245&amp;$C245</f>
        <v>00</v>
      </c>
      <c r="BS245" s="0" t="n">
        <f aca="false">CI245/N245</f>
        <v>193.129770992366</v>
      </c>
      <c r="BT245" s="0" t="n">
        <f aca="false">IF(BS245&gt;BS$277,1,0)</f>
        <v>1</v>
      </c>
      <c r="BU245" s="0" t="str">
        <f aca="false">BT245&amp;$C245</f>
        <v>10</v>
      </c>
      <c r="BW245" s="0" t="n">
        <f aca="false">D245/BK245</f>
        <v>180.714285714286</v>
      </c>
      <c r="BX245" s="0" t="n">
        <f aca="false">IF(BW245&gt;BW$277,1,0)</f>
        <v>1</v>
      </c>
      <c r="BY245" s="0" t="str">
        <f aca="false">BX245&amp;$C245</f>
        <v>10</v>
      </c>
      <c r="CA245" s="0" t="n">
        <f aca="false">D245/R245</f>
        <v>35.4938271604938</v>
      </c>
      <c r="CB245" s="0" t="n">
        <f aca="false">IF(CA245&gt;CA$277,1,0)</f>
        <v>0</v>
      </c>
      <c r="CC245" s="0" t="str">
        <f aca="false">CB245&amp;$C245</f>
        <v>00</v>
      </c>
      <c r="CE245" s="0" t="n">
        <f aca="false">D245/BO245</f>
        <v>35.3302611367127</v>
      </c>
      <c r="CF245" s="0" t="n">
        <f aca="false">IF(CE245&gt;CE$277,1,0)</f>
        <v>0</v>
      </c>
      <c r="CG245" s="0" t="str">
        <f aca="false">CF245&amp;$C245</f>
        <v>00</v>
      </c>
      <c r="CI245" s="0" t="n">
        <f aca="false">D245</f>
        <v>253000</v>
      </c>
      <c r="CJ245" s="2" t="n">
        <f aca="false">CI245&gt;$CI$277</f>
        <v>0</v>
      </c>
      <c r="CK245" s="0" t="n">
        <v>0</v>
      </c>
    </row>
    <row r="246" customFormat="false" ht="13.8" hidden="true" customHeight="false" outlineLevel="0" collapsed="false">
      <c r="A246" s="0" t="n">
        <v>1862900690</v>
      </c>
      <c r="B246" s="0" t="s">
        <v>133</v>
      </c>
      <c r="C246" s="0" t="n">
        <v>0</v>
      </c>
      <c r="D246" s="0" t="n">
        <v>257500</v>
      </c>
      <c r="F246" s="0" t="n">
        <v>3</v>
      </c>
      <c r="G246" s="0" t="n">
        <f aca="false">IF(F246&gt;F$277,1,0)</f>
        <v>0</v>
      </c>
      <c r="H246" s="0" t="str">
        <f aca="false">G246&amp;$C246</f>
        <v>00</v>
      </c>
      <c r="J246" s="0" t="n">
        <v>2</v>
      </c>
      <c r="K246" s="0" t="n">
        <f aca="false">IF(J246&gt;J$277,1,0)</f>
        <v>1</v>
      </c>
      <c r="L246" s="0" t="str">
        <f aca="false">K246&amp;$C246</f>
        <v>10</v>
      </c>
      <c r="N246" s="0" t="n">
        <v>1140</v>
      </c>
      <c r="O246" s="0" t="n">
        <f aca="false">IF(N246&gt;N$277,1,0)</f>
        <v>0</v>
      </c>
      <c r="P246" s="0" t="str">
        <f aca="false">O246&amp;$C246</f>
        <v>00</v>
      </c>
      <c r="R246" s="0" t="n">
        <v>7078</v>
      </c>
      <c r="S246" s="0" t="n">
        <f aca="false">IF(R246&gt;R$277,1,0)</f>
        <v>0</v>
      </c>
      <c r="T246" s="0" t="str">
        <f aca="false">S246&amp;$C246</f>
        <v>00</v>
      </c>
      <c r="V246" s="0" t="n">
        <v>1</v>
      </c>
      <c r="W246" s="0" t="n">
        <f aca="false">IF(V246&gt;V$277,1,0)</f>
        <v>0</v>
      </c>
      <c r="X246" s="0" t="str">
        <f aca="false">W246&amp;$C246</f>
        <v>00</v>
      </c>
      <c r="Z246" s="0" t="n">
        <v>0</v>
      </c>
      <c r="AA246" s="0" t="n">
        <f aca="false">IF(Z246&gt;Z$277,1,0)</f>
        <v>0</v>
      </c>
      <c r="AB246" s="0" t="str">
        <f aca="false">AA246&amp;$C246</f>
        <v>00</v>
      </c>
      <c r="AD246" s="0" t="n">
        <v>0</v>
      </c>
      <c r="AE246" s="0" t="n">
        <f aca="false">IF(AD246&gt;AD$277,1,0)</f>
        <v>0</v>
      </c>
      <c r="AF246" s="0" t="str">
        <f aca="false">AE246&amp;$C246</f>
        <v>00</v>
      </c>
      <c r="AH246" s="0" t="n">
        <v>4</v>
      </c>
      <c r="AI246" s="0" t="n">
        <f aca="false">IF(AH246&gt;AH$277,1,0)</f>
        <v>1</v>
      </c>
      <c r="AJ246" s="0" t="str">
        <f aca="false">AI246&amp;$C246</f>
        <v>10</v>
      </c>
      <c r="AL246" s="0" t="n">
        <v>7</v>
      </c>
      <c r="AM246" s="0" t="n">
        <f aca="false">IF(AL246&gt;AL$277,1,0)</f>
        <v>0</v>
      </c>
      <c r="AN246" s="0" t="str">
        <f aca="false">AM246&amp;$C246</f>
        <v>00</v>
      </c>
      <c r="AP246" s="0" t="n">
        <v>1140</v>
      </c>
      <c r="AQ246" s="0" t="n">
        <f aca="false">IF(AP246&gt;AP$277,1,0)</f>
        <v>0</v>
      </c>
      <c r="AR246" s="0" t="str">
        <f aca="false">AQ246&amp;$C246</f>
        <v>00</v>
      </c>
      <c r="AT246" s="0" t="n">
        <v>0</v>
      </c>
      <c r="AU246" s="0" t="n">
        <f aca="false">IF(AT246&gt;AT$277,1,0)</f>
        <v>0</v>
      </c>
      <c r="AV246" s="0" t="str">
        <f aca="false">AU246&amp;$C246</f>
        <v>00</v>
      </c>
      <c r="AX246" s="0" t="n">
        <v>1991</v>
      </c>
      <c r="AY246" s="0" t="n">
        <f aca="false">IF(AX246&gt;AX$277,1,0)</f>
        <v>1</v>
      </c>
      <c r="AZ246" s="0" t="str">
        <f aca="false">AY246&amp;$C246</f>
        <v>10</v>
      </c>
      <c r="BB246" s="0" t="n">
        <v>0</v>
      </c>
      <c r="BC246" s="0" t="n">
        <f aca="false">IF(BB246&gt;BB$277,1,0)</f>
        <v>0</v>
      </c>
      <c r="BD246" s="0" t="str">
        <f aca="false">BC246&amp;$C246</f>
        <v>00</v>
      </c>
      <c r="BF246" s="0" t="n">
        <v>98031</v>
      </c>
      <c r="BH246" s="0" t="s">
        <v>361</v>
      </c>
      <c r="BI246" s="0" t="n">
        <v>-122185</v>
      </c>
      <c r="BK246" s="0" t="n">
        <v>1460</v>
      </c>
      <c r="BL246" s="0" t="n">
        <f aca="false">IF(BK246&gt;BK$277,1,0)</f>
        <v>0</v>
      </c>
      <c r="BM246" s="0" t="str">
        <f aca="false">BL246&amp;$C246</f>
        <v>00</v>
      </c>
      <c r="BO246" s="0" t="n">
        <v>7078</v>
      </c>
      <c r="BP246" s="0" t="n">
        <f aca="false">IF(BO246&gt;BO$277,1,0)</f>
        <v>0</v>
      </c>
      <c r="BQ246" s="0" t="str">
        <f aca="false">BP246&amp;$C246</f>
        <v>00</v>
      </c>
      <c r="BS246" s="0" t="n">
        <f aca="false">CI246/N246</f>
        <v>225.877192982456</v>
      </c>
      <c r="BT246" s="0" t="n">
        <f aca="false">IF(BS246&gt;BS$277,1,0)</f>
        <v>1</v>
      </c>
      <c r="BU246" s="0" t="str">
        <f aca="false">BT246&amp;$C246</f>
        <v>10</v>
      </c>
      <c r="BW246" s="0" t="n">
        <f aca="false">D246/BK246</f>
        <v>176.369863013699</v>
      </c>
      <c r="BX246" s="0" t="n">
        <f aca="false">IF(BW246&gt;BW$277,1,0)</f>
        <v>1</v>
      </c>
      <c r="BY246" s="0" t="str">
        <f aca="false">BX246&amp;$C246</f>
        <v>10</v>
      </c>
      <c r="CA246" s="0" t="n">
        <f aca="false">D246/R246</f>
        <v>36.3803334275219</v>
      </c>
      <c r="CB246" s="0" t="n">
        <f aca="false">IF(CA246&gt;CA$277,1,0)</f>
        <v>0</v>
      </c>
      <c r="CC246" s="0" t="str">
        <f aca="false">CB246&amp;$C246</f>
        <v>00</v>
      </c>
      <c r="CE246" s="0" t="n">
        <f aca="false">D246/BO246</f>
        <v>36.3803334275219</v>
      </c>
      <c r="CF246" s="0" t="n">
        <f aca="false">IF(CE246&gt;CE$277,1,0)</f>
        <v>0</v>
      </c>
      <c r="CG246" s="0" t="str">
        <f aca="false">CF246&amp;$C246</f>
        <v>00</v>
      </c>
      <c r="CI246" s="0" t="n">
        <f aca="false">D246</f>
        <v>257500</v>
      </c>
      <c r="CJ246" s="2" t="n">
        <f aca="false">CI246&gt;$CI$277</f>
        <v>0</v>
      </c>
      <c r="CK246" s="0" t="n">
        <v>0</v>
      </c>
    </row>
    <row r="247" customFormat="false" ht="13.8" hidden="true" customHeight="false" outlineLevel="0" collapsed="false">
      <c r="A247" s="0" t="n">
        <v>1822059382</v>
      </c>
      <c r="B247" s="0" t="s">
        <v>362</v>
      </c>
      <c r="C247" s="0" t="n">
        <v>0</v>
      </c>
      <c r="D247" s="0" t="n">
        <v>243000</v>
      </c>
      <c r="F247" s="0" t="n">
        <v>3</v>
      </c>
      <c r="G247" s="0" t="n">
        <f aca="false">IF(F247&gt;F$277,1,0)</f>
        <v>0</v>
      </c>
      <c r="H247" s="0" t="str">
        <f aca="false">G247&amp;$C247</f>
        <v>00</v>
      </c>
      <c r="J247" s="0" t="s">
        <v>37</v>
      </c>
      <c r="K247" s="0" t="n">
        <f aca="false">IF(J247&gt;J$277,1,0)</f>
        <v>1</v>
      </c>
      <c r="L247" s="0" t="str">
        <f aca="false">K247&amp;$C247</f>
        <v>10</v>
      </c>
      <c r="N247" s="0" t="n">
        <v>1320</v>
      </c>
      <c r="O247" s="0" t="n">
        <f aca="false">IF(N247&gt;N$277,1,0)</f>
        <v>0</v>
      </c>
      <c r="P247" s="0" t="str">
        <f aca="false">O247&amp;$C247</f>
        <v>00</v>
      </c>
      <c r="R247" s="0" t="n">
        <v>10416</v>
      </c>
      <c r="S247" s="0" t="n">
        <f aca="false">IF(R247&gt;R$277,1,0)</f>
        <v>0</v>
      </c>
      <c r="T247" s="0" t="str">
        <f aca="false">S247&amp;$C247</f>
        <v>00</v>
      </c>
      <c r="V247" s="0" t="n">
        <v>1</v>
      </c>
      <c r="W247" s="0" t="n">
        <f aca="false">IF(V247&gt;V$277,1,0)</f>
        <v>0</v>
      </c>
      <c r="X247" s="0" t="str">
        <f aca="false">W247&amp;$C247</f>
        <v>00</v>
      </c>
      <c r="Z247" s="0" t="n">
        <v>0</v>
      </c>
      <c r="AA247" s="0" t="n">
        <f aca="false">IF(Z247&gt;Z$277,1,0)</f>
        <v>0</v>
      </c>
      <c r="AB247" s="0" t="str">
        <f aca="false">AA247&amp;$C247</f>
        <v>00</v>
      </c>
      <c r="AD247" s="0" t="n">
        <v>0</v>
      </c>
      <c r="AE247" s="0" t="n">
        <f aca="false">IF(AD247&gt;AD$277,1,0)</f>
        <v>0</v>
      </c>
      <c r="AF247" s="0" t="str">
        <f aca="false">AE247&amp;$C247</f>
        <v>00</v>
      </c>
      <c r="AH247" s="0" t="n">
        <v>3</v>
      </c>
      <c r="AI247" s="0" t="n">
        <f aca="false">IF(AH247&gt;AH$277,1,0)</f>
        <v>0</v>
      </c>
      <c r="AJ247" s="0" t="str">
        <f aca="false">AI247&amp;$C247</f>
        <v>00</v>
      </c>
      <c r="AL247" s="0" t="n">
        <v>7</v>
      </c>
      <c r="AM247" s="0" t="n">
        <f aca="false">IF(AL247&gt;AL$277,1,0)</f>
        <v>0</v>
      </c>
      <c r="AN247" s="0" t="str">
        <f aca="false">AM247&amp;$C247</f>
        <v>00</v>
      </c>
      <c r="AP247" s="0" t="n">
        <v>1320</v>
      </c>
      <c r="AQ247" s="0" t="n">
        <f aca="false">IF(AP247&gt;AP$277,1,0)</f>
        <v>0</v>
      </c>
      <c r="AR247" s="0" t="str">
        <f aca="false">AQ247&amp;$C247</f>
        <v>00</v>
      </c>
      <c r="AT247" s="0" t="n">
        <v>0</v>
      </c>
      <c r="AU247" s="0" t="n">
        <f aca="false">IF(AT247&gt;AT$277,1,0)</f>
        <v>0</v>
      </c>
      <c r="AV247" s="0" t="str">
        <f aca="false">AU247&amp;$C247</f>
        <v>00</v>
      </c>
      <c r="AX247" s="0" t="n">
        <v>1996</v>
      </c>
      <c r="AY247" s="0" t="n">
        <f aca="false">IF(AX247&gt;AX$277,1,0)</f>
        <v>1</v>
      </c>
      <c r="AZ247" s="0" t="str">
        <f aca="false">AY247&amp;$C247</f>
        <v>10</v>
      </c>
      <c r="BB247" s="0" t="n">
        <v>0</v>
      </c>
      <c r="BC247" s="0" t="n">
        <f aca="false">IF(BB247&gt;BB$277,1,0)</f>
        <v>0</v>
      </c>
      <c r="BD247" s="0" t="str">
        <f aca="false">BC247&amp;$C247</f>
        <v>00</v>
      </c>
      <c r="BF247" s="0" t="n">
        <v>98031</v>
      </c>
      <c r="BH247" s="0" t="s">
        <v>363</v>
      </c>
      <c r="BI247" s="0" t="n">
        <v>-122208</v>
      </c>
      <c r="BK247" s="0" t="n">
        <v>1670</v>
      </c>
      <c r="BL247" s="0" t="n">
        <f aca="false">IF(BK247&gt;BK$277,1,0)</f>
        <v>0</v>
      </c>
      <c r="BM247" s="0" t="str">
        <f aca="false">BL247&amp;$C247</f>
        <v>00</v>
      </c>
      <c r="BO247" s="0" t="n">
        <v>7991</v>
      </c>
      <c r="BP247" s="0" t="n">
        <f aca="false">IF(BO247&gt;BO$277,1,0)</f>
        <v>0</v>
      </c>
      <c r="BQ247" s="0" t="str">
        <f aca="false">BP247&amp;$C247</f>
        <v>00</v>
      </c>
      <c r="BS247" s="0" t="n">
        <f aca="false">CI247/N247</f>
        <v>184.090909090909</v>
      </c>
      <c r="BT247" s="0" t="n">
        <f aca="false">IF(BS247&gt;BS$277,1,0)</f>
        <v>1</v>
      </c>
      <c r="BU247" s="0" t="str">
        <f aca="false">BT247&amp;$C247</f>
        <v>10</v>
      </c>
      <c r="BW247" s="0" t="n">
        <f aca="false">D247/BK247</f>
        <v>145.508982035928</v>
      </c>
      <c r="BX247" s="0" t="n">
        <f aca="false">IF(BW247&gt;BW$277,1,0)</f>
        <v>0</v>
      </c>
      <c r="BY247" s="0" t="str">
        <f aca="false">BX247&amp;$C247</f>
        <v>00</v>
      </c>
      <c r="CA247" s="0" t="n">
        <f aca="false">D247/R247</f>
        <v>23.3294930875576</v>
      </c>
      <c r="CB247" s="0" t="n">
        <f aca="false">IF(CA247&gt;CA$277,1,0)</f>
        <v>0</v>
      </c>
      <c r="CC247" s="0" t="str">
        <f aca="false">CB247&amp;$C247</f>
        <v>00</v>
      </c>
      <c r="CE247" s="0" t="n">
        <f aca="false">D247/BO247</f>
        <v>30.4092103616569</v>
      </c>
      <c r="CF247" s="0" t="n">
        <f aca="false">IF(CE247&gt;CE$277,1,0)</f>
        <v>0</v>
      </c>
      <c r="CG247" s="0" t="str">
        <f aca="false">CF247&amp;$C247</f>
        <v>00</v>
      </c>
      <c r="CI247" s="0" t="n">
        <f aca="false">D247</f>
        <v>243000</v>
      </c>
      <c r="CJ247" s="2" t="n">
        <f aca="false">CI247&gt;$CI$277</f>
        <v>0</v>
      </c>
      <c r="CK247" s="0" t="n">
        <v>0</v>
      </c>
    </row>
    <row r="248" customFormat="false" ht="13.8" hidden="true" customHeight="false" outlineLevel="0" collapsed="false">
      <c r="A248" s="0" t="n">
        <v>6700390090</v>
      </c>
      <c r="B248" s="0" t="s">
        <v>52</v>
      </c>
      <c r="C248" s="0" t="n">
        <v>0</v>
      </c>
      <c r="D248" s="0" t="n">
        <v>255950</v>
      </c>
      <c r="F248" s="0" t="n">
        <v>3</v>
      </c>
      <c r="G248" s="0" t="n">
        <f aca="false">IF(F248&gt;F$277,1,0)</f>
        <v>0</v>
      </c>
      <c r="H248" s="0" t="str">
        <f aca="false">G248&amp;$C248</f>
        <v>00</v>
      </c>
      <c r="J248" s="0" t="s">
        <v>32</v>
      </c>
      <c r="K248" s="0" t="n">
        <f aca="false">IF(J248&gt;J$277,1,0)</f>
        <v>1</v>
      </c>
      <c r="L248" s="0" t="str">
        <f aca="false">K248&amp;$C248</f>
        <v>10</v>
      </c>
      <c r="N248" s="0" t="n">
        <v>1720</v>
      </c>
      <c r="O248" s="0" t="n">
        <f aca="false">IF(N248&gt;N$277,1,0)</f>
        <v>0</v>
      </c>
      <c r="P248" s="0" t="str">
        <f aca="false">O248&amp;$C248</f>
        <v>00</v>
      </c>
      <c r="R248" s="0" t="n">
        <v>3676</v>
      </c>
      <c r="S248" s="0" t="n">
        <f aca="false">IF(R248&gt;R$277,1,0)</f>
        <v>0</v>
      </c>
      <c r="T248" s="0" t="str">
        <f aca="false">S248&amp;$C248</f>
        <v>00</v>
      </c>
      <c r="V248" s="0" t="n">
        <v>2</v>
      </c>
      <c r="W248" s="0" t="n">
        <f aca="false">IF(V248&gt;V$277,1,0)</f>
        <v>1</v>
      </c>
      <c r="X248" s="0" t="str">
        <f aca="false">W248&amp;$C248</f>
        <v>10</v>
      </c>
      <c r="Z248" s="0" t="n">
        <v>0</v>
      </c>
      <c r="AA248" s="0" t="n">
        <f aca="false">IF(Z248&gt;Z$277,1,0)</f>
        <v>0</v>
      </c>
      <c r="AB248" s="0" t="str">
        <f aca="false">AA248&amp;$C248</f>
        <v>00</v>
      </c>
      <c r="AD248" s="0" t="n">
        <v>0</v>
      </c>
      <c r="AE248" s="0" t="n">
        <f aca="false">IF(AD248&gt;AD$277,1,0)</f>
        <v>0</v>
      </c>
      <c r="AF248" s="0" t="str">
        <f aca="false">AE248&amp;$C248</f>
        <v>00</v>
      </c>
      <c r="AH248" s="0" t="n">
        <v>3</v>
      </c>
      <c r="AI248" s="0" t="n">
        <f aca="false">IF(AH248&gt;AH$277,1,0)</f>
        <v>0</v>
      </c>
      <c r="AJ248" s="0" t="str">
        <f aca="false">AI248&amp;$C248</f>
        <v>00</v>
      </c>
      <c r="AL248" s="0" t="n">
        <v>7</v>
      </c>
      <c r="AM248" s="0" t="n">
        <f aca="false">IF(AL248&gt;AL$277,1,0)</f>
        <v>0</v>
      </c>
      <c r="AN248" s="0" t="str">
        <f aca="false">AM248&amp;$C248</f>
        <v>00</v>
      </c>
      <c r="AP248" s="0" t="n">
        <v>1720</v>
      </c>
      <c r="AQ248" s="0" t="n">
        <f aca="false">IF(AP248&gt;AP$277,1,0)</f>
        <v>1</v>
      </c>
      <c r="AR248" s="0" t="str">
        <f aca="false">AQ248&amp;$C248</f>
        <v>10</v>
      </c>
      <c r="AT248" s="0" t="n">
        <v>0</v>
      </c>
      <c r="AU248" s="0" t="n">
        <f aca="false">IF(AT248&gt;AT$277,1,0)</f>
        <v>0</v>
      </c>
      <c r="AV248" s="0" t="str">
        <f aca="false">AU248&amp;$C248</f>
        <v>00</v>
      </c>
      <c r="AX248" s="0" t="n">
        <v>1992</v>
      </c>
      <c r="AY248" s="0" t="n">
        <f aca="false">IF(AX248&gt;AX$277,1,0)</f>
        <v>1</v>
      </c>
      <c r="AZ248" s="0" t="str">
        <f aca="false">AY248&amp;$C248</f>
        <v>10</v>
      </c>
      <c r="BB248" s="0" t="n">
        <v>0</v>
      </c>
      <c r="BC248" s="0" t="n">
        <f aca="false">IF(BB248&gt;BB$277,1,0)</f>
        <v>0</v>
      </c>
      <c r="BD248" s="0" t="str">
        <f aca="false">BC248&amp;$C248</f>
        <v>00</v>
      </c>
      <c r="BF248" s="0" t="n">
        <v>98031</v>
      </c>
      <c r="BH248" s="0" t="s">
        <v>364</v>
      </c>
      <c r="BI248" s="0" t="n">
        <v>-122188</v>
      </c>
      <c r="BK248" s="0" t="n">
        <v>1720</v>
      </c>
      <c r="BL248" s="0" t="n">
        <f aca="false">IF(BK248&gt;BK$277,1,0)</f>
        <v>0</v>
      </c>
      <c r="BM248" s="0" t="str">
        <f aca="false">BL248&amp;$C248</f>
        <v>00</v>
      </c>
      <c r="BO248" s="0" t="n">
        <v>3510</v>
      </c>
      <c r="BP248" s="0" t="n">
        <f aca="false">IF(BO248&gt;BO$277,1,0)</f>
        <v>0</v>
      </c>
      <c r="BQ248" s="0" t="str">
        <f aca="false">BP248&amp;$C248</f>
        <v>00</v>
      </c>
      <c r="BS248" s="0" t="n">
        <f aca="false">CI248/N248</f>
        <v>148.808139534884</v>
      </c>
      <c r="BT248" s="0" t="n">
        <f aca="false">IF(BS248&gt;BS$277,1,0)</f>
        <v>0</v>
      </c>
      <c r="BU248" s="0" t="str">
        <f aca="false">BT248&amp;$C248</f>
        <v>00</v>
      </c>
      <c r="BW248" s="0" t="n">
        <f aca="false">D248/BK248</f>
        <v>148.808139534884</v>
      </c>
      <c r="BX248" s="0" t="n">
        <f aca="false">IF(BW248&gt;BW$277,1,0)</f>
        <v>0</v>
      </c>
      <c r="BY248" s="0" t="str">
        <f aca="false">BX248&amp;$C248</f>
        <v>00</v>
      </c>
      <c r="CA248" s="0" t="n">
        <f aca="false">D248/R248</f>
        <v>69.6273122959739</v>
      </c>
      <c r="CB248" s="0" t="n">
        <f aca="false">IF(CA248&gt;CA$277,1,0)</f>
        <v>1</v>
      </c>
      <c r="CC248" s="0" t="str">
        <f aca="false">CB248&amp;$C248</f>
        <v>10</v>
      </c>
      <c r="CE248" s="0" t="n">
        <f aca="false">D248/BO248</f>
        <v>72.9202279202279</v>
      </c>
      <c r="CF248" s="0" t="n">
        <f aca="false">IF(CE248&gt;CE$277,1,0)</f>
        <v>1</v>
      </c>
      <c r="CG248" s="0" t="str">
        <f aca="false">CF248&amp;$C248</f>
        <v>10</v>
      </c>
      <c r="CI248" s="0" t="n">
        <f aca="false">D248</f>
        <v>255950</v>
      </c>
      <c r="CJ248" s="2" t="n">
        <f aca="false">CI248&gt;$CI$277</f>
        <v>0</v>
      </c>
      <c r="CK248" s="0" t="n">
        <v>0</v>
      </c>
    </row>
    <row r="249" customFormat="false" ht="13.8" hidden="false" customHeight="false" outlineLevel="0" collapsed="false">
      <c r="A249" s="0" t="n">
        <v>7931000053</v>
      </c>
      <c r="B249" s="0" t="s">
        <v>148</v>
      </c>
      <c r="C249" s="0" t="n">
        <v>1</v>
      </c>
      <c r="D249" s="0" t="n">
        <v>362950</v>
      </c>
      <c r="F249" s="0" t="n">
        <v>4</v>
      </c>
      <c r="G249" s="0" t="n">
        <f aca="false">IF(F249&gt;F$277,1,0)</f>
        <v>1</v>
      </c>
      <c r="H249" s="0" t="str">
        <f aca="false">G249&amp;$C249</f>
        <v>11</v>
      </c>
      <c r="J249" s="0" t="s">
        <v>37</v>
      </c>
      <c r="K249" s="0" t="n">
        <f aca="false">IF(J249&gt;J$277,1,0)</f>
        <v>1</v>
      </c>
      <c r="L249" s="0" t="str">
        <f aca="false">K249&amp;$C249</f>
        <v>11</v>
      </c>
      <c r="N249" s="0" t="n">
        <v>2140</v>
      </c>
      <c r="O249" s="0" t="n">
        <f aca="false">IF(N249&gt;N$277,1,0)</f>
        <v>1</v>
      </c>
      <c r="P249" s="0" t="str">
        <f aca="false">O249&amp;$C249</f>
        <v>11</v>
      </c>
      <c r="R249" s="0" t="n">
        <v>159865</v>
      </c>
      <c r="S249" s="0" t="n">
        <f aca="false">IF(R249&gt;R$277,1,0)</f>
        <v>1</v>
      </c>
      <c r="T249" s="0" t="str">
        <f aca="false">S249&amp;$C249</f>
        <v>11</v>
      </c>
      <c r="V249" s="0" t="n">
        <v>1</v>
      </c>
      <c r="W249" s="0" t="n">
        <f aca="false">IF(V249&gt;V$277,1,0)</f>
        <v>0</v>
      </c>
      <c r="X249" s="0" t="str">
        <f aca="false">W249&amp;$C249</f>
        <v>01</v>
      </c>
      <c r="Z249" s="0" t="n">
        <v>0</v>
      </c>
      <c r="AA249" s="0" t="n">
        <f aca="false">IF(Z249&gt;Z$277,1,0)</f>
        <v>0</v>
      </c>
      <c r="AB249" s="0" t="str">
        <f aca="false">AA249&amp;$C249</f>
        <v>01</v>
      </c>
      <c r="AD249" s="0" t="n">
        <v>0</v>
      </c>
      <c r="AE249" s="0" t="n">
        <f aca="false">IF(AD249&gt;AD$277,1,0)</f>
        <v>0</v>
      </c>
      <c r="AF249" s="0" t="str">
        <f aca="false">AE249&amp;$C249</f>
        <v>01</v>
      </c>
      <c r="AH249" s="0" t="n">
        <v>4</v>
      </c>
      <c r="AI249" s="0" t="n">
        <f aca="false">IF(AH249&gt;AH$277,1,0)</f>
        <v>1</v>
      </c>
      <c r="AJ249" s="0" t="str">
        <f aca="false">AI249&amp;$C249</f>
        <v>11</v>
      </c>
      <c r="AL249" s="0" t="n">
        <v>7</v>
      </c>
      <c r="AM249" s="0" t="n">
        <f aca="false">IF(AL249&gt;AL$277,1,0)</f>
        <v>0</v>
      </c>
      <c r="AN249" s="0" t="str">
        <f aca="false">AM249&amp;$C249</f>
        <v>01</v>
      </c>
      <c r="AP249" s="0" t="n">
        <v>1140</v>
      </c>
      <c r="AQ249" s="0" t="n">
        <f aca="false">IF(AP249&gt;AP$277,1,0)</f>
        <v>0</v>
      </c>
      <c r="AR249" s="0" t="str">
        <f aca="false">AQ249&amp;$C249</f>
        <v>01</v>
      </c>
      <c r="AT249" s="0" t="n">
        <v>1000</v>
      </c>
      <c r="AU249" s="0" t="n">
        <f aca="false">IF(AT249&gt;AT$277,1,0)</f>
        <v>1</v>
      </c>
      <c r="AV249" s="0" t="str">
        <f aca="false">AU249&amp;$C249</f>
        <v>11</v>
      </c>
      <c r="AX249" s="0" t="n">
        <v>1960</v>
      </c>
      <c r="AY249" s="0" t="n">
        <f aca="false">IF(AX249&gt;AX$277,1,0)</f>
        <v>0</v>
      </c>
      <c r="AZ249" s="0" t="str">
        <f aca="false">AY249&amp;$C249</f>
        <v>01</v>
      </c>
      <c r="BB249" s="0" t="n">
        <v>0</v>
      </c>
      <c r="BC249" s="0" t="n">
        <f aca="false">IF(BB249&gt;BB$277,1,0)</f>
        <v>0</v>
      </c>
      <c r="BD249" s="0" t="str">
        <f aca="false">BC249&amp;$C249</f>
        <v>01</v>
      </c>
      <c r="BF249" s="0" t="n">
        <v>98031</v>
      </c>
      <c r="BH249" s="0" t="s">
        <v>365</v>
      </c>
      <c r="BI249" s="0" t="n">
        <v>-122218</v>
      </c>
      <c r="BK249" s="0" t="n">
        <v>1830</v>
      </c>
      <c r="BL249" s="0" t="n">
        <f aca="false">IF(BK249&gt;BK$277,1,0)</f>
        <v>0</v>
      </c>
      <c r="BM249" s="0" t="str">
        <f aca="false">BL249&amp;$C249</f>
        <v>01</v>
      </c>
      <c r="BO249" s="0" t="n">
        <v>15569</v>
      </c>
      <c r="BP249" s="0" t="n">
        <f aca="false">IF(BO249&gt;BO$277,1,0)</f>
        <v>1</v>
      </c>
      <c r="BQ249" s="0" t="str">
        <f aca="false">BP249&amp;$C249</f>
        <v>11</v>
      </c>
      <c r="BS249" s="0" t="n">
        <f aca="false">CI249/N249</f>
        <v>169.602803738318</v>
      </c>
      <c r="BT249" s="0" t="n">
        <f aca="false">IF(BS249&gt;BS$277,1,0)</f>
        <v>1</v>
      </c>
      <c r="BU249" s="0" t="str">
        <f aca="false">BT249&amp;$C249</f>
        <v>11</v>
      </c>
      <c r="BW249" s="0" t="n">
        <f aca="false">D249/BK249</f>
        <v>198.333333333333</v>
      </c>
      <c r="BX249" s="0" t="n">
        <f aca="false">IF(BW249&gt;BW$277,1,0)</f>
        <v>1</v>
      </c>
      <c r="BY249" s="0" t="str">
        <f aca="false">BX249&amp;$C249</f>
        <v>11</v>
      </c>
      <c r="CA249" s="0" t="n">
        <f aca="false">D249/R249</f>
        <v>2.27035311043693</v>
      </c>
      <c r="CB249" s="0" t="n">
        <f aca="false">IF(CA249&gt;CA$277,1,0)</f>
        <v>0</v>
      </c>
      <c r="CC249" s="0" t="str">
        <f aca="false">CB249&amp;$C249</f>
        <v>01</v>
      </c>
      <c r="CE249" s="0" t="n">
        <f aca="false">D249/BO249</f>
        <v>23.3123514676601</v>
      </c>
      <c r="CF249" s="0" t="n">
        <f aca="false">IF(CE249&gt;CE$277,1,0)</f>
        <v>0</v>
      </c>
      <c r="CG249" s="0" t="str">
        <f aca="false">CF249&amp;$C249</f>
        <v>01</v>
      </c>
      <c r="CI249" s="0" t="n">
        <f aca="false">D249</f>
        <v>362950</v>
      </c>
      <c r="CJ249" s="2" t="n">
        <f aca="false">CI249&gt;$CI$277</f>
        <v>1</v>
      </c>
      <c r="CK249" s="0" t="n">
        <v>1</v>
      </c>
    </row>
    <row r="250" customFormat="false" ht="13.8" hidden="false" customHeight="false" outlineLevel="0" collapsed="false">
      <c r="A250" s="0" t="n">
        <v>6305900300</v>
      </c>
      <c r="B250" s="0" t="s">
        <v>366</v>
      </c>
      <c r="C250" s="0" t="n">
        <v>1</v>
      </c>
      <c r="D250" s="0" t="n">
        <v>395000</v>
      </c>
      <c r="F250" s="0" t="n">
        <v>4</v>
      </c>
      <c r="G250" s="0" t="n">
        <f aca="false">IF(F250&gt;F$277,1,0)</f>
        <v>1</v>
      </c>
      <c r="H250" s="0" t="str">
        <f aca="false">G250&amp;$C250</f>
        <v>11</v>
      </c>
      <c r="J250" s="0" t="s">
        <v>32</v>
      </c>
      <c r="K250" s="0" t="n">
        <f aca="false">IF(J250&gt;J$277,1,0)</f>
        <v>1</v>
      </c>
      <c r="L250" s="0" t="str">
        <f aca="false">K250&amp;$C250</f>
        <v>11</v>
      </c>
      <c r="N250" s="0" t="n">
        <v>2740</v>
      </c>
      <c r="O250" s="0" t="n">
        <f aca="false">IF(N250&gt;N$277,1,0)</f>
        <v>1</v>
      </c>
      <c r="P250" s="0" t="str">
        <f aca="false">O250&amp;$C250</f>
        <v>11</v>
      </c>
      <c r="R250" s="0" t="n">
        <v>8336</v>
      </c>
      <c r="S250" s="0" t="n">
        <f aca="false">IF(R250&gt;R$277,1,0)</f>
        <v>0</v>
      </c>
      <c r="T250" s="0" t="str">
        <f aca="false">S250&amp;$C250</f>
        <v>01</v>
      </c>
      <c r="V250" s="0" t="n">
        <v>2</v>
      </c>
      <c r="W250" s="0" t="n">
        <f aca="false">IF(V250&gt;V$277,1,0)</f>
        <v>1</v>
      </c>
      <c r="X250" s="0" t="str">
        <f aca="false">W250&amp;$C250</f>
        <v>11</v>
      </c>
      <c r="Z250" s="0" t="n">
        <v>0</v>
      </c>
      <c r="AA250" s="0" t="n">
        <f aca="false">IF(Z250&gt;Z$277,1,0)</f>
        <v>0</v>
      </c>
      <c r="AB250" s="0" t="str">
        <f aca="false">AA250&amp;$C250</f>
        <v>01</v>
      </c>
      <c r="AD250" s="0" t="n">
        <v>0</v>
      </c>
      <c r="AE250" s="0" t="n">
        <f aca="false">IF(AD250&gt;AD$277,1,0)</f>
        <v>0</v>
      </c>
      <c r="AF250" s="0" t="str">
        <f aca="false">AE250&amp;$C250</f>
        <v>01</v>
      </c>
      <c r="AH250" s="0" t="n">
        <v>4</v>
      </c>
      <c r="AI250" s="0" t="n">
        <f aca="false">IF(AH250&gt;AH$277,1,0)</f>
        <v>1</v>
      </c>
      <c r="AJ250" s="0" t="str">
        <f aca="false">AI250&amp;$C250</f>
        <v>11</v>
      </c>
      <c r="AL250" s="0" t="n">
        <v>9</v>
      </c>
      <c r="AM250" s="0" t="n">
        <f aca="false">IF(AL250&gt;AL$277,1,0)</f>
        <v>1</v>
      </c>
      <c r="AN250" s="0" t="str">
        <f aca="false">AM250&amp;$C250</f>
        <v>11</v>
      </c>
      <c r="AP250" s="0" t="n">
        <v>2740</v>
      </c>
      <c r="AQ250" s="0" t="n">
        <f aca="false">IF(AP250&gt;AP$277,1,0)</f>
        <v>1</v>
      </c>
      <c r="AR250" s="0" t="str">
        <f aca="false">AQ250&amp;$C250</f>
        <v>11</v>
      </c>
      <c r="AT250" s="0" t="n">
        <v>0</v>
      </c>
      <c r="AU250" s="0" t="n">
        <f aca="false">IF(AT250&gt;AT$277,1,0)</f>
        <v>0</v>
      </c>
      <c r="AV250" s="0" t="str">
        <f aca="false">AU250&amp;$C250</f>
        <v>01</v>
      </c>
      <c r="AX250" s="0" t="n">
        <v>1990</v>
      </c>
      <c r="AY250" s="0" t="n">
        <f aca="false">IF(AX250&gt;AX$277,1,0)</f>
        <v>1</v>
      </c>
      <c r="AZ250" s="0" t="str">
        <f aca="false">AY250&amp;$C250</f>
        <v>11</v>
      </c>
      <c r="BB250" s="0" t="n">
        <v>0</v>
      </c>
      <c r="BC250" s="0" t="n">
        <f aca="false">IF(BB250&gt;BB$277,1,0)</f>
        <v>0</v>
      </c>
      <c r="BD250" s="0" t="str">
        <f aca="false">BC250&amp;$C250</f>
        <v>01</v>
      </c>
      <c r="BF250" s="0" t="n">
        <v>98031</v>
      </c>
      <c r="BH250" s="0" t="s">
        <v>258</v>
      </c>
      <c r="BI250" s="0" t="n">
        <v>-122176</v>
      </c>
      <c r="BK250" s="0" t="n">
        <v>2460</v>
      </c>
      <c r="BL250" s="0" t="n">
        <f aca="false">IF(BK250&gt;BK$277,1,0)</f>
        <v>1</v>
      </c>
      <c r="BM250" s="0" t="str">
        <f aca="false">BL250&amp;$C250</f>
        <v>11</v>
      </c>
      <c r="BO250" s="0" t="n">
        <v>9189</v>
      </c>
      <c r="BP250" s="0" t="n">
        <f aca="false">IF(BO250&gt;BO$277,1,0)</f>
        <v>1</v>
      </c>
      <c r="BQ250" s="0" t="str">
        <f aca="false">BP250&amp;$C250</f>
        <v>11</v>
      </c>
      <c r="BS250" s="0" t="n">
        <f aca="false">CI250/N250</f>
        <v>144.160583941606</v>
      </c>
      <c r="BT250" s="0" t="n">
        <f aca="false">IF(BS250&gt;BS$277,1,0)</f>
        <v>0</v>
      </c>
      <c r="BU250" s="0" t="str">
        <f aca="false">BT250&amp;$C250</f>
        <v>01</v>
      </c>
      <c r="BW250" s="0" t="n">
        <f aca="false">D250/BK250</f>
        <v>160.569105691057</v>
      </c>
      <c r="BX250" s="0" t="n">
        <f aca="false">IF(BW250&gt;BW$277,1,0)</f>
        <v>1</v>
      </c>
      <c r="BY250" s="0" t="str">
        <f aca="false">BX250&amp;$C250</f>
        <v>11</v>
      </c>
      <c r="CA250" s="0" t="n">
        <f aca="false">D250/R250</f>
        <v>47.3848368522073</v>
      </c>
      <c r="CB250" s="0" t="n">
        <f aca="false">IF(CA250&gt;CA$277,1,0)</f>
        <v>1</v>
      </c>
      <c r="CC250" s="0" t="str">
        <f aca="false">CB250&amp;$C250</f>
        <v>11</v>
      </c>
      <c r="CE250" s="0" t="n">
        <f aca="false">D250/BO250</f>
        <v>42.9861791272173</v>
      </c>
      <c r="CF250" s="0" t="n">
        <f aca="false">IF(CE250&gt;CE$277,1,0)</f>
        <v>1</v>
      </c>
      <c r="CG250" s="0" t="str">
        <f aca="false">CF250&amp;$C250</f>
        <v>11</v>
      </c>
      <c r="CI250" s="0" t="n">
        <f aca="false">D250</f>
        <v>395000</v>
      </c>
      <c r="CJ250" s="2" t="n">
        <f aca="false">CI250&gt;$CI$277</f>
        <v>1</v>
      </c>
      <c r="CK250" s="0" t="n">
        <v>1</v>
      </c>
    </row>
    <row r="251" customFormat="false" ht="13.8" hidden="true" customHeight="false" outlineLevel="0" collapsed="false">
      <c r="A251" s="0" t="n">
        <v>5466700450</v>
      </c>
      <c r="B251" s="0" t="s">
        <v>367</v>
      </c>
      <c r="C251" s="0" t="n">
        <v>0</v>
      </c>
      <c r="D251" s="0" t="n">
        <v>250000</v>
      </c>
      <c r="F251" s="0" t="n">
        <v>4</v>
      </c>
      <c r="G251" s="0" t="n">
        <f aca="false">IF(F251&gt;F$277,1,0)</f>
        <v>1</v>
      </c>
      <c r="H251" s="0" t="str">
        <f aca="false">G251&amp;$C251</f>
        <v>10</v>
      </c>
      <c r="J251" s="0" t="s">
        <v>37</v>
      </c>
      <c r="K251" s="0" t="n">
        <f aca="false">IF(J251&gt;J$277,1,0)</f>
        <v>1</v>
      </c>
      <c r="L251" s="0" t="str">
        <f aca="false">K251&amp;$C251</f>
        <v>10</v>
      </c>
      <c r="N251" s="0" t="n">
        <v>1860</v>
      </c>
      <c r="O251" s="0" t="n">
        <f aca="false">IF(N251&gt;N$277,1,0)</f>
        <v>0</v>
      </c>
      <c r="P251" s="0" t="str">
        <f aca="false">O251&amp;$C251</f>
        <v>00</v>
      </c>
      <c r="R251" s="0" t="n">
        <v>7350</v>
      </c>
      <c r="S251" s="0" t="n">
        <f aca="false">IF(R251&gt;R$277,1,0)</f>
        <v>0</v>
      </c>
      <c r="T251" s="0" t="str">
        <f aca="false">S251&amp;$C251</f>
        <v>00</v>
      </c>
      <c r="V251" s="0" t="n">
        <v>1</v>
      </c>
      <c r="W251" s="0" t="n">
        <f aca="false">IF(V251&gt;V$277,1,0)</f>
        <v>0</v>
      </c>
      <c r="X251" s="0" t="str">
        <f aca="false">W251&amp;$C251</f>
        <v>00</v>
      </c>
      <c r="Z251" s="0" t="n">
        <v>0</v>
      </c>
      <c r="AA251" s="0" t="n">
        <f aca="false">IF(Z251&gt;Z$277,1,0)</f>
        <v>0</v>
      </c>
      <c r="AB251" s="0" t="str">
        <f aca="false">AA251&amp;$C251</f>
        <v>00</v>
      </c>
      <c r="AD251" s="0" t="n">
        <v>0</v>
      </c>
      <c r="AE251" s="0" t="n">
        <f aca="false">IF(AD251&gt;AD$277,1,0)</f>
        <v>0</v>
      </c>
      <c r="AF251" s="0" t="str">
        <f aca="false">AE251&amp;$C251</f>
        <v>00</v>
      </c>
      <c r="AH251" s="0" t="n">
        <v>4</v>
      </c>
      <c r="AI251" s="0" t="n">
        <f aca="false">IF(AH251&gt;AH$277,1,0)</f>
        <v>1</v>
      </c>
      <c r="AJ251" s="0" t="str">
        <f aca="false">AI251&amp;$C251</f>
        <v>10</v>
      </c>
      <c r="AL251" s="0" t="n">
        <v>7</v>
      </c>
      <c r="AM251" s="0" t="n">
        <f aca="false">IF(AL251&gt;AL$277,1,0)</f>
        <v>0</v>
      </c>
      <c r="AN251" s="0" t="str">
        <f aca="false">AM251&amp;$C251</f>
        <v>00</v>
      </c>
      <c r="AP251" s="0" t="n">
        <v>1090</v>
      </c>
      <c r="AQ251" s="0" t="n">
        <f aca="false">IF(AP251&gt;AP$277,1,0)</f>
        <v>0</v>
      </c>
      <c r="AR251" s="0" t="str">
        <f aca="false">AQ251&amp;$C251</f>
        <v>00</v>
      </c>
      <c r="AT251" s="0" t="n">
        <v>770</v>
      </c>
      <c r="AU251" s="0" t="n">
        <f aca="false">IF(AT251&gt;AT$277,1,0)</f>
        <v>1</v>
      </c>
      <c r="AV251" s="0" t="str">
        <f aca="false">AU251&amp;$C251</f>
        <v>10</v>
      </c>
      <c r="AX251" s="0" t="n">
        <v>1977</v>
      </c>
      <c r="AY251" s="0" t="n">
        <f aca="false">IF(AX251&gt;AX$277,1,0)</f>
        <v>0</v>
      </c>
      <c r="AZ251" s="0" t="str">
        <f aca="false">AY251&amp;$C251</f>
        <v>00</v>
      </c>
      <c r="BB251" s="0" t="n">
        <v>0</v>
      </c>
      <c r="BC251" s="0" t="n">
        <f aca="false">IF(BB251&gt;BB$277,1,0)</f>
        <v>0</v>
      </c>
      <c r="BD251" s="0" t="str">
        <f aca="false">BC251&amp;$C251</f>
        <v>00</v>
      </c>
      <c r="BF251" s="0" t="n">
        <v>98031</v>
      </c>
      <c r="BH251" s="0" t="s">
        <v>277</v>
      </c>
      <c r="BI251" s="0" t="n">
        <v>-122174</v>
      </c>
      <c r="BK251" s="0" t="n">
        <v>1710</v>
      </c>
      <c r="BL251" s="0" t="n">
        <f aca="false">IF(BK251&gt;BK$277,1,0)</f>
        <v>0</v>
      </c>
      <c r="BM251" s="0" t="str">
        <f aca="false">BL251&amp;$C251</f>
        <v>00</v>
      </c>
      <c r="BO251" s="0" t="n">
        <v>7350</v>
      </c>
      <c r="BP251" s="0" t="n">
        <f aca="false">IF(BO251&gt;BO$277,1,0)</f>
        <v>0</v>
      </c>
      <c r="BQ251" s="0" t="str">
        <f aca="false">BP251&amp;$C251</f>
        <v>00</v>
      </c>
      <c r="BS251" s="0" t="n">
        <f aca="false">CI251/N251</f>
        <v>134.408602150538</v>
      </c>
      <c r="BT251" s="0" t="n">
        <f aca="false">IF(BS251&gt;BS$277,1,0)</f>
        <v>0</v>
      </c>
      <c r="BU251" s="0" t="str">
        <f aca="false">BT251&amp;$C251</f>
        <v>00</v>
      </c>
      <c r="BW251" s="0" t="n">
        <f aca="false">D251/BK251</f>
        <v>146.198830409357</v>
      </c>
      <c r="BX251" s="0" t="n">
        <f aca="false">IF(BW251&gt;BW$277,1,0)</f>
        <v>0</v>
      </c>
      <c r="BY251" s="0" t="str">
        <f aca="false">BX251&amp;$C251</f>
        <v>00</v>
      </c>
      <c r="CA251" s="0" t="n">
        <f aca="false">D251/R251</f>
        <v>34.0136054421769</v>
      </c>
      <c r="CB251" s="0" t="n">
        <f aca="false">IF(CA251&gt;CA$277,1,0)</f>
        <v>0</v>
      </c>
      <c r="CC251" s="0" t="str">
        <f aca="false">CB251&amp;$C251</f>
        <v>00</v>
      </c>
      <c r="CE251" s="0" t="n">
        <f aca="false">D251/BO251</f>
        <v>34.0136054421769</v>
      </c>
      <c r="CF251" s="0" t="n">
        <f aca="false">IF(CE251&gt;CE$277,1,0)</f>
        <v>0</v>
      </c>
      <c r="CG251" s="0" t="str">
        <f aca="false">CF251&amp;$C251</f>
        <v>00</v>
      </c>
      <c r="CI251" s="0" t="n">
        <f aca="false">D251</f>
        <v>250000</v>
      </c>
      <c r="CJ251" s="2" t="n">
        <f aca="false">CI251&gt;$CI$277</f>
        <v>0</v>
      </c>
      <c r="CK251" s="0" t="n">
        <v>0</v>
      </c>
    </row>
    <row r="252" customFormat="false" ht="13.8" hidden="false" customHeight="false" outlineLevel="0" collapsed="false">
      <c r="A252" s="0" t="n">
        <v>6648700150</v>
      </c>
      <c r="B252" s="0" t="s">
        <v>166</v>
      </c>
      <c r="C252" s="0" t="n">
        <v>0</v>
      </c>
      <c r="D252" s="0" t="n">
        <v>285000</v>
      </c>
      <c r="F252" s="0" t="n">
        <v>4</v>
      </c>
      <c r="G252" s="0" t="n">
        <f aca="false">IF(F252&gt;F$277,1,0)</f>
        <v>1</v>
      </c>
      <c r="H252" s="0" t="str">
        <f aca="false">G252&amp;$C252</f>
        <v>10</v>
      </c>
      <c r="J252" s="0" t="s">
        <v>37</v>
      </c>
      <c r="K252" s="0" t="n">
        <f aca="false">IF(J252&gt;J$277,1,0)</f>
        <v>1</v>
      </c>
      <c r="L252" s="0" t="str">
        <f aca="false">K252&amp;$C252</f>
        <v>10</v>
      </c>
      <c r="N252" s="0" t="n">
        <v>2130</v>
      </c>
      <c r="O252" s="0" t="n">
        <f aca="false">IF(N252&gt;N$277,1,0)</f>
        <v>1</v>
      </c>
      <c r="P252" s="0" t="str">
        <f aca="false">O252&amp;$C252</f>
        <v>10</v>
      </c>
      <c r="R252" s="0" t="n">
        <v>8151</v>
      </c>
      <c r="S252" s="0" t="n">
        <f aca="false">IF(R252&gt;R$277,1,0)</f>
        <v>0</v>
      </c>
      <c r="T252" s="0" t="str">
        <f aca="false">S252&amp;$C252</f>
        <v>00</v>
      </c>
      <c r="V252" s="0" t="n">
        <v>1</v>
      </c>
      <c r="W252" s="0" t="n">
        <f aca="false">IF(V252&gt;V$277,1,0)</f>
        <v>0</v>
      </c>
      <c r="X252" s="0" t="str">
        <f aca="false">W252&amp;$C252</f>
        <v>00</v>
      </c>
      <c r="Z252" s="0" t="n">
        <v>0</v>
      </c>
      <c r="AA252" s="0" t="n">
        <f aca="false">IF(Z252&gt;Z$277,1,0)</f>
        <v>0</v>
      </c>
      <c r="AB252" s="0" t="str">
        <f aca="false">AA252&amp;$C252</f>
        <v>00</v>
      </c>
      <c r="AD252" s="0" t="n">
        <v>0</v>
      </c>
      <c r="AE252" s="0" t="n">
        <f aca="false">IF(AD252&gt;AD$277,1,0)</f>
        <v>0</v>
      </c>
      <c r="AF252" s="0" t="str">
        <f aca="false">AE252&amp;$C252</f>
        <v>00</v>
      </c>
      <c r="AH252" s="0" t="n">
        <v>4</v>
      </c>
      <c r="AI252" s="0" t="n">
        <f aca="false">IF(AH252&gt;AH$277,1,0)</f>
        <v>1</v>
      </c>
      <c r="AJ252" s="0" t="str">
        <f aca="false">AI252&amp;$C252</f>
        <v>10</v>
      </c>
      <c r="AL252" s="0" t="n">
        <v>7</v>
      </c>
      <c r="AM252" s="0" t="n">
        <f aca="false">IF(AL252&gt;AL$277,1,0)</f>
        <v>0</v>
      </c>
      <c r="AN252" s="0" t="str">
        <f aca="false">AM252&amp;$C252</f>
        <v>00</v>
      </c>
      <c r="AP252" s="0" t="n">
        <v>1330</v>
      </c>
      <c r="AQ252" s="0" t="n">
        <f aca="false">IF(AP252&gt;AP$277,1,0)</f>
        <v>0</v>
      </c>
      <c r="AR252" s="0" t="str">
        <f aca="false">AQ252&amp;$C252</f>
        <v>00</v>
      </c>
      <c r="AT252" s="0" t="n">
        <v>800</v>
      </c>
      <c r="AU252" s="0" t="n">
        <f aca="false">IF(AT252&gt;AT$277,1,0)</f>
        <v>1</v>
      </c>
      <c r="AV252" s="0" t="str">
        <f aca="false">AU252&amp;$C252</f>
        <v>10</v>
      </c>
      <c r="AX252" s="0" t="n">
        <v>1967</v>
      </c>
      <c r="AY252" s="0" t="n">
        <f aca="false">IF(AX252&gt;AX$277,1,0)</f>
        <v>0</v>
      </c>
      <c r="AZ252" s="0" t="str">
        <f aca="false">AY252&amp;$C252</f>
        <v>00</v>
      </c>
      <c r="BB252" s="0" t="n">
        <v>0</v>
      </c>
      <c r="BC252" s="0" t="n">
        <f aca="false">IF(BB252&gt;BB$277,1,0)</f>
        <v>0</v>
      </c>
      <c r="BD252" s="0" t="str">
        <f aca="false">BC252&amp;$C252</f>
        <v>00</v>
      </c>
      <c r="BF252" s="0" t="n">
        <v>98031</v>
      </c>
      <c r="BH252" s="0" t="s">
        <v>368</v>
      </c>
      <c r="BI252" s="0" t="n">
        <v>-122201</v>
      </c>
      <c r="BK252" s="0" t="n">
        <v>1600</v>
      </c>
      <c r="BL252" s="0" t="n">
        <f aca="false">IF(BK252&gt;BK$277,1,0)</f>
        <v>0</v>
      </c>
      <c r="BM252" s="0" t="str">
        <f aca="false">BL252&amp;$C252</f>
        <v>00</v>
      </c>
      <c r="BO252" s="0" t="n">
        <v>8587</v>
      </c>
      <c r="BP252" s="0" t="n">
        <f aca="false">IF(BO252&gt;BO$277,1,0)</f>
        <v>1</v>
      </c>
      <c r="BQ252" s="0" t="str">
        <f aca="false">BP252&amp;$C252</f>
        <v>10</v>
      </c>
      <c r="BS252" s="0" t="n">
        <f aca="false">CI252/N252</f>
        <v>133.802816901408</v>
      </c>
      <c r="BT252" s="0" t="n">
        <f aca="false">IF(BS252&gt;BS$277,1,0)</f>
        <v>0</v>
      </c>
      <c r="BU252" s="0" t="str">
        <f aca="false">BT252&amp;$C252</f>
        <v>00</v>
      </c>
      <c r="BW252" s="0" t="n">
        <f aca="false">D252/BK252</f>
        <v>178.125</v>
      </c>
      <c r="BX252" s="0" t="n">
        <f aca="false">IF(BW252&gt;BW$277,1,0)</f>
        <v>1</v>
      </c>
      <c r="BY252" s="0" t="str">
        <f aca="false">BX252&amp;$C252</f>
        <v>10</v>
      </c>
      <c r="CA252" s="0" t="n">
        <f aca="false">D252/R252</f>
        <v>34.965034965035</v>
      </c>
      <c r="CB252" s="0" t="n">
        <f aca="false">IF(CA252&gt;CA$277,1,0)</f>
        <v>0</v>
      </c>
      <c r="CC252" s="0" t="str">
        <f aca="false">CB252&amp;$C252</f>
        <v>00</v>
      </c>
      <c r="CE252" s="0" t="n">
        <f aca="false">D252/BO252</f>
        <v>33.1897053685804</v>
      </c>
      <c r="CF252" s="0" t="n">
        <f aca="false">IF(CE252&gt;CE$277,1,0)</f>
        <v>0</v>
      </c>
      <c r="CG252" s="0" t="str">
        <f aca="false">CF252&amp;$C252</f>
        <v>00</v>
      </c>
      <c r="CI252" s="0" t="n">
        <f aca="false">D252</f>
        <v>285000</v>
      </c>
      <c r="CJ252" s="2" t="n">
        <f aca="false">CI252&gt;$CI$277</f>
        <v>0</v>
      </c>
      <c r="CK252" s="0" t="n">
        <v>0</v>
      </c>
    </row>
    <row r="253" customFormat="false" ht="13.8" hidden="true" customHeight="false" outlineLevel="0" collapsed="false">
      <c r="A253" s="0" t="n">
        <v>2787311110</v>
      </c>
      <c r="B253" s="0" t="s">
        <v>369</v>
      </c>
      <c r="C253" s="0" t="n">
        <v>0</v>
      </c>
      <c r="D253" s="0" t="n">
        <v>273148</v>
      </c>
      <c r="F253" s="0" t="n">
        <v>3</v>
      </c>
      <c r="G253" s="0" t="n">
        <f aca="false">IF(F253&gt;F$277,1,0)</f>
        <v>0</v>
      </c>
      <c r="H253" s="0" t="str">
        <f aca="false">G253&amp;$C253</f>
        <v>00</v>
      </c>
      <c r="J253" s="0" t="s">
        <v>37</v>
      </c>
      <c r="K253" s="0" t="n">
        <f aca="false">IF(J253&gt;J$277,1,0)</f>
        <v>1</v>
      </c>
      <c r="L253" s="0" t="str">
        <f aca="false">K253&amp;$C253</f>
        <v>10</v>
      </c>
      <c r="N253" s="0" t="n">
        <v>1710</v>
      </c>
      <c r="O253" s="0" t="n">
        <f aca="false">IF(N253&gt;N$277,1,0)</f>
        <v>0</v>
      </c>
      <c r="P253" s="0" t="str">
        <f aca="false">O253&amp;$C253</f>
        <v>00</v>
      </c>
      <c r="R253" s="0" t="n">
        <v>7210</v>
      </c>
      <c r="S253" s="0" t="n">
        <f aca="false">IF(R253&gt;R$277,1,0)</f>
        <v>0</v>
      </c>
      <c r="T253" s="0" t="str">
        <f aca="false">S253&amp;$C253</f>
        <v>00</v>
      </c>
      <c r="V253" s="0" t="n">
        <v>1</v>
      </c>
      <c r="W253" s="0" t="n">
        <f aca="false">IF(V253&gt;V$277,1,0)</f>
        <v>0</v>
      </c>
      <c r="X253" s="0" t="str">
        <f aca="false">W253&amp;$C253</f>
        <v>00</v>
      </c>
      <c r="Z253" s="0" t="n">
        <v>0</v>
      </c>
      <c r="AA253" s="0" t="n">
        <f aca="false">IF(Z253&gt;Z$277,1,0)</f>
        <v>0</v>
      </c>
      <c r="AB253" s="0" t="str">
        <f aca="false">AA253&amp;$C253</f>
        <v>00</v>
      </c>
      <c r="AD253" s="0" t="n">
        <v>0</v>
      </c>
      <c r="AE253" s="0" t="n">
        <f aca="false">IF(AD253&gt;AD$277,1,0)</f>
        <v>0</v>
      </c>
      <c r="AF253" s="0" t="str">
        <f aca="false">AE253&amp;$C253</f>
        <v>00</v>
      </c>
      <c r="AH253" s="0" t="n">
        <v>4</v>
      </c>
      <c r="AI253" s="0" t="n">
        <f aca="false">IF(AH253&gt;AH$277,1,0)</f>
        <v>1</v>
      </c>
      <c r="AJ253" s="0" t="str">
        <f aca="false">AI253&amp;$C253</f>
        <v>10</v>
      </c>
      <c r="AL253" s="0" t="n">
        <v>7</v>
      </c>
      <c r="AM253" s="0" t="n">
        <f aca="false">IF(AL253&gt;AL$277,1,0)</f>
        <v>0</v>
      </c>
      <c r="AN253" s="0" t="str">
        <f aca="false">AM253&amp;$C253</f>
        <v>00</v>
      </c>
      <c r="AP253" s="0" t="n">
        <v>1240</v>
      </c>
      <c r="AQ253" s="0" t="n">
        <f aca="false">IF(AP253&gt;AP$277,1,0)</f>
        <v>0</v>
      </c>
      <c r="AR253" s="0" t="str">
        <f aca="false">AQ253&amp;$C253</f>
        <v>00</v>
      </c>
      <c r="AT253" s="0" t="n">
        <v>470</v>
      </c>
      <c r="AU253" s="0" t="n">
        <f aca="false">IF(AT253&gt;AT$277,1,0)</f>
        <v>1</v>
      </c>
      <c r="AV253" s="0" t="str">
        <f aca="false">AU253&amp;$C253</f>
        <v>10</v>
      </c>
      <c r="AX253" s="0" t="n">
        <v>1974</v>
      </c>
      <c r="AY253" s="0" t="n">
        <f aca="false">IF(AX253&gt;AX$277,1,0)</f>
        <v>0</v>
      </c>
      <c r="AZ253" s="0" t="str">
        <f aca="false">AY253&amp;$C253</f>
        <v>00</v>
      </c>
      <c r="BB253" s="0" t="n">
        <v>0</v>
      </c>
      <c r="BC253" s="0" t="n">
        <f aca="false">IF(BB253&gt;BB$277,1,0)</f>
        <v>0</v>
      </c>
      <c r="BD253" s="0" t="str">
        <f aca="false">BC253&amp;$C253</f>
        <v>00</v>
      </c>
      <c r="BF253" s="0" t="n">
        <v>98031</v>
      </c>
      <c r="BH253" s="0" t="s">
        <v>201</v>
      </c>
      <c r="BI253" s="0" t="n">
        <v>-122175</v>
      </c>
      <c r="BK253" s="0" t="n">
        <v>1840</v>
      </c>
      <c r="BL253" s="0" t="n">
        <f aca="false">IF(BK253&gt;BK$277,1,0)</f>
        <v>0</v>
      </c>
      <c r="BM253" s="0" t="str">
        <f aca="false">BL253&amp;$C253</f>
        <v>00</v>
      </c>
      <c r="BO253" s="0" t="n">
        <v>7245</v>
      </c>
      <c r="BP253" s="0" t="n">
        <f aca="false">IF(BO253&gt;BO$277,1,0)</f>
        <v>0</v>
      </c>
      <c r="BQ253" s="0" t="str">
        <f aca="false">BP253&amp;$C253</f>
        <v>00</v>
      </c>
      <c r="BS253" s="0" t="n">
        <f aca="false">CI253/N253</f>
        <v>159.73567251462</v>
      </c>
      <c r="BT253" s="0" t="n">
        <f aca="false">IF(BS253&gt;BS$277,1,0)</f>
        <v>0</v>
      </c>
      <c r="BU253" s="0" t="str">
        <f aca="false">BT253&amp;$C253</f>
        <v>00</v>
      </c>
      <c r="BW253" s="0" t="n">
        <f aca="false">D253/BK253</f>
        <v>148.45</v>
      </c>
      <c r="BX253" s="0" t="n">
        <f aca="false">IF(BW253&gt;BW$277,1,0)</f>
        <v>0</v>
      </c>
      <c r="BY253" s="0" t="str">
        <f aca="false">BX253&amp;$C253</f>
        <v>00</v>
      </c>
      <c r="CA253" s="0" t="n">
        <f aca="false">D253/R253</f>
        <v>37.8846047156727</v>
      </c>
      <c r="CB253" s="0" t="n">
        <f aca="false">IF(CA253&gt;CA$277,1,0)</f>
        <v>1</v>
      </c>
      <c r="CC253" s="0" t="str">
        <f aca="false">CB253&amp;$C253</f>
        <v>10</v>
      </c>
      <c r="CE253" s="0" t="n">
        <f aca="false">D253/BO253</f>
        <v>37.7015873015873</v>
      </c>
      <c r="CF253" s="0" t="n">
        <f aca="false">IF(CE253&gt;CE$277,1,0)</f>
        <v>0</v>
      </c>
      <c r="CG253" s="0" t="str">
        <f aca="false">CF253&amp;$C253</f>
        <v>00</v>
      </c>
      <c r="CI253" s="0" t="n">
        <f aca="false">D253</f>
        <v>273148</v>
      </c>
      <c r="CJ253" s="2" t="n">
        <f aca="false">CI253&gt;$CI$277</f>
        <v>0</v>
      </c>
      <c r="CK253" s="0" t="n">
        <v>0</v>
      </c>
    </row>
    <row r="254" customFormat="false" ht="13.8" hidden="false" customHeight="false" outlineLevel="0" collapsed="false">
      <c r="A254" s="0" t="n">
        <v>1332200100</v>
      </c>
      <c r="B254" s="0" t="s">
        <v>370</v>
      </c>
      <c r="C254" s="0" t="n">
        <v>1</v>
      </c>
      <c r="D254" s="0" t="n">
        <v>393000</v>
      </c>
      <c r="F254" s="0" t="n">
        <v>4</v>
      </c>
      <c r="G254" s="0" t="n">
        <f aca="false">IF(F254&gt;F$277,1,0)</f>
        <v>1</v>
      </c>
      <c r="H254" s="0" t="str">
        <f aca="false">G254&amp;$C254</f>
        <v>11</v>
      </c>
      <c r="J254" s="0" t="s">
        <v>32</v>
      </c>
      <c r="K254" s="0" t="n">
        <f aca="false">IF(J254&gt;J$277,1,0)</f>
        <v>1</v>
      </c>
      <c r="L254" s="0" t="str">
        <f aca="false">K254&amp;$C254</f>
        <v>11</v>
      </c>
      <c r="N254" s="0" t="n">
        <v>2641</v>
      </c>
      <c r="O254" s="0" t="n">
        <f aca="false">IF(N254&gt;N$277,1,0)</f>
        <v>1</v>
      </c>
      <c r="P254" s="0" t="str">
        <f aca="false">O254&amp;$C254</f>
        <v>11</v>
      </c>
      <c r="R254" s="0" t="n">
        <v>8091</v>
      </c>
      <c r="S254" s="0" t="n">
        <f aca="false">IF(R254&gt;R$277,1,0)</f>
        <v>0</v>
      </c>
      <c r="T254" s="0" t="str">
        <f aca="false">S254&amp;$C254</f>
        <v>01</v>
      </c>
      <c r="V254" s="0" t="n">
        <v>2</v>
      </c>
      <c r="W254" s="0" t="n">
        <f aca="false">IF(V254&gt;V$277,1,0)</f>
        <v>1</v>
      </c>
      <c r="X254" s="0" t="str">
        <f aca="false">W254&amp;$C254</f>
        <v>11</v>
      </c>
      <c r="Z254" s="0" t="n">
        <v>0</v>
      </c>
      <c r="AA254" s="0" t="n">
        <f aca="false">IF(Z254&gt;Z$277,1,0)</f>
        <v>0</v>
      </c>
      <c r="AB254" s="0" t="str">
        <f aca="false">AA254&amp;$C254</f>
        <v>01</v>
      </c>
      <c r="AD254" s="0" t="n">
        <v>0</v>
      </c>
      <c r="AE254" s="0" t="n">
        <f aca="false">IF(AD254&gt;AD$277,1,0)</f>
        <v>0</v>
      </c>
      <c r="AF254" s="0" t="str">
        <f aca="false">AE254&amp;$C254</f>
        <v>01</v>
      </c>
      <c r="AH254" s="0" t="n">
        <v>3</v>
      </c>
      <c r="AI254" s="0" t="n">
        <f aca="false">IF(AH254&gt;AH$277,1,0)</f>
        <v>0</v>
      </c>
      <c r="AJ254" s="0" t="str">
        <f aca="false">AI254&amp;$C254</f>
        <v>01</v>
      </c>
      <c r="AL254" s="0" t="n">
        <v>7</v>
      </c>
      <c r="AM254" s="0" t="n">
        <f aca="false">IF(AL254&gt;AL$277,1,0)</f>
        <v>0</v>
      </c>
      <c r="AN254" s="0" t="str">
        <f aca="false">AM254&amp;$C254</f>
        <v>01</v>
      </c>
      <c r="AP254" s="0" t="n">
        <v>2641</v>
      </c>
      <c r="AQ254" s="0" t="n">
        <f aca="false">IF(AP254&gt;AP$277,1,0)</f>
        <v>1</v>
      </c>
      <c r="AR254" s="0" t="str">
        <f aca="false">AQ254&amp;$C254</f>
        <v>11</v>
      </c>
      <c r="AT254" s="0" t="n">
        <v>0</v>
      </c>
      <c r="AU254" s="0" t="n">
        <f aca="false">IF(AT254&gt;AT$277,1,0)</f>
        <v>0</v>
      </c>
      <c r="AV254" s="0" t="str">
        <f aca="false">AU254&amp;$C254</f>
        <v>01</v>
      </c>
      <c r="AX254" s="0" t="n">
        <v>1998</v>
      </c>
      <c r="AY254" s="0" t="n">
        <f aca="false">IF(AX254&gt;AX$277,1,0)</f>
        <v>1</v>
      </c>
      <c r="AZ254" s="0" t="str">
        <f aca="false">AY254&amp;$C254</f>
        <v>11</v>
      </c>
      <c r="BB254" s="0" t="n">
        <v>0</v>
      </c>
      <c r="BC254" s="0" t="n">
        <f aca="false">IF(BB254&gt;BB$277,1,0)</f>
        <v>0</v>
      </c>
      <c r="BD254" s="0" t="str">
        <f aca="false">BC254&amp;$C254</f>
        <v>01</v>
      </c>
      <c r="BF254" s="0" t="n">
        <v>98031</v>
      </c>
      <c r="BH254" s="0" t="s">
        <v>225</v>
      </c>
      <c r="BI254" s="0" t="n">
        <v>-122213</v>
      </c>
      <c r="BK254" s="0" t="n">
        <v>2641</v>
      </c>
      <c r="BL254" s="0" t="n">
        <f aca="false">IF(BK254&gt;BK$277,1,0)</f>
        <v>1</v>
      </c>
      <c r="BM254" s="0" t="str">
        <f aca="false">BL254&amp;$C254</f>
        <v>11</v>
      </c>
      <c r="BO254" s="0" t="n">
        <v>8535</v>
      </c>
      <c r="BP254" s="0" t="n">
        <f aca="false">IF(BO254&gt;BO$277,1,0)</f>
        <v>1</v>
      </c>
      <c r="BQ254" s="0" t="str">
        <f aca="false">BP254&amp;$C254</f>
        <v>11</v>
      </c>
      <c r="BS254" s="0" t="n">
        <f aca="false">CI254/N254</f>
        <v>148.807269973495</v>
      </c>
      <c r="BT254" s="0" t="n">
        <f aca="false">IF(BS254&gt;BS$277,1,0)</f>
        <v>0</v>
      </c>
      <c r="BU254" s="0" t="str">
        <f aca="false">BT254&amp;$C254</f>
        <v>01</v>
      </c>
      <c r="BW254" s="0" t="n">
        <f aca="false">D254/BK254</f>
        <v>148.807269973495</v>
      </c>
      <c r="BX254" s="0" t="n">
        <f aca="false">IF(BW254&gt;BW$277,1,0)</f>
        <v>0</v>
      </c>
      <c r="BY254" s="0" t="str">
        <f aca="false">BX254&amp;$C254</f>
        <v>01</v>
      </c>
      <c r="CA254" s="0" t="n">
        <f aca="false">D254/R254</f>
        <v>48.5724879495736</v>
      </c>
      <c r="CB254" s="0" t="n">
        <f aca="false">IF(CA254&gt;CA$277,1,0)</f>
        <v>1</v>
      </c>
      <c r="CC254" s="0" t="str">
        <f aca="false">CB254&amp;$C254</f>
        <v>11</v>
      </c>
      <c r="CE254" s="0" t="n">
        <f aca="false">D254/BO254</f>
        <v>46.0456942003515</v>
      </c>
      <c r="CF254" s="0" t="n">
        <f aca="false">IF(CE254&gt;CE$277,1,0)</f>
        <v>1</v>
      </c>
      <c r="CG254" s="0" t="str">
        <f aca="false">CF254&amp;$C254</f>
        <v>11</v>
      </c>
      <c r="CI254" s="0" t="n">
        <f aca="false">D254</f>
        <v>393000</v>
      </c>
      <c r="CJ254" s="2" t="n">
        <f aca="false">CI254&gt;$CI$277</f>
        <v>1</v>
      </c>
      <c r="CK254" s="0" t="n">
        <v>1</v>
      </c>
    </row>
    <row r="255" customFormat="false" ht="13.8" hidden="false" customHeight="false" outlineLevel="0" collapsed="false">
      <c r="A255" s="0" t="n">
        <v>3235390100</v>
      </c>
      <c r="B255" s="0" t="s">
        <v>217</v>
      </c>
      <c r="C255" s="0" t="n">
        <v>1</v>
      </c>
      <c r="D255" s="0" t="n">
        <v>377000</v>
      </c>
      <c r="F255" s="0" t="n">
        <v>4</v>
      </c>
      <c r="G255" s="0" t="n">
        <f aca="false">IF(F255&gt;F$277,1,0)</f>
        <v>1</v>
      </c>
      <c r="H255" s="0" t="str">
        <f aca="false">G255&amp;$C255</f>
        <v>11</v>
      </c>
      <c r="J255" s="0" t="s">
        <v>32</v>
      </c>
      <c r="K255" s="0" t="n">
        <f aca="false">IF(J255&gt;J$277,1,0)</f>
        <v>1</v>
      </c>
      <c r="L255" s="0" t="str">
        <f aca="false">K255&amp;$C255</f>
        <v>11</v>
      </c>
      <c r="N255" s="0" t="n">
        <v>2170</v>
      </c>
      <c r="O255" s="0" t="n">
        <f aca="false">IF(N255&gt;N$277,1,0)</f>
        <v>1</v>
      </c>
      <c r="P255" s="0" t="str">
        <f aca="false">O255&amp;$C255</f>
        <v>11</v>
      </c>
      <c r="R255" s="0" t="n">
        <v>11511</v>
      </c>
      <c r="S255" s="0" t="n">
        <f aca="false">IF(R255&gt;R$277,1,0)</f>
        <v>0</v>
      </c>
      <c r="T255" s="0" t="str">
        <f aca="false">S255&amp;$C255</f>
        <v>01</v>
      </c>
      <c r="V255" s="0" t="n">
        <v>2</v>
      </c>
      <c r="W255" s="0" t="n">
        <f aca="false">IF(V255&gt;V$277,1,0)</f>
        <v>1</v>
      </c>
      <c r="X255" s="0" t="str">
        <f aca="false">W255&amp;$C255</f>
        <v>11</v>
      </c>
      <c r="Z255" s="0" t="n">
        <v>0</v>
      </c>
      <c r="AA255" s="0" t="n">
        <f aca="false">IF(Z255&gt;Z$277,1,0)</f>
        <v>0</v>
      </c>
      <c r="AB255" s="0" t="str">
        <f aca="false">AA255&amp;$C255</f>
        <v>01</v>
      </c>
      <c r="AD255" s="0" t="n">
        <v>0</v>
      </c>
      <c r="AE255" s="0" t="n">
        <f aca="false">IF(AD255&gt;AD$277,1,0)</f>
        <v>0</v>
      </c>
      <c r="AF255" s="0" t="str">
        <f aca="false">AE255&amp;$C255</f>
        <v>01</v>
      </c>
      <c r="AH255" s="0" t="n">
        <v>3</v>
      </c>
      <c r="AI255" s="0" t="n">
        <f aca="false">IF(AH255&gt;AH$277,1,0)</f>
        <v>0</v>
      </c>
      <c r="AJ255" s="0" t="str">
        <f aca="false">AI255&amp;$C255</f>
        <v>01</v>
      </c>
      <c r="AL255" s="0" t="n">
        <v>8</v>
      </c>
      <c r="AM255" s="0" t="n">
        <f aca="false">IF(AL255&gt;AL$277,1,0)</f>
        <v>1</v>
      </c>
      <c r="AN255" s="0" t="str">
        <f aca="false">AM255&amp;$C255</f>
        <v>11</v>
      </c>
      <c r="AP255" s="0" t="n">
        <v>2170</v>
      </c>
      <c r="AQ255" s="0" t="n">
        <f aca="false">IF(AP255&gt;AP$277,1,0)</f>
        <v>1</v>
      </c>
      <c r="AR255" s="0" t="str">
        <f aca="false">AQ255&amp;$C255</f>
        <v>11</v>
      </c>
      <c r="AT255" s="0" t="n">
        <v>0</v>
      </c>
      <c r="AU255" s="0" t="n">
        <f aca="false">IF(AT255&gt;AT$277,1,0)</f>
        <v>0</v>
      </c>
      <c r="AV255" s="0" t="str">
        <f aca="false">AU255&amp;$C255</f>
        <v>01</v>
      </c>
      <c r="AX255" s="0" t="n">
        <v>1992</v>
      </c>
      <c r="AY255" s="0" t="n">
        <f aca="false">IF(AX255&gt;AX$277,1,0)</f>
        <v>1</v>
      </c>
      <c r="AZ255" s="0" t="str">
        <f aca="false">AY255&amp;$C255</f>
        <v>11</v>
      </c>
      <c r="BB255" s="0" t="n">
        <v>0</v>
      </c>
      <c r="BC255" s="0" t="n">
        <f aca="false">IF(BB255&gt;BB$277,1,0)</f>
        <v>0</v>
      </c>
      <c r="BD255" s="0" t="str">
        <f aca="false">BC255&amp;$C255</f>
        <v>01</v>
      </c>
      <c r="BF255" s="0" t="n">
        <v>98031</v>
      </c>
      <c r="BH255" s="0" t="s">
        <v>371</v>
      </c>
      <c r="BI255" s="0" t="n">
        <v>-122188</v>
      </c>
      <c r="BK255" s="0" t="n">
        <v>1900</v>
      </c>
      <c r="BL255" s="0" t="n">
        <f aca="false">IF(BK255&gt;BK$277,1,0)</f>
        <v>0</v>
      </c>
      <c r="BM255" s="0" t="str">
        <f aca="false">BL255&amp;$C255</f>
        <v>01</v>
      </c>
      <c r="BO255" s="0" t="n">
        <v>8961</v>
      </c>
      <c r="BP255" s="0" t="n">
        <f aca="false">IF(BO255&gt;BO$277,1,0)</f>
        <v>1</v>
      </c>
      <c r="BQ255" s="0" t="str">
        <f aca="false">BP255&amp;$C255</f>
        <v>11</v>
      </c>
      <c r="BS255" s="0" t="n">
        <f aca="false">CI255/N255</f>
        <v>173.732718894009</v>
      </c>
      <c r="BT255" s="0" t="n">
        <f aca="false">IF(BS255&gt;BS$277,1,0)</f>
        <v>1</v>
      </c>
      <c r="BU255" s="0" t="str">
        <f aca="false">BT255&amp;$C255</f>
        <v>11</v>
      </c>
      <c r="BW255" s="0" t="n">
        <f aca="false">D255/BK255</f>
        <v>198.421052631579</v>
      </c>
      <c r="BX255" s="0" t="n">
        <f aca="false">IF(BW255&gt;BW$277,1,0)</f>
        <v>1</v>
      </c>
      <c r="BY255" s="0" t="str">
        <f aca="false">BX255&amp;$C255</f>
        <v>11</v>
      </c>
      <c r="CA255" s="0" t="n">
        <f aca="false">D255/R255</f>
        <v>32.7512813830249</v>
      </c>
      <c r="CB255" s="0" t="n">
        <f aca="false">IF(CA255&gt;CA$277,1,0)</f>
        <v>0</v>
      </c>
      <c r="CC255" s="0" t="str">
        <f aca="false">CB255&amp;$C255</f>
        <v>01</v>
      </c>
      <c r="CE255" s="0" t="n">
        <f aca="false">D255/BO255</f>
        <v>42.0711974110032</v>
      </c>
      <c r="CF255" s="0" t="n">
        <f aca="false">IF(CE255&gt;CE$277,1,0)</f>
        <v>1</v>
      </c>
      <c r="CG255" s="0" t="str">
        <f aca="false">CF255&amp;$C255</f>
        <v>11</v>
      </c>
      <c r="CI255" s="0" t="n">
        <f aca="false">D255</f>
        <v>377000</v>
      </c>
      <c r="CJ255" s="2" t="n">
        <f aca="false">CI255&gt;$CI$277</f>
        <v>1</v>
      </c>
      <c r="CK255" s="0" t="n">
        <v>1</v>
      </c>
    </row>
    <row r="256" customFormat="false" ht="13.8" hidden="true" customHeight="false" outlineLevel="0" collapsed="false">
      <c r="A256" s="0" t="n">
        <v>5115000100</v>
      </c>
      <c r="B256" s="0" t="s">
        <v>372</v>
      </c>
      <c r="C256" s="0" t="n">
        <v>0</v>
      </c>
      <c r="D256" s="0" t="n">
        <v>255000</v>
      </c>
      <c r="F256" s="0" t="n">
        <v>3</v>
      </c>
      <c r="G256" s="0" t="n">
        <f aca="false">IF(F256&gt;F$277,1,0)</f>
        <v>0</v>
      </c>
      <c r="H256" s="0" t="str">
        <f aca="false">G256&amp;$C256</f>
        <v>00</v>
      </c>
      <c r="J256" s="0" t="n">
        <v>2</v>
      </c>
      <c r="K256" s="0" t="n">
        <f aca="false">IF(J256&gt;J$277,1,0)</f>
        <v>1</v>
      </c>
      <c r="L256" s="0" t="str">
        <f aca="false">K256&amp;$C256</f>
        <v>10</v>
      </c>
      <c r="N256" s="0" t="n">
        <v>1490</v>
      </c>
      <c r="O256" s="0" t="n">
        <f aca="false">IF(N256&gt;N$277,1,0)</f>
        <v>0</v>
      </c>
      <c r="P256" s="0" t="str">
        <f aca="false">O256&amp;$C256</f>
        <v>00</v>
      </c>
      <c r="R256" s="0" t="n">
        <v>8371</v>
      </c>
      <c r="S256" s="0" t="n">
        <f aca="false">IF(R256&gt;R$277,1,0)</f>
        <v>0</v>
      </c>
      <c r="T256" s="0" t="str">
        <f aca="false">S256&amp;$C256</f>
        <v>00</v>
      </c>
      <c r="V256" s="0" t="s">
        <v>48</v>
      </c>
      <c r="W256" s="0" t="n">
        <f aca="false">IF(V256&gt;V$277,1,0)</f>
        <v>1</v>
      </c>
      <c r="X256" s="0" t="str">
        <f aca="false">W256&amp;$C256</f>
        <v>10</v>
      </c>
      <c r="Z256" s="0" t="n">
        <v>0</v>
      </c>
      <c r="AA256" s="0" t="n">
        <f aca="false">IF(Z256&gt;Z$277,1,0)</f>
        <v>0</v>
      </c>
      <c r="AB256" s="0" t="str">
        <f aca="false">AA256&amp;$C256</f>
        <v>00</v>
      </c>
      <c r="AD256" s="0" t="n">
        <v>0</v>
      </c>
      <c r="AE256" s="0" t="n">
        <f aca="false">IF(AD256&gt;AD$277,1,0)</f>
        <v>0</v>
      </c>
      <c r="AF256" s="0" t="str">
        <f aca="false">AE256&amp;$C256</f>
        <v>00</v>
      </c>
      <c r="AH256" s="0" t="n">
        <v>3</v>
      </c>
      <c r="AI256" s="0" t="n">
        <f aca="false">IF(AH256&gt;AH$277,1,0)</f>
        <v>0</v>
      </c>
      <c r="AJ256" s="0" t="str">
        <f aca="false">AI256&amp;$C256</f>
        <v>00</v>
      </c>
      <c r="AL256" s="0" t="n">
        <v>7</v>
      </c>
      <c r="AM256" s="0" t="n">
        <f aca="false">IF(AL256&gt;AL$277,1,0)</f>
        <v>0</v>
      </c>
      <c r="AN256" s="0" t="str">
        <f aca="false">AM256&amp;$C256</f>
        <v>00</v>
      </c>
      <c r="AP256" s="0" t="n">
        <v>1490</v>
      </c>
      <c r="AQ256" s="0" t="n">
        <f aca="false">IF(AP256&gt;AP$277,1,0)</f>
        <v>0</v>
      </c>
      <c r="AR256" s="0" t="str">
        <f aca="false">AQ256&amp;$C256</f>
        <v>00</v>
      </c>
      <c r="AT256" s="0" t="n">
        <v>0</v>
      </c>
      <c r="AU256" s="0" t="n">
        <f aca="false">IF(AT256&gt;AT$277,1,0)</f>
        <v>0</v>
      </c>
      <c r="AV256" s="0" t="str">
        <f aca="false">AU256&amp;$C256</f>
        <v>00</v>
      </c>
      <c r="AX256" s="0" t="n">
        <v>1984</v>
      </c>
      <c r="AY256" s="0" t="n">
        <f aca="false">IF(AX256&gt;AX$277,1,0)</f>
        <v>1</v>
      </c>
      <c r="AZ256" s="0" t="str">
        <f aca="false">AY256&amp;$C256</f>
        <v>10</v>
      </c>
      <c r="BB256" s="0" t="n">
        <v>0</v>
      </c>
      <c r="BC256" s="0" t="n">
        <f aca="false">IF(BB256&gt;BB$277,1,0)</f>
        <v>0</v>
      </c>
      <c r="BD256" s="0" t="str">
        <f aca="false">BC256&amp;$C256</f>
        <v>00</v>
      </c>
      <c r="BF256" s="0" t="n">
        <v>98031</v>
      </c>
      <c r="BH256" s="0" t="s">
        <v>373</v>
      </c>
      <c r="BI256" s="0" t="n">
        <v>-122189</v>
      </c>
      <c r="BK256" s="0" t="n">
        <v>1350</v>
      </c>
      <c r="BL256" s="0" t="n">
        <f aca="false">IF(BK256&gt;BK$277,1,0)</f>
        <v>0</v>
      </c>
      <c r="BM256" s="0" t="str">
        <f aca="false">BL256&amp;$C256</f>
        <v>00</v>
      </c>
      <c r="BO256" s="0" t="n">
        <v>7846</v>
      </c>
      <c r="BP256" s="0" t="n">
        <f aca="false">IF(BO256&gt;BO$277,1,0)</f>
        <v>0</v>
      </c>
      <c r="BQ256" s="0" t="str">
        <f aca="false">BP256&amp;$C256</f>
        <v>00</v>
      </c>
      <c r="BS256" s="0" t="n">
        <f aca="false">CI256/N256</f>
        <v>171.140939597315</v>
      </c>
      <c r="BT256" s="0" t="n">
        <f aca="false">IF(BS256&gt;BS$277,1,0)</f>
        <v>1</v>
      </c>
      <c r="BU256" s="0" t="str">
        <f aca="false">BT256&amp;$C256</f>
        <v>10</v>
      </c>
      <c r="BW256" s="0" t="n">
        <f aca="false">D256/BK256</f>
        <v>188.888888888889</v>
      </c>
      <c r="BX256" s="0" t="n">
        <f aca="false">IF(BW256&gt;BW$277,1,0)</f>
        <v>1</v>
      </c>
      <c r="BY256" s="0" t="str">
        <f aca="false">BX256&amp;$C256</f>
        <v>10</v>
      </c>
      <c r="CA256" s="0" t="n">
        <f aca="false">D256/R256</f>
        <v>30.4623103571855</v>
      </c>
      <c r="CB256" s="0" t="n">
        <f aca="false">IF(CA256&gt;CA$277,1,0)</f>
        <v>0</v>
      </c>
      <c r="CC256" s="0" t="str">
        <f aca="false">CB256&amp;$C256</f>
        <v>00</v>
      </c>
      <c r="CE256" s="0" t="n">
        <f aca="false">D256/BO256</f>
        <v>32.5006372673974</v>
      </c>
      <c r="CF256" s="0" t="n">
        <f aca="false">IF(CE256&gt;CE$277,1,0)</f>
        <v>0</v>
      </c>
      <c r="CG256" s="0" t="str">
        <f aca="false">CF256&amp;$C256</f>
        <v>00</v>
      </c>
      <c r="CI256" s="0" t="n">
        <f aca="false">D256</f>
        <v>255000</v>
      </c>
      <c r="CJ256" s="2" t="n">
        <f aca="false">CI256&gt;$CI$277</f>
        <v>0</v>
      </c>
      <c r="CK256" s="0" t="n">
        <v>0</v>
      </c>
    </row>
    <row r="257" customFormat="false" ht="13.8" hidden="true" customHeight="false" outlineLevel="0" collapsed="false">
      <c r="A257" s="0" t="n">
        <v>3216900100</v>
      </c>
      <c r="B257" s="0" t="s">
        <v>374</v>
      </c>
      <c r="C257" s="0" t="n">
        <v>1</v>
      </c>
      <c r="D257" s="0" t="n">
        <v>315000</v>
      </c>
      <c r="F257" s="0" t="n">
        <v>3</v>
      </c>
      <c r="G257" s="0" t="n">
        <f aca="false">IF(F257&gt;F$277,1,0)</f>
        <v>0</v>
      </c>
      <c r="H257" s="0" t="str">
        <f aca="false">G257&amp;$C257</f>
        <v>01</v>
      </c>
      <c r="J257" s="0" t="s">
        <v>32</v>
      </c>
      <c r="K257" s="0" t="n">
        <f aca="false">IF(J257&gt;J$277,1,0)</f>
        <v>1</v>
      </c>
      <c r="L257" s="0" t="str">
        <f aca="false">K257&amp;$C257</f>
        <v>11</v>
      </c>
      <c r="N257" s="0" t="n">
        <v>1880</v>
      </c>
      <c r="O257" s="0" t="n">
        <f aca="false">IF(N257&gt;N$277,1,0)</f>
        <v>0</v>
      </c>
      <c r="P257" s="0" t="str">
        <f aca="false">O257&amp;$C257</f>
        <v>01</v>
      </c>
      <c r="R257" s="0" t="n">
        <v>7000</v>
      </c>
      <c r="S257" s="0" t="n">
        <f aca="false">IF(R257&gt;R$277,1,0)</f>
        <v>0</v>
      </c>
      <c r="T257" s="0" t="str">
        <f aca="false">S257&amp;$C257</f>
        <v>01</v>
      </c>
      <c r="V257" s="0" t="n">
        <v>2</v>
      </c>
      <c r="W257" s="0" t="n">
        <f aca="false">IF(V257&gt;V$277,1,0)</f>
        <v>1</v>
      </c>
      <c r="X257" s="0" t="str">
        <f aca="false">W257&amp;$C257</f>
        <v>11</v>
      </c>
      <c r="Z257" s="0" t="n">
        <v>0</v>
      </c>
      <c r="AA257" s="0" t="n">
        <f aca="false">IF(Z257&gt;Z$277,1,0)</f>
        <v>0</v>
      </c>
      <c r="AB257" s="0" t="str">
        <f aca="false">AA257&amp;$C257</f>
        <v>01</v>
      </c>
      <c r="AD257" s="0" t="n">
        <v>0</v>
      </c>
      <c r="AE257" s="0" t="n">
        <f aca="false">IF(AD257&gt;AD$277,1,0)</f>
        <v>0</v>
      </c>
      <c r="AF257" s="0" t="str">
        <f aca="false">AE257&amp;$C257</f>
        <v>01</v>
      </c>
      <c r="AH257" s="0" t="n">
        <v>3</v>
      </c>
      <c r="AI257" s="0" t="n">
        <f aca="false">IF(AH257&gt;AH$277,1,0)</f>
        <v>0</v>
      </c>
      <c r="AJ257" s="0" t="str">
        <f aca="false">AI257&amp;$C257</f>
        <v>01</v>
      </c>
      <c r="AL257" s="0" t="n">
        <v>8</v>
      </c>
      <c r="AM257" s="0" t="n">
        <f aca="false">IF(AL257&gt;AL$277,1,0)</f>
        <v>1</v>
      </c>
      <c r="AN257" s="0" t="str">
        <f aca="false">AM257&amp;$C257</f>
        <v>11</v>
      </c>
      <c r="AP257" s="0" t="n">
        <v>1880</v>
      </c>
      <c r="AQ257" s="0" t="n">
        <f aca="false">IF(AP257&gt;AP$277,1,0)</f>
        <v>1</v>
      </c>
      <c r="AR257" s="0" t="str">
        <f aca="false">AQ257&amp;$C257</f>
        <v>11</v>
      </c>
      <c r="AT257" s="0" t="n">
        <v>0</v>
      </c>
      <c r="AU257" s="0" t="n">
        <f aca="false">IF(AT257&gt;AT$277,1,0)</f>
        <v>0</v>
      </c>
      <c r="AV257" s="0" t="str">
        <f aca="false">AU257&amp;$C257</f>
        <v>01</v>
      </c>
      <c r="AX257" s="0" t="n">
        <v>1993</v>
      </c>
      <c r="AY257" s="0" t="n">
        <f aca="false">IF(AX257&gt;AX$277,1,0)</f>
        <v>1</v>
      </c>
      <c r="AZ257" s="0" t="str">
        <f aca="false">AY257&amp;$C257</f>
        <v>11</v>
      </c>
      <c r="BB257" s="0" t="n">
        <v>0</v>
      </c>
      <c r="BC257" s="0" t="n">
        <f aca="false">IF(BB257&gt;BB$277,1,0)</f>
        <v>0</v>
      </c>
      <c r="BD257" s="0" t="str">
        <f aca="false">BC257&amp;$C257</f>
        <v>01</v>
      </c>
      <c r="BF257" s="0" t="n">
        <v>98031</v>
      </c>
      <c r="BH257" s="0" t="s">
        <v>53</v>
      </c>
      <c r="BI257" s="0" t="n">
        <v>-122184</v>
      </c>
      <c r="BK257" s="0" t="n">
        <v>1880</v>
      </c>
      <c r="BL257" s="0" t="n">
        <f aca="false">IF(BK257&gt;BK$277,1,0)</f>
        <v>0</v>
      </c>
      <c r="BM257" s="0" t="str">
        <f aca="false">BL257&amp;$C257</f>
        <v>01</v>
      </c>
      <c r="BO257" s="0" t="n">
        <v>7000</v>
      </c>
      <c r="BP257" s="0" t="n">
        <f aca="false">IF(BO257&gt;BO$277,1,0)</f>
        <v>0</v>
      </c>
      <c r="BQ257" s="0" t="str">
        <f aca="false">BP257&amp;$C257</f>
        <v>01</v>
      </c>
      <c r="BS257" s="0" t="n">
        <f aca="false">CI257/N257</f>
        <v>167.553191489362</v>
      </c>
      <c r="BT257" s="0" t="n">
        <f aca="false">IF(BS257&gt;BS$277,1,0)</f>
        <v>1</v>
      </c>
      <c r="BU257" s="0" t="str">
        <f aca="false">BT257&amp;$C257</f>
        <v>11</v>
      </c>
      <c r="BW257" s="0" t="n">
        <f aca="false">D257/BK257</f>
        <v>167.553191489362</v>
      </c>
      <c r="BX257" s="0" t="n">
        <f aca="false">IF(BW257&gt;BW$277,1,0)</f>
        <v>1</v>
      </c>
      <c r="BY257" s="0" t="str">
        <f aca="false">BX257&amp;$C257</f>
        <v>11</v>
      </c>
      <c r="CA257" s="0" t="n">
        <f aca="false">D257/R257</f>
        <v>45</v>
      </c>
      <c r="CB257" s="0" t="n">
        <f aca="false">IF(CA257&gt;CA$277,1,0)</f>
        <v>1</v>
      </c>
      <c r="CC257" s="0" t="str">
        <f aca="false">CB257&amp;$C257</f>
        <v>11</v>
      </c>
      <c r="CE257" s="0" t="n">
        <f aca="false">D257/BO257</f>
        <v>45</v>
      </c>
      <c r="CF257" s="0" t="n">
        <f aca="false">IF(CE257&gt;CE$277,1,0)</f>
        <v>1</v>
      </c>
      <c r="CG257" s="0" t="str">
        <f aca="false">CF257&amp;$C257</f>
        <v>11</v>
      </c>
      <c r="CI257" s="0" t="n">
        <f aca="false">D257</f>
        <v>315000</v>
      </c>
      <c r="CJ257" s="2" t="n">
        <f aca="false">CI257&gt;$CI$277</f>
        <v>1</v>
      </c>
      <c r="CK257" s="0" t="n">
        <v>1</v>
      </c>
    </row>
    <row r="258" customFormat="false" ht="13.8" hidden="true" customHeight="false" outlineLevel="0" collapsed="false">
      <c r="A258" s="0" t="n">
        <v>739980360</v>
      </c>
      <c r="B258" s="0" t="s">
        <v>45</v>
      </c>
      <c r="C258" s="0" t="n">
        <v>0</v>
      </c>
      <c r="D258" s="0" t="n">
        <v>295000</v>
      </c>
      <c r="F258" s="0" t="n">
        <v>4</v>
      </c>
      <c r="G258" s="0" t="n">
        <f aca="false">IF(F258&gt;F$277,1,0)</f>
        <v>1</v>
      </c>
      <c r="H258" s="0" t="str">
        <f aca="false">G258&amp;$C258</f>
        <v>10</v>
      </c>
      <c r="J258" s="0" t="s">
        <v>32</v>
      </c>
      <c r="K258" s="0" t="n">
        <f aca="false">IF(J258&gt;J$277,1,0)</f>
        <v>1</v>
      </c>
      <c r="L258" s="0" t="str">
        <f aca="false">K258&amp;$C258</f>
        <v>10</v>
      </c>
      <c r="N258" s="0" t="n">
        <v>1810</v>
      </c>
      <c r="O258" s="0" t="n">
        <f aca="false">IF(N258&gt;N$277,1,0)</f>
        <v>0</v>
      </c>
      <c r="P258" s="0" t="str">
        <f aca="false">O258&amp;$C258</f>
        <v>00</v>
      </c>
      <c r="R258" s="0" t="n">
        <v>4871</v>
      </c>
      <c r="S258" s="0" t="n">
        <f aca="false">IF(R258&gt;R$277,1,0)</f>
        <v>0</v>
      </c>
      <c r="T258" s="0" t="str">
        <f aca="false">S258&amp;$C258</f>
        <v>00</v>
      </c>
      <c r="V258" s="0" t="n">
        <v>2</v>
      </c>
      <c r="W258" s="0" t="n">
        <f aca="false">IF(V258&gt;V$277,1,0)</f>
        <v>1</v>
      </c>
      <c r="X258" s="0" t="str">
        <f aca="false">W258&amp;$C258</f>
        <v>10</v>
      </c>
      <c r="Z258" s="0" t="n">
        <v>0</v>
      </c>
      <c r="AA258" s="0" t="n">
        <f aca="false">IF(Z258&gt;Z$277,1,0)</f>
        <v>0</v>
      </c>
      <c r="AB258" s="0" t="str">
        <f aca="false">AA258&amp;$C258</f>
        <v>00</v>
      </c>
      <c r="AD258" s="0" t="n">
        <v>0</v>
      </c>
      <c r="AE258" s="0" t="n">
        <f aca="false">IF(AD258&gt;AD$277,1,0)</f>
        <v>0</v>
      </c>
      <c r="AF258" s="0" t="str">
        <f aca="false">AE258&amp;$C258</f>
        <v>00</v>
      </c>
      <c r="AH258" s="0" t="n">
        <v>3</v>
      </c>
      <c r="AI258" s="0" t="n">
        <f aca="false">IF(AH258&gt;AH$277,1,0)</f>
        <v>0</v>
      </c>
      <c r="AJ258" s="0" t="str">
        <f aca="false">AI258&amp;$C258</f>
        <v>00</v>
      </c>
      <c r="AL258" s="0" t="n">
        <v>8</v>
      </c>
      <c r="AM258" s="0" t="n">
        <f aca="false">IF(AL258&gt;AL$277,1,0)</f>
        <v>1</v>
      </c>
      <c r="AN258" s="0" t="str">
        <f aca="false">AM258&amp;$C258</f>
        <v>10</v>
      </c>
      <c r="AP258" s="0" t="n">
        <v>1810</v>
      </c>
      <c r="AQ258" s="0" t="n">
        <f aca="false">IF(AP258&gt;AP$277,1,0)</f>
        <v>1</v>
      </c>
      <c r="AR258" s="0" t="str">
        <f aca="false">AQ258&amp;$C258</f>
        <v>10</v>
      </c>
      <c r="AT258" s="0" t="n">
        <v>0</v>
      </c>
      <c r="AU258" s="0" t="n">
        <f aca="false">IF(AT258&gt;AT$277,1,0)</f>
        <v>0</v>
      </c>
      <c r="AV258" s="0" t="str">
        <f aca="false">AU258&amp;$C258</f>
        <v>00</v>
      </c>
      <c r="AX258" s="0" t="n">
        <v>1999</v>
      </c>
      <c r="AY258" s="0" t="n">
        <f aca="false">IF(AX258&gt;AX$277,1,0)</f>
        <v>1</v>
      </c>
      <c r="AZ258" s="0" t="str">
        <f aca="false">AY258&amp;$C258</f>
        <v>10</v>
      </c>
      <c r="BB258" s="0" t="n">
        <v>0</v>
      </c>
      <c r="BC258" s="0" t="n">
        <f aca="false">IF(BB258&gt;BB$277,1,0)</f>
        <v>0</v>
      </c>
      <c r="BD258" s="0" t="str">
        <f aca="false">BC258&amp;$C258</f>
        <v>00</v>
      </c>
      <c r="BF258" s="0" t="n">
        <v>98031</v>
      </c>
      <c r="BH258" s="0" t="s">
        <v>263</v>
      </c>
      <c r="BI258" s="0" t="n">
        <v>-122192</v>
      </c>
      <c r="BK258" s="0" t="n">
        <v>1850</v>
      </c>
      <c r="BL258" s="0" t="n">
        <f aca="false">IF(BK258&gt;BK$277,1,0)</f>
        <v>0</v>
      </c>
      <c r="BM258" s="0" t="str">
        <f aca="false">BL258&amp;$C258</f>
        <v>00</v>
      </c>
      <c r="BO258" s="0" t="n">
        <v>5003</v>
      </c>
      <c r="BP258" s="0" t="n">
        <f aca="false">IF(BO258&gt;BO$277,1,0)</f>
        <v>0</v>
      </c>
      <c r="BQ258" s="0" t="str">
        <f aca="false">BP258&amp;$C258</f>
        <v>00</v>
      </c>
      <c r="BS258" s="0" t="n">
        <f aca="false">CI258/N258</f>
        <v>162.983425414365</v>
      </c>
      <c r="BT258" s="0" t="n">
        <f aca="false">IF(BS258&gt;BS$277,1,0)</f>
        <v>1</v>
      </c>
      <c r="BU258" s="0" t="str">
        <f aca="false">BT258&amp;$C258</f>
        <v>10</v>
      </c>
      <c r="BW258" s="0" t="n">
        <f aca="false">D258/BK258</f>
        <v>159.459459459459</v>
      </c>
      <c r="BX258" s="0" t="n">
        <f aca="false">IF(BW258&gt;BW$277,1,0)</f>
        <v>1</v>
      </c>
      <c r="BY258" s="0" t="str">
        <f aca="false">BX258&amp;$C258</f>
        <v>10</v>
      </c>
      <c r="CA258" s="0" t="n">
        <f aca="false">D258/R258</f>
        <v>60.5625128310409</v>
      </c>
      <c r="CB258" s="0" t="n">
        <f aca="false">IF(CA258&gt;CA$277,1,0)</f>
        <v>1</v>
      </c>
      <c r="CC258" s="0" t="str">
        <f aca="false">CB258&amp;$C258</f>
        <v>10</v>
      </c>
      <c r="CE258" s="0" t="n">
        <f aca="false">D258/BO258</f>
        <v>58.9646212272636</v>
      </c>
      <c r="CF258" s="0" t="n">
        <f aca="false">IF(CE258&gt;CE$277,1,0)</f>
        <v>1</v>
      </c>
      <c r="CG258" s="0" t="str">
        <f aca="false">CF258&amp;$C258</f>
        <v>10</v>
      </c>
      <c r="CI258" s="0" t="n">
        <f aca="false">D258</f>
        <v>295000</v>
      </c>
      <c r="CJ258" s="2" t="n">
        <f aca="false">CI258&gt;$CI$277</f>
        <v>0</v>
      </c>
      <c r="CK258" s="0" t="n">
        <v>0</v>
      </c>
    </row>
    <row r="259" customFormat="false" ht="13.8" hidden="true" customHeight="false" outlineLevel="0" collapsed="false">
      <c r="A259" s="0" t="n">
        <v>1761300650</v>
      </c>
      <c r="B259" s="0" t="s">
        <v>157</v>
      </c>
      <c r="C259" s="0" t="n">
        <v>0</v>
      </c>
      <c r="D259" s="0" t="n">
        <v>295000</v>
      </c>
      <c r="F259" s="0" t="n">
        <v>4</v>
      </c>
      <c r="G259" s="0" t="n">
        <f aca="false">IF(F259&gt;F$277,1,0)</f>
        <v>1</v>
      </c>
      <c r="H259" s="0" t="str">
        <f aca="false">G259&amp;$C259</f>
        <v>10</v>
      </c>
      <c r="J259" s="0" t="n">
        <v>2</v>
      </c>
      <c r="K259" s="0" t="n">
        <f aca="false">IF(J259&gt;J$277,1,0)</f>
        <v>1</v>
      </c>
      <c r="L259" s="0" t="str">
        <f aca="false">K259&amp;$C259</f>
        <v>10</v>
      </c>
      <c r="N259" s="0" t="n">
        <v>1710</v>
      </c>
      <c r="O259" s="0" t="n">
        <f aca="false">IF(N259&gt;N$277,1,0)</f>
        <v>0</v>
      </c>
      <c r="P259" s="0" t="str">
        <f aca="false">O259&amp;$C259</f>
        <v>00</v>
      </c>
      <c r="R259" s="0" t="n">
        <v>8814</v>
      </c>
      <c r="S259" s="0" t="n">
        <f aca="false">IF(R259&gt;R$277,1,0)</f>
        <v>0</v>
      </c>
      <c r="T259" s="0" t="str">
        <f aca="false">S259&amp;$C259</f>
        <v>00</v>
      </c>
      <c r="V259" s="0" t="n">
        <v>1</v>
      </c>
      <c r="W259" s="0" t="n">
        <f aca="false">IF(V259&gt;V$277,1,0)</f>
        <v>0</v>
      </c>
      <c r="X259" s="0" t="str">
        <f aca="false">W259&amp;$C259</f>
        <v>00</v>
      </c>
      <c r="Z259" s="0" t="n">
        <v>0</v>
      </c>
      <c r="AA259" s="0" t="n">
        <f aca="false">IF(Z259&gt;Z$277,1,0)</f>
        <v>0</v>
      </c>
      <c r="AB259" s="0" t="str">
        <f aca="false">AA259&amp;$C259</f>
        <v>00</v>
      </c>
      <c r="AD259" s="0" t="n">
        <v>0</v>
      </c>
      <c r="AE259" s="0" t="n">
        <f aca="false">IF(AD259&gt;AD$277,1,0)</f>
        <v>0</v>
      </c>
      <c r="AF259" s="0" t="str">
        <f aca="false">AE259&amp;$C259</f>
        <v>00</v>
      </c>
      <c r="AH259" s="0" t="n">
        <v>5</v>
      </c>
      <c r="AI259" s="0" t="n">
        <f aca="false">IF(AH259&gt;AH$277,1,0)</f>
        <v>1</v>
      </c>
      <c r="AJ259" s="0" t="str">
        <f aca="false">AI259&amp;$C259</f>
        <v>10</v>
      </c>
      <c r="AL259" s="0" t="n">
        <v>7</v>
      </c>
      <c r="AM259" s="0" t="n">
        <f aca="false">IF(AL259&gt;AL$277,1,0)</f>
        <v>0</v>
      </c>
      <c r="AN259" s="0" t="str">
        <f aca="false">AM259&amp;$C259</f>
        <v>00</v>
      </c>
      <c r="AP259" s="0" t="n">
        <v>1030</v>
      </c>
      <c r="AQ259" s="0" t="n">
        <f aca="false">IF(AP259&gt;AP$277,1,0)</f>
        <v>0</v>
      </c>
      <c r="AR259" s="0" t="str">
        <f aca="false">AQ259&amp;$C259</f>
        <v>00</v>
      </c>
      <c r="AT259" s="0" t="n">
        <v>680</v>
      </c>
      <c r="AU259" s="0" t="n">
        <f aca="false">IF(AT259&gt;AT$277,1,0)</f>
        <v>1</v>
      </c>
      <c r="AV259" s="0" t="str">
        <f aca="false">AU259&amp;$C259</f>
        <v>10</v>
      </c>
      <c r="AX259" s="0" t="n">
        <v>1975</v>
      </c>
      <c r="AY259" s="0" t="n">
        <f aca="false">IF(AX259&gt;AX$277,1,0)</f>
        <v>0</v>
      </c>
      <c r="AZ259" s="0" t="str">
        <f aca="false">AY259&amp;$C259</f>
        <v>00</v>
      </c>
      <c r="BB259" s="0" t="n">
        <v>0</v>
      </c>
      <c r="BC259" s="0" t="n">
        <f aca="false">IF(BB259&gt;BB$277,1,0)</f>
        <v>0</v>
      </c>
      <c r="BD259" s="0" t="str">
        <f aca="false">BC259&amp;$C259</f>
        <v>00</v>
      </c>
      <c r="BF259" s="0" t="n">
        <v>98031</v>
      </c>
      <c r="BH259" s="0" t="n">
        <v>47395</v>
      </c>
      <c r="BI259" s="0" t="n">
        <v>-122174</v>
      </c>
      <c r="BK259" s="0" t="n">
        <v>1710</v>
      </c>
      <c r="BL259" s="0" t="n">
        <f aca="false">IF(BK259&gt;BK$277,1,0)</f>
        <v>0</v>
      </c>
      <c r="BM259" s="0" t="str">
        <f aca="false">BL259&amp;$C259</f>
        <v>00</v>
      </c>
      <c r="BO259" s="0" t="n">
        <v>7272</v>
      </c>
      <c r="BP259" s="0" t="n">
        <f aca="false">IF(BO259&gt;BO$277,1,0)</f>
        <v>0</v>
      </c>
      <c r="BQ259" s="0" t="str">
        <f aca="false">BP259&amp;$C259</f>
        <v>00</v>
      </c>
      <c r="BS259" s="0" t="n">
        <f aca="false">CI259/N259</f>
        <v>172.514619883041</v>
      </c>
      <c r="BT259" s="0" t="n">
        <f aca="false">IF(BS259&gt;BS$277,1,0)</f>
        <v>1</v>
      </c>
      <c r="BU259" s="0" t="str">
        <f aca="false">BT259&amp;$C259</f>
        <v>10</v>
      </c>
      <c r="BW259" s="0" t="n">
        <f aca="false">D259/BK259</f>
        <v>172.514619883041</v>
      </c>
      <c r="BX259" s="0" t="n">
        <f aca="false">IF(BW259&gt;BW$277,1,0)</f>
        <v>1</v>
      </c>
      <c r="BY259" s="0" t="str">
        <f aca="false">BX259&amp;$C259</f>
        <v>10</v>
      </c>
      <c r="CA259" s="0" t="n">
        <f aca="false">D259/R259</f>
        <v>33.4694803721352</v>
      </c>
      <c r="CB259" s="0" t="n">
        <f aca="false">IF(CA259&gt;CA$277,1,0)</f>
        <v>0</v>
      </c>
      <c r="CC259" s="0" t="str">
        <f aca="false">CB259&amp;$C259</f>
        <v>00</v>
      </c>
      <c r="CE259" s="0" t="n">
        <f aca="false">D259/BO259</f>
        <v>40.5665566556656</v>
      </c>
      <c r="CF259" s="0" t="n">
        <f aca="false">IF(CE259&gt;CE$277,1,0)</f>
        <v>1</v>
      </c>
      <c r="CG259" s="0" t="str">
        <f aca="false">CF259&amp;$C259</f>
        <v>10</v>
      </c>
      <c r="CI259" s="0" t="n">
        <f aca="false">D259</f>
        <v>295000</v>
      </c>
      <c r="CJ259" s="2" t="n">
        <f aca="false">CI259&gt;$CI$277</f>
        <v>0</v>
      </c>
      <c r="CK259" s="0" t="n">
        <v>0</v>
      </c>
    </row>
    <row r="260" customFormat="false" ht="13.8" hidden="true" customHeight="false" outlineLevel="0" collapsed="false">
      <c r="A260" s="0" t="n">
        <v>3276980120</v>
      </c>
      <c r="B260" s="0" t="s">
        <v>174</v>
      </c>
      <c r="C260" s="0" t="n">
        <v>0</v>
      </c>
      <c r="D260" s="0" t="n">
        <v>275000</v>
      </c>
      <c r="F260" s="0" t="n">
        <v>3</v>
      </c>
      <c r="G260" s="0" t="n">
        <f aca="false">IF(F260&gt;F$277,1,0)</f>
        <v>0</v>
      </c>
      <c r="H260" s="0" t="str">
        <f aca="false">G260&amp;$C260</f>
        <v>00</v>
      </c>
      <c r="J260" s="0" t="s">
        <v>43</v>
      </c>
      <c r="K260" s="0" t="n">
        <f aca="false">IF(J260&gt;J$277,1,0)</f>
        <v>1</v>
      </c>
      <c r="L260" s="0" t="str">
        <f aca="false">K260&amp;$C260</f>
        <v>10</v>
      </c>
      <c r="N260" s="0" t="n">
        <v>1820</v>
      </c>
      <c r="O260" s="0" t="n">
        <f aca="false">IF(N260&gt;N$277,1,0)</f>
        <v>0</v>
      </c>
      <c r="P260" s="0" t="str">
        <f aca="false">O260&amp;$C260</f>
        <v>00</v>
      </c>
      <c r="R260" s="0" t="n">
        <v>9766</v>
      </c>
      <c r="S260" s="0" t="n">
        <f aca="false">IF(R260&gt;R$277,1,0)</f>
        <v>0</v>
      </c>
      <c r="T260" s="0" t="str">
        <f aca="false">S260&amp;$C260</f>
        <v>00</v>
      </c>
      <c r="V260" s="0" t="n">
        <v>1</v>
      </c>
      <c r="W260" s="0" t="n">
        <f aca="false">IF(V260&gt;V$277,1,0)</f>
        <v>0</v>
      </c>
      <c r="X260" s="0" t="str">
        <f aca="false">W260&amp;$C260</f>
        <v>00</v>
      </c>
      <c r="Z260" s="0" t="n">
        <v>0</v>
      </c>
      <c r="AA260" s="0" t="n">
        <f aca="false">IF(Z260&gt;Z$277,1,0)</f>
        <v>0</v>
      </c>
      <c r="AB260" s="0" t="str">
        <f aca="false">AA260&amp;$C260</f>
        <v>00</v>
      </c>
      <c r="AD260" s="0" t="n">
        <v>0</v>
      </c>
      <c r="AE260" s="0" t="n">
        <f aca="false">IF(AD260&gt;AD$277,1,0)</f>
        <v>0</v>
      </c>
      <c r="AF260" s="0" t="str">
        <f aca="false">AE260&amp;$C260</f>
        <v>00</v>
      </c>
      <c r="AH260" s="0" t="n">
        <v>4</v>
      </c>
      <c r="AI260" s="0" t="n">
        <f aca="false">IF(AH260&gt;AH$277,1,0)</f>
        <v>1</v>
      </c>
      <c r="AJ260" s="0" t="str">
        <f aca="false">AI260&amp;$C260</f>
        <v>10</v>
      </c>
      <c r="AL260" s="0" t="n">
        <v>7</v>
      </c>
      <c r="AM260" s="0" t="n">
        <f aca="false">IF(AL260&gt;AL$277,1,0)</f>
        <v>0</v>
      </c>
      <c r="AN260" s="0" t="str">
        <f aca="false">AM260&amp;$C260</f>
        <v>00</v>
      </c>
      <c r="AP260" s="0" t="n">
        <v>1450</v>
      </c>
      <c r="AQ260" s="0" t="n">
        <f aca="false">IF(AP260&gt;AP$277,1,0)</f>
        <v>0</v>
      </c>
      <c r="AR260" s="0" t="str">
        <f aca="false">AQ260&amp;$C260</f>
        <v>00</v>
      </c>
      <c r="AT260" s="0" t="n">
        <v>370</v>
      </c>
      <c r="AU260" s="0" t="n">
        <f aca="false">IF(AT260&gt;AT$277,1,0)</f>
        <v>1</v>
      </c>
      <c r="AV260" s="0" t="str">
        <f aca="false">AU260&amp;$C260</f>
        <v>10</v>
      </c>
      <c r="AX260" s="0" t="n">
        <v>1987</v>
      </c>
      <c r="AY260" s="0" t="n">
        <f aca="false">IF(AX260&gt;AX$277,1,0)</f>
        <v>1</v>
      </c>
      <c r="AZ260" s="0" t="str">
        <f aca="false">AY260&amp;$C260</f>
        <v>10</v>
      </c>
      <c r="BB260" s="0" t="n">
        <v>0</v>
      </c>
      <c r="BC260" s="0" t="n">
        <f aca="false">IF(BB260&gt;BB$277,1,0)</f>
        <v>0</v>
      </c>
      <c r="BD260" s="0" t="str">
        <f aca="false">BC260&amp;$C260</f>
        <v>00</v>
      </c>
      <c r="BF260" s="0" t="n">
        <v>98031</v>
      </c>
      <c r="BH260" s="0" t="n">
        <v>47397</v>
      </c>
      <c r="BI260" s="0" t="n">
        <v>-122203</v>
      </c>
      <c r="BK260" s="0" t="n">
        <v>1860</v>
      </c>
      <c r="BL260" s="0" t="n">
        <f aca="false">IF(BK260&gt;BK$277,1,0)</f>
        <v>0</v>
      </c>
      <c r="BM260" s="0" t="str">
        <f aca="false">BL260&amp;$C260</f>
        <v>00</v>
      </c>
      <c r="BO260" s="0" t="n">
        <v>8236</v>
      </c>
      <c r="BP260" s="0" t="n">
        <f aca="false">IF(BO260&gt;BO$277,1,0)</f>
        <v>0</v>
      </c>
      <c r="BQ260" s="0" t="str">
        <f aca="false">BP260&amp;$C260</f>
        <v>00</v>
      </c>
      <c r="BS260" s="0" t="n">
        <f aca="false">CI260/N260</f>
        <v>151.098901098901</v>
      </c>
      <c r="BT260" s="0" t="n">
        <f aca="false">IF(BS260&gt;BS$277,1,0)</f>
        <v>0</v>
      </c>
      <c r="BU260" s="0" t="str">
        <f aca="false">BT260&amp;$C260</f>
        <v>00</v>
      </c>
      <c r="BW260" s="0" t="n">
        <f aca="false">D260/BK260</f>
        <v>147.849462365591</v>
      </c>
      <c r="BX260" s="0" t="n">
        <f aca="false">IF(BW260&gt;BW$277,1,0)</f>
        <v>0</v>
      </c>
      <c r="BY260" s="0" t="str">
        <f aca="false">BX260&amp;$C260</f>
        <v>00</v>
      </c>
      <c r="CA260" s="0" t="n">
        <f aca="false">D260/R260</f>
        <v>28.158918697522</v>
      </c>
      <c r="CB260" s="0" t="n">
        <f aca="false">IF(CA260&gt;CA$277,1,0)</f>
        <v>0</v>
      </c>
      <c r="CC260" s="0" t="str">
        <f aca="false">CB260&amp;$C260</f>
        <v>00</v>
      </c>
      <c r="CE260" s="0" t="n">
        <f aca="false">D260/BO260</f>
        <v>33.3899951432734</v>
      </c>
      <c r="CF260" s="0" t="n">
        <f aca="false">IF(CE260&gt;CE$277,1,0)</f>
        <v>0</v>
      </c>
      <c r="CG260" s="0" t="str">
        <f aca="false">CF260&amp;$C260</f>
        <v>00</v>
      </c>
      <c r="CI260" s="0" t="n">
        <f aca="false">D260</f>
        <v>275000</v>
      </c>
      <c r="CJ260" s="2" t="n">
        <f aca="false">CI260&gt;$CI$277</f>
        <v>0</v>
      </c>
      <c r="CK260" s="0" t="n">
        <v>0</v>
      </c>
    </row>
    <row r="261" customFormat="false" ht="13.8" hidden="false" customHeight="false" outlineLevel="0" collapsed="false">
      <c r="A261" s="0" t="n">
        <v>8078550610</v>
      </c>
      <c r="B261" s="0" t="s">
        <v>203</v>
      </c>
      <c r="C261" s="0" t="n">
        <v>0</v>
      </c>
      <c r="D261" s="0" t="n">
        <v>279000</v>
      </c>
      <c r="F261" s="0" t="n">
        <v>4</v>
      </c>
      <c r="G261" s="0" t="n">
        <f aca="false">IF(F261&gt;F$277,1,0)</f>
        <v>1</v>
      </c>
      <c r="H261" s="0" t="str">
        <f aca="false">G261&amp;$C261</f>
        <v>10</v>
      </c>
      <c r="J261" s="0" t="s">
        <v>117</v>
      </c>
      <c r="K261" s="0" t="n">
        <f aca="false">IF(J261&gt;J$277,1,0)</f>
        <v>1</v>
      </c>
      <c r="L261" s="0" t="str">
        <f aca="false">K261&amp;$C261</f>
        <v>10</v>
      </c>
      <c r="N261" s="0" t="n">
        <v>2180</v>
      </c>
      <c r="O261" s="0" t="n">
        <f aca="false">IF(N261&gt;N$277,1,0)</f>
        <v>1</v>
      </c>
      <c r="P261" s="0" t="str">
        <f aca="false">O261&amp;$C261</f>
        <v>10</v>
      </c>
      <c r="R261" s="0" t="n">
        <v>8475</v>
      </c>
      <c r="S261" s="0" t="n">
        <f aca="false">IF(R261&gt;R$277,1,0)</f>
        <v>0</v>
      </c>
      <c r="T261" s="0" t="str">
        <f aca="false">S261&amp;$C261</f>
        <v>00</v>
      </c>
      <c r="V261" s="0" t="n">
        <v>1</v>
      </c>
      <c r="W261" s="0" t="n">
        <f aca="false">IF(V261&gt;V$277,1,0)</f>
        <v>0</v>
      </c>
      <c r="X261" s="0" t="str">
        <f aca="false">W261&amp;$C261</f>
        <v>00</v>
      </c>
      <c r="Z261" s="0" t="n">
        <v>0</v>
      </c>
      <c r="AA261" s="0" t="n">
        <f aca="false">IF(Z261&gt;Z$277,1,0)</f>
        <v>0</v>
      </c>
      <c r="AB261" s="0" t="str">
        <f aca="false">AA261&amp;$C261</f>
        <v>00</v>
      </c>
      <c r="AD261" s="0" t="n">
        <v>0</v>
      </c>
      <c r="AE261" s="0" t="n">
        <f aca="false">IF(AD261&gt;AD$277,1,0)</f>
        <v>0</v>
      </c>
      <c r="AF261" s="0" t="str">
        <f aca="false">AE261&amp;$C261</f>
        <v>00</v>
      </c>
      <c r="AH261" s="0" t="n">
        <v>4</v>
      </c>
      <c r="AI261" s="0" t="n">
        <f aca="false">IF(AH261&gt;AH$277,1,0)</f>
        <v>1</v>
      </c>
      <c r="AJ261" s="0" t="str">
        <f aca="false">AI261&amp;$C261</f>
        <v>10</v>
      </c>
      <c r="AL261" s="0" t="n">
        <v>7</v>
      </c>
      <c r="AM261" s="0" t="n">
        <f aca="false">IF(AL261&gt;AL$277,1,0)</f>
        <v>0</v>
      </c>
      <c r="AN261" s="0" t="str">
        <f aca="false">AM261&amp;$C261</f>
        <v>00</v>
      </c>
      <c r="AP261" s="0" t="n">
        <v>1330</v>
      </c>
      <c r="AQ261" s="0" t="n">
        <f aca="false">IF(AP261&gt;AP$277,1,0)</f>
        <v>0</v>
      </c>
      <c r="AR261" s="0" t="str">
        <f aca="false">AQ261&amp;$C261</f>
        <v>00</v>
      </c>
      <c r="AT261" s="0" t="n">
        <v>850</v>
      </c>
      <c r="AU261" s="0" t="n">
        <f aca="false">IF(AT261&gt;AT$277,1,0)</f>
        <v>1</v>
      </c>
      <c r="AV261" s="0" t="str">
        <f aca="false">AU261&amp;$C261</f>
        <v>10</v>
      </c>
      <c r="AX261" s="0" t="n">
        <v>1987</v>
      </c>
      <c r="AY261" s="0" t="n">
        <f aca="false">IF(AX261&gt;AX$277,1,0)</f>
        <v>1</v>
      </c>
      <c r="AZ261" s="0" t="str">
        <f aca="false">AY261&amp;$C261</f>
        <v>10</v>
      </c>
      <c r="BB261" s="0" t="n">
        <v>0</v>
      </c>
      <c r="BC261" s="0" t="n">
        <f aca="false">IF(BB261&gt;BB$277,1,0)</f>
        <v>0</v>
      </c>
      <c r="BD261" s="0" t="str">
        <f aca="false">BC261&amp;$C261</f>
        <v>00</v>
      </c>
      <c r="BF261" s="0" t="n">
        <v>98031</v>
      </c>
      <c r="BH261" s="0" t="s">
        <v>33</v>
      </c>
      <c r="BI261" s="0" t="n">
        <v>-122174</v>
      </c>
      <c r="BK261" s="0" t="n">
        <v>1500</v>
      </c>
      <c r="BL261" s="0" t="n">
        <f aca="false">IF(BK261&gt;BK$277,1,0)</f>
        <v>0</v>
      </c>
      <c r="BM261" s="0" t="str">
        <f aca="false">BL261&amp;$C261</f>
        <v>00</v>
      </c>
      <c r="BO261" s="0" t="n">
        <v>7140</v>
      </c>
      <c r="BP261" s="0" t="n">
        <f aca="false">IF(BO261&gt;BO$277,1,0)</f>
        <v>0</v>
      </c>
      <c r="BQ261" s="0" t="str">
        <f aca="false">BP261&amp;$C261</f>
        <v>00</v>
      </c>
      <c r="BS261" s="0" t="n">
        <f aca="false">CI261/N261</f>
        <v>127.981651376147</v>
      </c>
      <c r="BT261" s="0" t="n">
        <f aca="false">IF(BS261&gt;BS$277,1,0)</f>
        <v>0</v>
      </c>
      <c r="BU261" s="0" t="str">
        <f aca="false">BT261&amp;$C261</f>
        <v>00</v>
      </c>
      <c r="BW261" s="0" t="n">
        <f aca="false">D261/BK261</f>
        <v>186</v>
      </c>
      <c r="BX261" s="0" t="n">
        <f aca="false">IF(BW261&gt;BW$277,1,0)</f>
        <v>1</v>
      </c>
      <c r="BY261" s="0" t="str">
        <f aca="false">BX261&amp;$C261</f>
        <v>10</v>
      </c>
      <c r="CA261" s="0" t="n">
        <f aca="false">D261/R261</f>
        <v>32.9203539823009</v>
      </c>
      <c r="CB261" s="0" t="n">
        <f aca="false">IF(CA261&gt;CA$277,1,0)</f>
        <v>0</v>
      </c>
      <c r="CC261" s="0" t="str">
        <f aca="false">CB261&amp;$C261</f>
        <v>00</v>
      </c>
      <c r="CE261" s="0" t="n">
        <f aca="false">D261/BO261</f>
        <v>39.0756302521008</v>
      </c>
      <c r="CF261" s="0" t="n">
        <f aca="false">IF(CE261&gt;CE$277,1,0)</f>
        <v>0</v>
      </c>
      <c r="CG261" s="0" t="str">
        <f aca="false">CF261&amp;$C261</f>
        <v>00</v>
      </c>
      <c r="CI261" s="0" t="n">
        <f aca="false">D261</f>
        <v>279000</v>
      </c>
      <c r="CJ261" s="2" t="n">
        <f aca="false">CI261&gt;$CI$277</f>
        <v>0</v>
      </c>
      <c r="CK261" s="0" t="n">
        <v>0</v>
      </c>
    </row>
    <row r="262" customFormat="false" ht="13.8" hidden="false" customHeight="false" outlineLevel="0" collapsed="false">
      <c r="A262" s="0" t="n">
        <v>1822059156</v>
      </c>
      <c r="B262" s="0" t="s">
        <v>310</v>
      </c>
      <c r="C262" s="0" t="n">
        <v>1</v>
      </c>
      <c r="D262" s="0" t="n">
        <v>680000</v>
      </c>
      <c r="F262" s="0" t="n">
        <v>3</v>
      </c>
      <c r="G262" s="0" t="n">
        <f aca="false">IF(F262&gt;F$277,1,0)</f>
        <v>0</v>
      </c>
      <c r="H262" s="0" t="str">
        <f aca="false">G262&amp;$C262</f>
        <v>01</v>
      </c>
      <c r="J262" s="0" t="s">
        <v>218</v>
      </c>
      <c r="K262" s="0" t="n">
        <f aca="false">IF(J262&gt;J$277,1,0)</f>
        <v>1</v>
      </c>
      <c r="L262" s="0" t="str">
        <f aca="false">K262&amp;$C262</f>
        <v>11</v>
      </c>
      <c r="N262" s="0" t="n">
        <v>3650</v>
      </c>
      <c r="O262" s="0" t="n">
        <f aca="false">IF(N262&gt;N$277,1,0)</f>
        <v>1</v>
      </c>
      <c r="P262" s="0" t="str">
        <f aca="false">O262&amp;$C262</f>
        <v>11</v>
      </c>
      <c r="R262" s="0" t="n">
        <v>103672</v>
      </c>
      <c r="S262" s="0" t="n">
        <f aca="false">IF(R262&gt;R$277,1,0)</f>
        <v>1</v>
      </c>
      <c r="T262" s="0" t="str">
        <f aca="false">S262&amp;$C262</f>
        <v>11</v>
      </c>
      <c r="V262" s="0" t="n">
        <v>1</v>
      </c>
      <c r="W262" s="0" t="n">
        <f aca="false">IF(V262&gt;V$277,1,0)</f>
        <v>0</v>
      </c>
      <c r="X262" s="0" t="str">
        <f aca="false">W262&amp;$C262</f>
        <v>01</v>
      </c>
      <c r="Z262" s="0" t="n">
        <v>0</v>
      </c>
      <c r="AA262" s="0" t="n">
        <f aca="false">IF(Z262&gt;Z$277,1,0)</f>
        <v>0</v>
      </c>
      <c r="AB262" s="0" t="str">
        <f aca="false">AA262&amp;$C262</f>
        <v>01</v>
      </c>
      <c r="AD262" s="0" t="n">
        <v>0</v>
      </c>
      <c r="AE262" s="0" t="n">
        <f aca="false">IF(AD262&gt;AD$277,1,0)</f>
        <v>0</v>
      </c>
      <c r="AF262" s="0" t="str">
        <f aca="false">AE262&amp;$C262</f>
        <v>01</v>
      </c>
      <c r="AH262" s="0" t="n">
        <v>3</v>
      </c>
      <c r="AI262" s="0" t="n">
        <f aca="false">IF(AH262&gt;AH$277,1,0)</f>
        <v>0</v>
      </c>
      <c r="AJ262" s="0" t="str">
        <f aca="false">AI262&amp;$C262</f>
        <v>01</v>
      </c>
      <c r="AL262" s="0" t="n">
        <v>10</v>
      </c>
      <c r="AM262" s="0" t="n">
        <f aca="false">IF(AL262&gt;AL$277,1,0)</f>
        <v>1</v>
      </c>
      <c r="AN262" s="0" t="str">
        <f aca="false">AM262&amp;$C262</f>
        <v>11</v>
      </c>
      <c r="AP262" s="0" t="n">
        <v>2050</v>
      </c>
      <c r="AQ262" s="0" t="n">
        <f aca="false">IF(AP262&gt;AP$277,1,0)</f>
        <v>1</v>
      </c>
      <c r="AR262" s="0" t="str">
        <f aca="false">AQ262&amp;$C262</f>
        <v>11</v>
      </c>
      <c r="AT262" s="0" t="n">
        <v>1600</v>
      </c>
      <c r="AU262" s="0" t="n">
        <f aca="false">IF(AT262&gt;AT$277,1,0)</f>
        <v>1</v>
      </c>
      <c r="AV262" s="0" t="str">
        <f aca="false">AU262&amp;$C262</f>
        <v>11</v>
      </c>
      <c r="AX262" s="0" t="n">
        <v>2011</v>
      </c>
      <c r="AY262" s="0" t="n">
        <f aca="false">IF(AX262&gt;AX$277,1,0)</f>
        <v>1</v>
      </c>
      <c r="AZ262" s="0" t="str">
        <f aca="false">AY262&amp;$C262</f>
        <v>11</v>
      </c>
      <c r="BB262" s="0" t="n">
        <v>0</v>
      </c>
      <c r="BC262" s="0" t="n">
        <f aca="false">IF(BB262&gt;BB$277,1,0)</f>
        <v>0</v>
      </c>
      <c r="BD262" s="0" t="str">
        <f aca="false">BC262&amp;$C262</f>
        <v>01</v>
      </c>
      <c r="BF262" s="0" t="n">
        <v>98031</v>
      </c>
      <c r="BH262" s="0" t="s">
        <v>354</v>
      </c>
      <c r="BI262" s="0" t="n">
        <v>-122217</v>
      </c>
      <c r="BK262" s="0" t="n">
        <v>2550</v>
      </c>
      <c r="BL262" s="0" t="n">
        <f aca="false">IF(BK262&gt;BK$277,1,0)</f>
        <v>1</v>
      </c>
      <c r="BM262" s="0" t="str">
        <f aca="false">BL262&amp;$C262</f>
        <v>11</v>
      </c>
      <c r="BO262" s="0" t="n">
        <v>16140</v>
      </c>
      <c r="BP262" s="0" t="n">
        <f aca="false">IF(BO262&gt;BO$277,1,0)</f>
        <v>1</v>
      </c>
      <c r="BQ262" s="0" t="str">
        <f aca="false">BP262&amp;$C262</f>
        <v>11</v>
      </c>
      <c r="BS262" s="0" t="n">
        <f aca="false">CI262/N262</f>
        <v>186.301369863014</v>
      </c>
      <c r="BT262" s="0" t="n">
        <f aca="false">IF(BS262&gt;BS$277,1,0)</f>
        <v>1</v>
      </c>
      <c r="BU262" s="0" t="str">
        <f aca="false">BT262&amp;$C262</f>
        <v>11</v>
      </c>
      <c r="BW262" s="0" t="n">
        <f aca="false">D262/BK262</f>
        <v>266.666666666667</v>
      </c>
      <c r="BX262" s="0" t="n">
        <f aca="false">IF(BW262&gt;BW$277,1,0)</f>
        <v>1</v>
      </c>
      <c r="BY262" s="0" t="str">
        <f aca="false">BX262&amp;$C262</f>
        <v>11</v>
      </c>
      <c r="CA262" s="0" t="n">
        <f aca="false">D262/R262</f>
        <v>6.55914808241377</v>
      </c>
      <c r="CB262" s="0" t="n">
        <f aca="false">IF(CA262&gt;CA$277,1,0)</f>
        <v>0</v>
      </c>
      <c r="CC262" s="0" t="str">
        <f aca="false">CB262&amp;$C262</f>
        <v>01</v>
      </c>
      <c r="CE262" s="0" t="n">
        <f aca="false">D262/BO262</f>
        <v>42.1313506815366</v>
      </c>
      <c r="CF262" s="0" t="n">
        <f aca="false">IF(CE262&gt;CE$277,1,0)</f>
        <v>1</v>
      </c>
      <c r="CG262" s="0" t="str">
        <f aca="false">CF262&amp;$C262</f>
        <v>11</v>
      </c>
      <c r="CI262" s="0" t="n">
        <f aca="false">D262</f>
        <v>680000</v>
      </c>
      <c r="CJ262" s="2" t="n">
        <f aca="false">CI262&gt;$CI$277</f>
        <v>1</v>
      </c>
      <c r="CK262" s="0" t="n">
        <v>1</v>
      </c>
    </row>
    <row r="263" customFormat="false" ht="13.8" hidden="true" customHeight="false" outlineLevel="0" collapsed="false">
      <c r="A263" s="0" t="n">
        <v>8802400906</v>
      </c>
      <c r="B263" s="0" t="s">
        <v>187</v>
      </c>
      <c r="C263" s="0" t="n">
        <v>0</v>
      </c>
      <c r="D263" s="0" t="n">
        <v>244000</v>
      </c>
      <c r="F263" s="0" t="n">
        <v>3</v>
      </c>
      <c r="G263" s="0" t="n">
        <f aca="false">IF(F263&gt;F$277,1,0)</f>
        <v>0</v>
      </c>
      <c r="H263" s="0" t="str">
        <f aca="false">G263&amp;$C263</f>
        <v>00</v>
      </c>
      <c r="J263" s="0" t="s">
        <v>37</v>
      </c>
      <c r="K263" s="0" t="n">
        <f aca="false">IF(J263&gt;J$277,1,0)</f>
        <v>1</v>
      </c>
      <c r="L263" s="0" t="str">
        <f aca="false">K263&amp;$C263</f>
        <v>10</v>
      </c>
      <c r="N263" s="0" t="n">
        <v>1540</v>
      </c>
      <c r="O263" s="0" t="n">
        <f aca="false">IF(N263&gt;N$277,1,0)</f>
        <v>0</v>
      </c>
      <c r="P263" s="0" t="str">
        <f aca="false">O263&amp;$C263</f>
        <v>00</v>
      </c>
      <c r="R263" s="0" t="n">
        <v>8885</v>
      </c>
      <c r="S263" s="0" t="n">
        <f aca="false">IF(R263&gt;R$277,1,0)</f>
        <v>0</v>
      </c>
      <c r="T263" s="0" t="str">
        <f aca="false">S263&amp;$C263</f>
        <v>00</v>
      </c>
      <c r="V263" s="0" t="n">
        <v>1</v>
      </c>
      <c r="W263" s="0" t="n">
        <f aca="false">IF(V263&gt;V$277,1,0)</f>
        <v>0</v>
      </c>
      <c r="X263" s="0" t="str">
        <f aca="false">W263&amp;$C263</f>
        <v>00</v>
      </c>
      <c r="Z263" s="0" t="n">
        <v>0</v>
      </c>
      <c r="AA263" s="0" t="n">
        <f aca="false">IF(Z263&gt;Z$277,1,0)</f>
        <v>0</v>
      </c>
      <c r="AB263" s="0" t="str">
        <f aca="false">AA263&amp;$C263</f>
        <v>00</v>
      </c>
      <c r="AD263" s="0" t="n">
        <v>0</v>
      </c>
      <c r="AE263" s="0" t="n">
        <f aca="false">IF(AD263&gt;AD$277,1,0)</f>
        <v>0</v>
      </c>
      <c r="AF263" s="0" t="str">
        <f aca="false">AE263&amp;$C263</f>
        <v>00</v>
      </c>
      <c r="AH263" s="0" t="n">
        <v>4</v>
      </c>
      <c r="AI263" s="0" t="n">
        <f aca="false">IF(AH263&gt;AH$277,1,0)</f>
        <v>1</v>
      </c>
      <c r="AJ263" s="0" t="str">
        <f aca="false">AI263&amp;$C263</f>
        <v>10</v>
      </c>
      <c r="AL263" s="0" t="n">
        <v>7</v>
      </c>
      <c r="AM263" s="0" t="n">
        <f aca="false">IF(AL263&gt;AL$277,1,0)</f>
        <v>0</v>
      </c>
      <c r="AN263" s="0" t="str">
        <f aca="false">AM263&amp;$C263</f>
        <v>00</v>
      </c>
      <c r="AP263" s="0" t="n">
        <v>1440</v>
      </c>
      <c r="AQ263" s="0" t="n">
        <f aca="false">IF(AP263&gt;AP$277,1,0)</f>
        <v>0</v>
      </c>
      <c r="AR263" s="0" t="str">
        <f aca="false">AQ263&amp;$C263</f>
        <v>00</v>
      </c>
      <c r="AT263" s="0" t="n">
        <v>100</v>
      </c>
      <c r="AU263" s="0" t="n">
        <f aca="false">IF(AT263&gt;AT$277,1,0)</f>
        <v>0</v>
      </c>
      <c r="AV263" s="0" t="str">
        <f aca="false">AU263&amp;$C263</f>
        <v>00</v>
      </c>
      <c r="AX263" s="0" t="n">
        <v>1980</v>
      </c>
      <c r="AY263" s="0" t="n">
        <f aca="false">IF(AX263&gt;AX$277,1,0)</f>
        <v>0</v>
      </c>
      <c r="AZ263" s="0" t="str">
        <f aca="false">AY263&amp;$C263</f>
        <v>00</v>
      </c>
      <c r="BB263" s="0" t="n">
        <v>0</v>
      </c>
      <c r="BC263" s="0" t="n">
        <f aca="false">IF(BB263&gt;BB$277,1,0)</f>
        <v>0</v>
      </c>
      <c r="BD263" s="0" t="str">
        <f aca="false">BC263&amp;$C263</f>
        <v>00</v>
      </c>
      <c r="BF263" s="0" t="n">
        <v>98031</v>
      </c>
      <c r="BH263" s="0" t="s">
        <v>337</v>
      </c>
      <c r="BI263" s="0" t="n">
        <v>-122201</v>
      </c>
      <c r="BK263" s="0" t="n">
        <v>1540</v>
      </c>
      <c r="BL263" s="0" t="n">
        <f aca="false">IF(BK263&gt;BK$277,1,0)</f>
        <v>0</v>
      </c>
      <c r="BM263" s="0" t="str">
        <f aca="false">BL263&amp;$C263</f>
        <v>00</v>
      </c>
      <c r="BO263" s="0" t="n">
        <v>12734</v>
      </c>
      <c r="BP263" s="0" t="n">
        <f aca="false">IF(BO263&gt;BO$277,1,0)</f>
        <v>1</v>
      </c>
      <c r="BQ263" s="0" t="str">
        <f aca="false">BP263&amp;$C263</f>
        <v>10</v>
      </c>
      <c r="BS263" s="0" t="n">
        <f aca="false">CI263/N263</f>
        <v>158.441558441558</v>
      </c>
      <c r="BT263" s="0" t="n">
        <f aca="false">IF(BS263&gt;BS$277,1,0)</f>
        <v>0</v>
      </c>
      <c r="BU263" s="0" t="str">
        <f aca="false">BT263&amp;$C263</f>
        <v>00</v>
      </c>
      <c r="BW263" s="0" t="n">
        <f aca="false">D263/BK263</f>
        <v>158.441558441558</v>
      </c>
      <c r="BX263" s="0" t="n">
        <f aca="false">IF(BW263&gt;BW$277,1,0)</f>
        <v>0</v>
      </c>
      <c r="BY263" s="0" t="str">
        <f aca="false">BX263&amp;$C263</f>
        <v>00</v>
      </c>
      <c r="CA263" s="0" t="n">
        <f aca="false">D263/R263</f>
        <v>27.4620146314012</v>
      </c>
      <c r="CB263" s="0" t="n">
        <f aca="false">IF(CA263&gt;CA$277,1,0)</f>
        <v>0</v>
      </c>
      <c r="CC263" s="0" t="str">
        <f aca="false">CB263&amp;$C263</f>
        <v>00</v>
      </c>
      <c r="CE263" s="0" t="n">
        <f aca="false">D263/BO263</f>
        <v>19.1613004554735</v>
      </c>
      <c r="CF263" s="0" t="n">
        <f aca="false">IF(CE263&gt;CE$277,1,0)</f>
        <v>0</v>
      </c>
      <c r="CG263" s="0" t="str">
        <f aca="false">CF263&amp;$C263</f>
        <v>00</v>
      </c>
      <c r="CI263" s="0" t="n">
        <f aca="false">D263</f>
        <v>244000</v>
      </c>
      <c r="CJ263" s="2" t="n">
        <f aca="false">CI263&gt;$CI$277</f>
        <v>0</v>
      </c>
      <c r="CK263" s="0" t="n">
        <v>0</v>
      </c>
    </row>
    <row r="264" customFormat="false" ht="13.8" hidden="false" customHeight="false" outlineLevel="0" collapsed="false">
      <c r="A264" s="0" t="n">
        <v>722059020</v>
      </c>
      <c r="B264" s="0" t="s">
        <v>39</v>
      </c>
      <c r="C264" s="0" t="n">
        <v>1</v>
      </c>
      <c r="D264" s="0" t="n">
        <v>550000</v>
      </c>
      <c r="F264" s="0" t="n">
        <v>6</v>
      </c>
      <c r="G264" s="0" t="n">
        <f aca="false">IF(F264&gt;F$277,1,0)</f>
        <v>1</v>
      </c>
      <c r="H264" s="0" t="str">
        <f aca="false">G264&amp;$C264</f>
        <v>11</v>
      </c>
      <c r="J264" s="0" t="s">
        <v>231</v>
      </c>
      <c r="K264" s="0" t="n">
        <f aca="false">IF(J264&gt;J$277,1,0)</f>
        <v>1</v>
      </c>
      <c r="L264" s="0" t="str">
        <f aca="false">K264&amp;$C264</f>
        <v>11</v>
      </c>
      <c r="N264" s="0" t="n">
        <v>4520</v>
      </c>
      <c r="O264" s="0" t="n">
        <f aca="false">IF(N264&gt;N$277,1,0)</f>
        <v>1</v>
      </c>
      <c r="P264" s="0" t="str">
        <f aca="false">O264&amp;$C264</f>
        <v>11</v>
      </c>
      <c r="R264" s="0" t="n">
        <v>40164</v>
      </c>
      <c r="S264" s="0" t="n">
        <f aca="false">IF(R264&gt;R$277,1,0)</f>
        <v>1</v>
      </c>
      <c r="T264" s="0" t="str">
        <f aca="false">S264&amp;$C264</f>
        <v>11</v>
      </c>
      <c r="V264" s="0" t="n">
        <v>2</v>
      </c>
      <c r="W264" s="0" t="n">
        <f aca="false">IF(V264&gt;V$277,1,0)</f>
        <v>1</v>
      </c>
      <c r="X264" s="0" t="str">
        <f aca="false">W264&amp;$C264</f>
        <v>11</v>
      </c>
      <c r="Z264" s="0" t="n">
        <v>0</v>
      </c>
      <c r="AA264" s="0" t="n">
        <f aca="false">IF(Z264&gt;Z$277,1,0)</f>
        <v>0</v>
      </c>
      <c r="AB264" s="0" t="str">
        <f aca="false">AA264&amp;$C264</f>
        <v>01</v>
      </c>
      <c r="AD264" s="0" t="n">
        <v>0</v>
      </c>
      <c r="AE264" s="0" t="n">
        <f aca="false">IF(AD264&gt;AD$277,1,0)</f>
        <v>0</v>
      </c>
      <c r="AF264" s="0" t="str">
        <f aca="false">AE264&amp;$C264</f>
        <v>01</v>
      </c>
      <c r="AH264" s="0" t="n">
        <v>3</v>
      </c>
      <c r="AI264" s="0" t="n">
        <f aca="false">IF(AH264&gt;AH$277,1,0)</f>
        <v>0</v>
      </c>
      <c r="AJ264" s="0" t="str">
        <f aca="false">AI264&amp;$C264</f>
        <v>01</v>
      </c>
      <c r="AL264" s="0" t="n">
        <v>9</v>
      </c>
      <c r="AM264" s="0" t="n">
        <f aca="false">IF(AL264&gt;AL$277,1,0)</f>
        <v>1</v>
      </c>
      <c r="AN264" s="0" t="str">
        <f aca="false">AM264&amp;$C264</f>
        <v>11</v>
      </c>
      <c r="AP264" s="0" t="n">
        <v>3580</v>
      </c>
      <c r="AQ264" s="0" t="n">
        <f aca="false">IF(AP264&gt;AP$277,1,0)</f>
        <v>1</v>
      </c>
      <c r="AR264" s="0" t="str">
        <f aca="false">AQ264&amp;$C264</f>
        <v>11</v>
      </c>
      <c r="AT264" s="0" t="n">
        <v>940</v>
      </c>
      <c r="AU264" s="0" t="n">
        <f aca="false">IF(AT264&gt;AT$277,1,0)</f>
        <v>1</v>
      </c>
      <c r="AV264" s="0" t="str">
        <f aca="false">AU264&amp;$C264</f>
        <v>11</v>
      </c>
      <c r="AX264" s="0" t="n">
        <v>1953</v>
      </c>
      <c r="AY264" s="0" t="n">
        <f aca="false">IF(AX264&gt;AX$277,1,0)</f>
        <v>0</v>
      </c>
      <c r="AZ264" s="0" t="str">
        <f aca="false">AY264&amp;$C264</f>
        <v>01</v>
      </c>
      <c r="BB264" s="0" t="n">
        <v>2008</v>
      </c>
      <c r="BC264" s="0" t="n">
        <f aca="false">IF(BB264&gt;BB$277,1,0)</f>
        <v>1</v>
      </c>
      <c r="BD264" s="0" t="str">
        <f aca="false">BC264&amp;$C264</f>
        <v>11</v>
      </c>
      <c r="BF264" s="0" t="n">
        <v>98031</v>
      </c>
      <c r="BH264" s="0" t="n">
        <v>47407</v>
      </c>
      <c r="BI264" s="0" t="n">
        <v>-122216</v>
      </c>
      <c r="BK264" s="0" t="n">
        <v>2870</v>
      </c>
      <c r="BL264" s="0" t="n">
        <f aca="false">IF(BK264&gt;BK$277,1,0)</f>
        <v>1</v>
      </c>
      <c r="BM264" s="0" t="str">
        <f aca="false">BL264&amp;$C264</f>
        <v>11</v>
      </c>
      <c r="BO264" s="0" t="n">
        <v>13068</v>
      </c>
      <c r="BP264" s="0" t="n">
        <f aca="false">IF(BO264&gt;BO$277,1,0)</f>
        <v>1</v>
      </c>
      <c r="BQ264" s="0" t="str">
        <f aca="false">BP264&amp;$C264</f>
        <v>11</v>
      </c>
      <c r="BS264" s="0" t="n">
        <f aca="false">CI264/N264</f>
        <v>121.681415929204</v>
      </c>
      <c r="BT264" s="0" t="n">
        <f aca="false">IF(BS264&gt;BS$277,1,0)</f>
        <v>0</v>
      </c>
      <c r="BU264" s="0" t="str">
        <f aca="false">BT264&amp;$C264</f>
        <v>01</v>
      </c>
      <c r="BW264" s="0" t="n">
        <f aca="false">D264/BK264</f>
        <v>191.637630662021</v>
      </c>
      <c r="BX264" s="0" t="n">
        <f aca="false">IF(BW264&gt;BW$277,1,0)</f>
        <v>1</v>
      </c>
      <c r="BY264" s="0" t="str">
        <f aca="false">BX264&amp;$C264</f>
        <v>11</v>
      </c>
      <c r="CA264" s="0" t="n">
        <f aca="false">D264/R264</f>
        <v>13.6938551937058</v>
      </c>
      <c r="CB264" s="0" t="n">
        <f aca="false">IF(CA264&gt;CA$277,1,0)</f>
        <v>0</v>
      </c>
      <c r="CC264" s="0" t="str">
        <f aca="false">CB264&amp;$C264</f>
        <v>01</v>
      </c>
      <c r="CE264" s="0" t="n">
        <f aca="false">D264/BO264</f>
        <v>42.0875420875421</v>
      </c>
      <c r="CF264" s="0" t="n">
        <f aca="false">IF(CE264&gt;CE$277,1,0)</f>
        <v>1</v>
      </c>
      <c r="CG264" s="0" t="str">
        <f aca="false">CF264&amp;$C264</f>
        <v>11</v>
      </c>
      <c r="CI264" s="0" t="n">
        <f aca="false">D264</f>
        <v>550000</v>
      </c>
      <c r="CJ264" s="2" t="n">
        <f aca="false">CI264&gt;$CI$277</f>
        <v>1</v>
      </c>
      <c r="CK264" s="0" t="n">
        <v>1</v>
      </c>
    </row>
    <row r="265" customFormat="false" ht="13.8" hidden="false" customHeight="false" outlineLevel="0" collapsed="false">
      <c r="A265" s="0" t="n">
        <v>5267000180</v>
      </c>
      <c r="B265" s="0" t="s">
        <v>375</v>
      </c>
      <c r="C265" s="0" t="n">
        <v>0</v>
      </c>
      <c r="D265" s="0" t="n">
        <v>299000</v>
      </c>
      <c r="F265" s="0" t="n">
        <v>3</v>
      </c>
      <c r="G265" s="0" t="n">
        <f aca="false">IF(F265&gt;F$277,1,0)</f>
        <v>0</v>
      </c>
      <c r="H265" s="0" t="str">
        <f aca="false">G265&amp;$C265</f>
        <v>00</v>
      </c>
      <c r="J265" s="0" t="s">
        <v>43</v>
      </c>
      <c r="K265" s="0" t="n">
        <f aca="false">IF(J265&gt;J$277,1,0)</f>
        <v>1</v>
      </c>
      <c r="L265" s="0" t="str">
        <f aca="false">K265&amp;$C265</f>
        <v>10</v>
      </c>
      <c r="N265" s="0" t="n">
        <v>2540</v>
      </c>
      <c r="O265" s="0" t="n">
        <f aca="false">IF(N265&gt;N$277,1,0)</f>
        <v>1</v>
      </c>
      <c r="P265" s="0" t="str">
        <f aca="false">O265&amp;$C265</f>
        <v>10</v>
      </c>
      <c r="R265" s="0" t="n">
        <v>9961</v>
      </c>
      <c r="S265" s="0" t="n">
        <f aca="false">IF(R265&gt;R$277,1,0)</f>
        <v>0</v>
      </c>
      <c r="T265" s="0" t="str">
        <f aca="false">S265&amp;$C265</f>
        <v>00</v>
      </c>
      <c r="V265" s="0" t="n">
        <v>1</v>
      </c>
      <c r="W265" s="0" t="n">
        <f aca="false">IF(V265&gt;V$277,1,0)</f>
        <v>0</v>
      </c>
      <c r="X265" s="0" t="str">
        <f aca="false">W265&amp;$C265</f>
        <v>00</v>
      </c>
      <c r="Z265" s="0" t="n">
        <v>0</v>
      </c>
      <c r="AA265" s="0" t="n">
        <f aca="false">IF(Z265&gt;Z$277,1,0)</f>
        <v>0</v>
      </c>
      <c r="AB265" s="0" t="str">
        <f aca="false">AA265&amp;$C265</f>
        <v>00</v>
      </c>
      <c r="AD265" s="0" t="n">
        <v>0</v>
      </c>
      <c r="AE265" s="0" t="n">
        <f aca="false">IF(AD265&gt;AD$277,1,0)</f>
        <v>0</v>
      </c>
      <c r="AF265" s="0" t="str">
        <f aca="false">AE265&amp;$C265</f>
        <v>00</v>
      </c>
      <c r="AH265" s="0" t="n">
        <v>4</v>
      </c>
      <c r="AI265" s="0" t="n">
        <f aca="false">IF(AH265&gt;AH$277,1,0)</f>
        <v>1</v>
      </c>
      <c r="AJ265" s="0" t="str">
        <f aca="false">AI265&amp;$C265</f>
        <v>10</v>
      </c>
      <c r="AL265" s="0" t="n">
        <v>8</v>
      </c>
      <c r="AM265" s="0" t="n">
        <f aca="false">IF(AL265&gt;AL$277,1,0)</f>
        <v>1</v>
      </c>
      <c r="AN265" s="0" t="str">
        <f aca="false">AM265&amp;$C265</f>
        <v>10</v>
      </c>
      <c r="AP265" s="0" t="n">
        <v>1320</v>
      </c>
      <c r="AQ265" s="0" t="n">
        <f aca="false">IF(AP265&gt;AP$277,1,0)</f>
        <v>0</v>
      </c>
      <c r="AR265" s="0" t="str">
        <f aca="false">AQ265&amp;$C265</f>
        <v>00</v>
      </c>
      <c r="AT265" s="0" t="n">
        <v>1220</v>
      </c>
      <c r="AU265" s="0" t="n">
        <f aca="false">IF(AT265&gt;AT$277,1,0)</f>
        <v>1</v>
      </c>
      <c r="AV265" s="0" t="str">
        <f aca="false">AU265&amp;$C265</f>
        <v>10</v>
      </c>
      <c r="AX265" s="0" t="n">
        <v>1969</v>
      </c>
      <c r="AY265" s="0" t="n">
        <f aca="false">IF(AX265&gt;AX$277,1,0)</f>
        <v>0</v>
      </c>
      <c r="AZ265" s="0" t="str">
        <f aca="false">AY265&amp;$C265</f>
        <v>00</v>
      </c>
      <c r="BB265" s="0" t="n">
        <v>0</v>
      </c>
      <c r="BC265" s="0" t="n">
        <f aca="false">IF(BB265&gt;BB$277,1,0)</f>
        <v>0</v>
      </c>
      <c r="BD265" s="0" t="str">
        <f aca="false">BC265&amp;$C265</f>
        <v>00</v>
      </c>
      <c r="BF265" s="0" t="n">
        <v>98031</v>
      </c>
      <c r="BH265" s="0" t="s">
        <v>376</v>
      </c>
      <c r="BI265" s="0" t="n">
        <v>-122208</v>
      </c>
      <c r="BK265" s="0" t="n">
        <v>1870</v>
      </c>
      <c r="BL265" s="0" t="n">
        <f aca="false">IF(BK265&gt;BK$277,1,0)</f>
        <v>0</v>
      </c>
      <c r="BM265" s="0" t="str">
        <f aca="false">BL265&amp;$C265</f>
        <v>00</v>
      </c>
      <c r="BO265" s="0" t="n">
        <v>10251</v>
      </c>
      <c r="BP265" s="0" t="n">
        <f aca="false">IF(BO265&gt;BO$277,1,0)</f>
        <v>1</v>
      </c>
      <c r="BQ265" s="0" t="str">
        <f aca="false">BP265&amp;$C265</f>
        <v>10</v>
      </c>
      <c r="BS265" s="0" t="n">
        <f aca="false">CI265/N265</f>
        <v>117.716535433071</v>
      </c>
      <c r="BT265" s="0" t="n">
        <f aca="false">IF(BS265&gt;BS$277,1,0)</f>
        <v>0</v>
      </c>
      <c r="BU265" s="0" t="str">
        <f aca="false">BT265&amp;$C265</f>
        <v>00</v>
      </c>
      <c r="BW265" s="0" t="n">
        <f aca="false">D265/BK265</f>
        <v>159.893048128342</v>
      </c>
      <c r="BX265" s="0" t="n">
        <f aca="false">IF(BW265&gt;BW$277,1,0)</f>
        <v>1</v>
      </c>
      <c r="BY265" s="0" t="str">
        <f aca="false">BX265&amp;$C265</f>
        <v>10</v>
      </c>
      <c r="CA265" s="0" t="n">
        <f aca="false">D265/R265</f>
        <v>30.0170665595824</v>
      </c>
      <c r="CB265" s="0" t="n">
        <f aca="false">IF(CA265&gt;CA$277,1,0)</f>
        <v>0</v>
      </c>
      <c r="CC265" s="0" t="str">
        <f aca="false">CB265&amp;$C265</f>
        <v>00</v>
      </c>
      <c r="CE265" s="0" t="n">
        <f aca="false">D265/BO265</f>
        <v>29.1678860598966</v>
      </c>
      <c r="CF265" s="0" t="n">
        <f aca="false">IF(CE265&gt;CE$277,1,0)</f>
        <v>0</v>
      </c>
      <c r="CG265" s="0" t="str">
        <f aca="false">CF265&amp;$C265</f>
        <v>00</v>
      </c>
      <c r="CI265" s="0" t="n">
        <f aca="false">D265</f>
        <v>299000</v>
      </c>
      <c r="CJ265" s="2" t="n">
        <f aca="false">CI265&gt;$CI$277</f>
        <v>0</v>
      </c>
      <c r="CK265" s="0" t="n">
        <v>0</v>
      </c>
    </row>
    <row r="266" customFormat="false" ht="13.8" hidden="false" customHeight="false" outlineLevel="0" collapsed="false">
      <c r="A266" s="0" t="n">
        <v>3529300330</v>
      </c>
      <c r="B266" s="0" t="s">
        <v>377</v>
      </c>
      <c r="C266" s="0" t="n">
        <v>1</v>
      </c>
      <c r="D266" s="0" t="n">
        <v>370000</v>
      </c>
      <c r="F266" s="0" t="n">
        <v>3</v>
      </c>
      <c r="G266" s="0" t="n">
        <f aca="false">IF(F266&gt;F$277,1,0)</f>
        <v>0</v>
      </c>
      <c r="H266" s="0" t="str">
        <f aca="false">G266&amp;$C266</f>
        <v>01</v>
      </c>
      <c r="J266" s="0" t="s">
        <v>32</v>
      </c>
      <c r="K266" s="0" t="n">
        <f aca="false">IF(J266&gt;J$277,1,0)</f>
        <v>1</v>
      </c>
      <c r="L266" s="0" t="str">
        <f aca="false">K266&amp;$C266</f>
        <v>11</v>
      </c>
      <c r="N266" s="0" t="n">
        <v>1980</v>
      </c>
      <c r="O266" s="0" t="n">
        <f aca="false">IF(N266&gt;N$277,1,0)</f>
        <v>1</v>
      </c>
      <c r="P266" s="0" t="str">
        <f aca="false">O266&amp;$C266</f>
        <v>11</v>
      </c>
      <c r="R266" s="0" t="n">
        <v>6922</v>
      </c>
      <c r="S266" s="0" t="n">
        <f aca="false">IF(R266&gt;R$277,1,0)</f>
        <v>0</v>
      </c>
      <c r="T266" s="0" t="str">
        <f aca="false">S266&amp;$C266</f>
        <v>01</v>
      </c>
      <c r="V266" s="0" t="n">
        <v>2</v>
      </c>
      <c r="W266" s="0" t="n">
        <f aca="false">IF(V266&gt;V$277,1,0)</f>
        <v>1</v>
      </c>
      <c r="X266" s="0" t="str">
        <f aca="false">W266&amp;$C266</f>
        <v>11</v>
      </c>
      <c r="Z266" s="0" t="n">
        <v>0</v>
      </c>
      <c r="AA266" s="0" t="n">
        <f aca="false">IF(Z266&gt;Z$277,1,0)</f>
        <v>0</v>
      </c>
      <c r="AB266" s="0" t="str">
        <f aca="false">AA266&amp;$C266</f>
        <v>01</v>
      </c>
      <c r="AD266" s="0" t="n">
        <v>0</v>
      </c>
      <c r="AE266" s="0" t="n">
        <f aca="false">IF(AD266&gt;AD$277,1,0)</f>
        <v>0</v>
      </c>
      <c r="AF266" s="0" t="str">
        <f aca="false">AE266&amp;$C266</f>
        <v>01</v>
      </c>
      <c r="AH266" s="0" t="n">
        <v>5</v>
      </c>
      <c r="AI266" s="0" t="n">
        <f aca="false">IF(AH266&gt;AH$277,1,0)</f>
        <v>1</v>
      </c>
      <c r="AJ266" s="0" t="str">
        <f aca="false">AI266&amp;$C266</f>
        <v>11</v>
      </c>
      <c r="AL266" s="0" t="n">
        <v>8</v>
      </c>
      <c r="AM266" s="0" t="n">
        <f aca="false">IF(AL266&gt;AL$277,1,0)</f>
        <v>1</v>
      </c>
      <c r="AN266" s="0" t="str">
        <f aca="false">AM266&amp;$C266</f>
        <v>11</v>
      </c>
      <c r="AP266" s="0" t="n">
        <v>1980</v>
      </c>
      <c r="AQ266" s="0" t="n">
        <f aca="false">IF(AP266&gt;AP$277,1,0)</f>
        <v>1</v>
      </c>
      <c r="AR266" s="0" t="str">
        <f aca="false">AQ266&amp;$C266</f>
        <v>11</v>
      </c>
      <c r="AT266" s="0" t="n">
        <v>0</v>
      </c>
      <c r="AU266" s="0" t="n">
        <f aca="false">IF(AT266&gt;AT$277,1,0)</f>
        <v>0</v>
      </c>
      <c r="AV266" s="0" t="str">
        <f aca="false">AU266&amp;$C266</f>
        <v>01</v>
      </c>
      <c r="AX266" s="0" t="n">
        <v>1991</v>
      </c>
      <c r="AY266" s="0" t="n">
        <f aca="false">IF(AX266&gt;AX$277,1,0)</f>
        <v>1</v>
      </c>
      <c r="AZ266" s="0" t="str">
        <f aca="false">AY266&amp;$C266</f>
        <v>11</v>
      </c>
      <c r="BB266" s="0" t="n">
        <v>0</v>
      </c>
      <c r="BC266" s="0" t="n">
        <f aca="false">IF(BB266&gt;BB$277,1,0)</f>
        <v>0</v>
      </c>
      <c r="BD266" s="0" t="str">
        <f aca="false">BC266&amp;$C266</f>
        <v>01</v>
      </c>
      <c r="BF266" s="0" t="n">
        <v>98031</v>
      </c>
      <c r="BH266" s="0" t="n">
        <v>47396</v>
      </c>
      <c r="BI266" s="0" t="n">
        <v>-122184</v>
      </c>
      <c r="BK266" s="0" t="n">
        <v>2090</v>
      </c>
      <c r="BL266" s="0" t="n">
        <f aca="false">IF(BK266&gt;BK$277,1,0)</f>
        <v>1</v>
      </c>
      <c r="BM266" s="0" t="str">
        <f aca="false">BL266&amp;$C266</f>
        <v>11</v>
      </c>
      <c r="BO266" s="0" t="n">
        <v>7697</v>
      </c>
      <c r="BP266" s="0" t="n">
        <f aca="false">IF(BO266&gt;BO$277,1,0)</f>
        <v>0</v>
      </c>
      <c r="BQ266" s="0" t="str">
        <f aca="false">BP266&amp;$C266</f>
        <v>01</v>
      </c>
      <c r="BS266" s="0" t="n">
        <f aca="false">CI266/N266</f>
        <v>186.868686868687</v>
      </c>
      <c r="BT266" s="0" t="n">
        <f aca="false">IF(BS266&gt;BS$277,1,0)</f>
        <v>1</v>
      </c>
      <c r="BU266" s="0" t="str">
        <f aca="false">BT266&amp;$C266</f>
        <v>11</v>
      </c>
      <c r="BW266" s="0" t="n">
        <f aca="false">D266/BK266</f>
        <v>177.033492822967</v>
      </c>
      <c r="BX266" s="0" t="n">
        <f aca="false">IF(BW266&gt;BW$277,1,0)</f>
        <v>1</v>
      </c>
      <c r="BY266" s="0" t="str">
        <f aca="false">BX266&amp;$C266</f>
        <v>11</v>
      </c>
      <c r="CA266" s="0" t="n">
        <f aca="false">D266/R266</f>
        <v>53.4527593181162</v>
      </c>
      <c r="CB266" s="0" t="n">
        <f aca="false">IF(CA266&gt;CA$277,1,0)</f>
        <v>1</v>
      </c>
      <c r="CC266" s="0" t="str">
        <f aca="false">CB266&amp;$C266</f>
        <v>11</v>
      </c>
      <c r="CE266" s="0" t="n">
        <f aca="false">D266/BO266</f>
        <v>48.0706768870989</v>
      </c>
      <c r="CF266" s="0" t="n">
        <f aca="false">IF(CE266&gt;CE$277,1,0)</f>
        <v>1</v>
      </c>
      <c r="CG266" s="0" t="str">
        <f aca="false">CF266&amp;$C266</f>
        <v>11</v>
      </c>
      <c r="CI266" s="0" t="n">
        <f aca="false">D266</f>
        <v>370000</v>
      </c>
      <c r="CJ266" s="2" t="n">
        <f aca="false">CI266&gt;$CI$277</f>
        <v>1</v>
      </c>
      <c r="CK266" s="0" t="n">
        <v>1</v>
      </c>
    </row>
    <row r="267" customFormat="false" ht="13.8" hidden="true" customHeight="false" outlineLevel="0" collapsed="false">
      <c r="A267" s="0" t="n">
        <v>6799300150</v>
      </c>
      <c r="B267" s="0" t="s">
        <v>82</v>
      </c>
      <c r="C267" s="0" t="n">
        <v>1</v>
      </c>
      <c r="D267" s="0" t="n">
        <v>321000</v>
      </c>
      <c r="F267" s="0" t="n">
        <v>4</v>
      </c>
      <c r="G267" s="0" t="n">
        <f aca="false">IF(F267&gt;F$277,1,0)</f>
        <v>1</v>
      </c>
      <c r="H267" s="0" t="str">
        <f aca="false">G267&amp;$C267</f>
        <v>11</v>
      </c>
      <c r="J267" s="0" t="s">
        <v>43</v>
      </c>
      <c r="K267" s="0" t="n">
        <f aca="false">IF(J267&gt;J$277,1,0)</f>
        <v>1</v>
      </c>
      <c r="L267" s="0" t="str">
        <f aca="false">K267&amp;$C267</f>
        <v>11</v>
      </c>
      <c r="N267" s="0" t="n">
        <v>1800</v>
      </c>
      <c r="O267" s="0" t="n">
        <f aca="false">IF(N267&gt;N$277,1,0)</f>
        <v>0</v>
      </c>
      <c r="P267" s="0" t="str">
        <f aca="false">O267&amp;$C267</f>
        <v>01</v>
      </c>
      <c r="R267" s="0" t="n">
        <v>4500</v>
      </c>
      <c r="S267" s="0" t="n">
        <f aca="false">IF(R267&gt;R$277,1,0)</f>
        <v>0</v>
      </c>
      <c r="T267" s="0" t="str">
        <f aca="false">S267&amp;$C267</f>
        <v>01</v>
      </c>
      <c r="V267" s="0" t="n">
        <v>2</v>
      </c>
      <c r="W267" s="0" t="n">
        <f aca="false">IF(V267&gt;V$277,1,0)</f>
        <v>1</v>
      </c>
      <c r="X267" s="0" t="str">
        <f aca="false">W267&amp;$C267</f>
        <v>11</v>
      </c>
      <c r="Z267" s="0" t="n">
        <v>0</v>
      </c>
      <c r="AA267" s="0" t="n">
        <f aca="false">IF(Z267&gt;Z$277,1,0)</f>
        <v>0</v>
      </c>
      <c r="AB267" s="0" t="str">
        <f aca="false">AA267&amp;$C267</f>
        <v>01</v>
      </c>
      <c r="AD267" s="0" t="n">
        <v>0</v>
      </c>
      <c r="AE267" s="0" t="n">
        <f aca="false">IF(AD267&gt;AD$277,1,0)</f>
        <v>0</v>
      </c>
      <c r="AF267" s="0" t="str">
        <f aca="false">AE267&amp;$C267</f>
        <v>01</v>
      </c>
      <c r="AH267" s="0" t="n">
        <v>4</v>
      </c>
      <c r="AI267" s="0" t="n">
        <f aca="false">IF(AH267&gt;AH$277,1,0)</f>
        <v>1</v>
      </c>
      <c r="AJ267" s="0" t="str">
        <f aca="false">AI267&amp;$C267</f>
        <v>11</v>
      </c>
      <c r="AL267" s="0" t="n">
        <v>8</v>
      </c>
      <c r="AM267" s="0" t="n">
        <f aca="false">IF(AL267&gt;AL$277,1,0)</f>
        <v>1</v>
      </c>
      <c r="AN267" s="0" t="str">
        <f aca="false">AM267&amp;$C267</f>
        <v>11</v>
      </c>
      <c r="AP267" s="0" t="n">
        <v>1800</v>
      </c>
      <c r="AQ267" s="0" t="n">
        <f aca="false">IF(AP267&gt;AP$277,1,0)</f>
        <v>1</v>
      </c>
      <c r="AR267" s="0" t="str">
        <f aca="false">AQ267&amp;$C267</f>
        <v>11</v>
      </c>
      <c r="AT267" s="0" t="n">
        <v>0</v>
      </c>
      <c r="AU267" s="0" t="n">
        <f aca="false">IF(AT267&gt;AT$277,1,0)</f>
        <v>0</v>
      </c>
      <c r="AV267" s="0" t="str">
        <f aca="false">AU267&amp;$C267</f>
        <v>01</v>
      </c>
      <c r="AX267" s="0" t="n">
        <v>2004</v>
      </c>
      <c r="AY267" s="0" t="n">
        <f aca="false">IF(AX267&gt;AX$277,1,0)</f>
        <v>1</v>
      </c>
      <c r="AZ267" s="0" t="str">
        <f aca="false">AY267&amp;$C267</f>
        <v>11</v>
      </c>
      <c r="BB267" s="0" t="n">
        <v>0</v>
      </c>
      <c r="BC267" s="0" t="n">
        <f aca="false">IF(BB267&gt;BB$277,1,0)</f>
        <v>0</v>
      </c>
      <c r="BD267" s="0" t="str">
        <f aca="false">BC267&amp;$C267</f>
        <v>01</v>
      </c>
      <c r="BF267" s="0" t="n">
        <v>98031</v>
      </c>
      <c r="BH267" s="0" t="n">
        <v>47394</v>
      </c>
      <c r="BI267" s="0" t="n">
        <v>-122183</v>
      </c>
      <c r="BK267" s="0" t="n">
        <v>2010</v>
      </c>
      <c r="BL267" s="0" t="n">
        <f aca="false">IF(BK267&gt;BK$277,1,0)</f>
        <v>1</v>
      </c>
      <c r="BM267" s="0" t="str">
        <f aca="false">BL267&amp;$C267</f>
        <v>11</v>
      </c>
      <c r="BO267" s="0" t="n">
        <v>5050</v>
      </c>
      <c r="BP267" s="0" t="n">
        <f aca="false">IF(BO267&gt;BO$277,1,0)</f>
        <v>0</v>
      </c>
      <c r="BQ267" s="0" t="str">
        <f aca="false">BP267&amp;$C267</f>
        <v>01</v>
      </c>
      <c r="BS267" s="0" t="n">
        <f aca="false">CI267/N267</f>
        <v>178.333333333333</v>
      </c>
      <c r="BT267" s="0" t="n">
        <f aca="false">IF(BS267&gt;BS$277,1,0)</f>
        <v>1</v>
      </c>
      <c r="BU267" s="0" t="str">
        <f aca="false">BT267&amp;$C267</f>
        <v>11</v>
      </c>
      <c r="BW267" s="0" t="n">
        <f aca="false">D267/BK267</f>
        <v>159.701492537313</v>
      </c>
      <c r="BX267" s="0" t="n">
        <f aca="false">IF(BW267&gt;BW$277,1,0)</f>
        <v>1</v>
      </c>
      <c r="BY267" s="0" t="str">
        <f aca="false">BX267&amp;$C267</f>
        <v>11</v>
      </c>
      <c r="CA267" s="0" t="n">
        <f aca="false">D267/R267</f>
        <v>71.3333333333333</v>
      </c>
      <c r="CB267" s="0" t="n">
        <f aca="false">IF(CA267&gt;CA$277,1,0)</f>
        <v>1</v>
      </c>
      <c r="CC267" s="0" t="str">
        <f aca="false">CB267&amp;$C267</f>
        <v>11</v>
      </c>
      <c r="CE267" s="0" t="n">
        <f aca="false">D267/BO267</f>
        <v>63.5643564356436</v>
      </c>
      <c r="CF267" s="0" t="n">
        <f aca="false">IF(CE267&gt;CE$277,1,0)</f>
        <v>1</v>
      </c>
      <c r="CG267" s="0" t="str">
        <f aca="false">CF267&amp;$C267</f>
        <v>11</v>
      </c>
      <c r="CI267" s="0" t="n">
        <f aca="false">D267</f>
        <v>321000</v>
      </c>
      <c r="CJ267" s="2" t="n">
        <f aca="false">CI267&gt;$CI$277</f>
        <v>1</v>
      </c>
      <c r="CK267" s="0" t="n">
        <v>1</v>
      </c>
    </row>
    <row r="268" customFormat="false" ht="13.8" hidden="false" customHeight="false" outlineLevel="0" collapsed="false">
      <c r="A268" s="0" t="n">
        <v>2517101200</v>
      </c>
      <c r="B268" s="0" t="s">
        <v>378</v>
      </c>
      <c r="C268" s="0" t="n">
        <v>0</v>
      </c>
      <c r="D268" s="0" t="n">
        <v>300000</v>
      </c>
      <c r="F268" s="0" t="n">
        <v>4</v>
      </c>
      <c r="G268" s="0" t="n">
        <f aca="false">IF(F268&gt;F$277,1,0)</f>
        <v>1</v>
      </c>
      <c r="H268" s="0" t="str">
        <f aca="false">G268&amp;$C268</f>
        <v>10</v>
      </c>
      <c r="J268" s="0" t="s">
        <v>32</v>
      </c>
      <c r="K268" s="0" t="n">
        <f aca="false">IF(J268&gt;J$277,1,0)</f>
        <v>1</v>
      </c>
      <c r="L268" s="0" t="str">
        <f aca="false">K268&amp;$C268</f>
        <v>10</v>
      </c>
      <c r="N268" s="0" t="n">
        <v>2090</v>
      </c>
      <c r="O268" s="0" t="n">
        <f aca="false">IF(N268&gt;N$277,1,0)</f>
        <v>1</v>
      </c>
      <c r="P268" s="0" t="str">
        <f aca="false">O268&amp;$C268</f>
        <v>10</v>
      </c>
      <c r="R268" s="0" t="n">
        <v>5195</v>
      </c>
      <c r="S268" s="0" t="n">
        <f aca="false">IF(R268&gt;R$277,1,0)</f>
        <v>0</v>
      </c>
      <c r="T268" s="0" t="str">
        <f aca="false">S268&amp;$C268</f>
        <v>00</v>
      </c>
      <c r="V268" s="0" t="n">
        <v>2</v>
      </c>
      <c r="W268" s="0" t="n">
        <f aca="false">IF(V268&gt;V$277,1,0)</f>
        <v>1</v>
      </c>
      <c r="X268" s="0" t="str">
        <f aca="false">W268&amp;$C268</f>
        <v>10</v>
      </c>
      <c r="Z268" s="0" t="n">
        <v>0</v>
      </c>
      <c r="AA268" s="0" t="n">
        <f aca="false">IF(Z268&gt;Z$277,1,0)</f>
        <v>0</v>
      </c>
      <c r="AB268" s="0" t="str">
        <f aca="false">AA268&amp;$C268</f>
        <v>00</v>
      </c>
      <c r="AD268" s="0" t="n">
        <v>0</v>
      </c>
      <c r="AE268" s="0" t="n">
        <f aca="false">IF(AD268&gt;AD$277,1,0)</f>
        <v>0</v>
      </c>
      <c r="AF268" s="0" t="str">
        <f aca="false">AE268&amp;$C268</f>
        <v>00</v>
      </c>
      <c r="AH268" s="0" t="n">
        <v>3</v>
      </c>
      <c r="AI268" s="0" t="n">
        <f aca="false">IF(AH268&gt;AH$277,1,0)</f>
        <v>0</v>
      </c>
      <c r="AJ268" s="0" t="str">
        <f aca="false">AI268&amp;$C268</f>
        <v>00</v>
      </c>
      <c r="AL268" s="0" t="n">
        <v>7</v>
      </c>
      <c r="AM268" s="0" t="n">
        <f aca="false">IF(AL268&gt;AL$277,1,0)</f>
        <v>0</v>
      </c>
      <c r="AN268" s="0" t="str">
        <f aca="false">AM268&amp;$C268</f>
        <v>00</v>
      </c>
      <c r="AP268" s="0" t="n">
        <v>2090</v>
      </c>
      <c r="AQ268" s="0" t="n">
        <f aca="false">IF(AP268&gt;AP$277,1,0)</f>
        <v>1</v>
      </c>
      <c r="AR268" s="0" t="str">
        <f aca="false">AQ268&amp;$C268</f>
        <v>10</v>
      </c>
      <c r="AT268" s="0" t="n">
        <v>0</v>
      </c>
      <c r="AU268" s="0" t="n">
        <f aca="false">IF(AT268&gt;AT$277,1,0)</f>
        <v>0</v>
      </c>
      <c r="AV268" s="0" t="str">
        <f aca="false">AU268&amp;$C268</f>
        <v>00</v>
      </c>
      <c r="AX268" s="0" t="n">
        <v>2007</v>
      </c>
      <c r="AY268" s="0" t="n">
        <f aca="false">IF(AX268&gt;AX$277,1,0)</f>
        <v>1</v>
      </c>
      <c r="AZ268" s="0" t="str">
        <f aca="false">AY268&amp;$C268</f>
        <v>10</v>
      </c>
      <c r="BB268" s="0" t="n">
        <v>0</v>
      </c>
      <c r="BC268" s="0" t="n">
        <f aca="false">IF(BB268&gt;BB$277,1,0)</f>
        <v>0</v>
      </c>
      <c r="BD268" s="0" t="str">
        <f aca="false">BC268&amp;$C268</f>
        <v>00</v>
      </c>
      <c r="BF268" s="0" t="n">
        <v>98031</v>
      </c>
      <c r="BH268" s="0" t="s">
        <v>105</v>
      </c>
      <c r="BI268" s="0" t="n">
        <v>-122166</v>
      </c>
      <c r="BK268" s="0" t="n">
        <v>2090</v>
      </c>
      <c r="BL268" s="0" t="n">
        <f aca="false">IF(BK268&gt;BK$277,1,0)</f>
        <v>1</v>
      </c>
      <c r="BM268" s="0" t="str">
        <f aca="false">BL268&amp;$C268</f>
        <v>10</v>
      </c>
      <c r="BO268" s="0" t="n">
        <v>5236</v>
      </c>
      <c r="BP268" s="0" t="n">
        <f aca="false">IF(BO268&gt;BO$277,1,0)</f>
        <v>0</v>
      </c>
      <c r="BQ268" s="0" t="str">
        <f aca="false">BP268&amp;$C268</f>
        <v>00</v>
      </c>
      <c r="BS268" s="0" t="n">
        <f aca="false">CI268/N268</f>
        <v>143.540669856459</v>
      </c>
      <c r="BT268" s="0" t="n">
        <f aca="false">IF(BS268&gt;BS$277,1,0)</f>
        <v>0</v>
      </c>
      <c r="BU268" s="0" t="str">
        <f aca="false">BT268&amp;$C268</f>
        <v>00</v>
      </c>
      <c r="BW268" s="0" t="n">
        <f aca="false">D268/BK268</f>
        <v>143.540669856459</v>
      </c>
      <c r="BX268" s="0" t="n">
        <f aca="false">IF(BW268&gt;BW$277,1,0)</f>
        <v>0</v>
      </c>
      <c r="BY268" s="0" t="str">
        <f aca="false">BX268&amp;$C268</f>
        <v>00</v>
      </c>
      <c r="CA268" s="0" t="n">
        <f aca="false">D268/R268</f>
        <v>57.7478344562079</v>
      </c>
      <c r="CB268" s="0" t="n">
        <f aca="false">IF(CA268&gt;CA$277,1,0)</f>
        <v>1</v>
      </c>
      <c r="CC268" s="0" t="str">
        <f aca="false">CB268&amp;$C268</f>
        <v>10</v>
      </c>
      <c r="CE268" s="0" t="n">
        <f aca="false">D268/BO268</f>
        <v>57.2956455309397</v>
      </c>
      <c r="CF268" s="0" t="n">
        <f aca="false">IF(CE268&gt;CE$277,1,0)</f>
        <v>1</v>
      </c>
      <c r="CG268" s="0" t="str">
        <f aca="false">CF268&amp;$C268</f>
        <v>10</v>
      </c>
      <c r="CI268" s="0" t="n">
        <f aca="false">D268</f>
        <v>300000</v>
      </c>
      <c r="CJ268" s="2" t="n">
        <f aca="false">CI268&gt;$CI$277</f>
        <v>0</v>
      </c>
      <c r="CK268" s="0" t="n">
        <v>0</v>
      </c>
    </row>
    <row r="269" customFormat="false" ht="13.8" hidden="true" customHeight="false" outlineLevel="0" collapsed="false">
      <c r="A269" s="0" t="n">
        <v>8943600020</v>
      </c>
      <c r="B269" s="0" t="s">
        <v>379</v>
      </c>
      <c r="C269" s="0" t="n">
        <v>0</v>
      </c>
      <c r="D269" s="0" t="n">
        <v>260000</v>
      </c>
      <c r="F269" s="0" t="n">
        <v>3</v>
      </c>
      <c r="G269" s="0" t="n">
        <f aca="false">IF(F269&gt;F$277,1,0)</f>
        <v>0</v>
      </c>
      <c r="H269" s="0" t="str">
        <f aca="false">G269&amp;$C269</f>
        <v>00</v>
      </c>
      <c r="J269" s="0" t="s">
        <v>43</v>
      </c>
      <c r="K269" s="0" t="n">
        <f aca="false">IF(J269&gt;J$277,1,0)</f>
        <v>1</v>
      </c>
      <c r="L269" s="0" t="str">
        <f aca="false">K269&amp;$C269</f>
        <v>10</v>
      </c>
      <c r="N269" s="0" t="n">
        <v>1413</v>
      </c>
      <c r="O269" s="0" t="n">
        <f aca="false">IF(N269&gt;N$277,1,0)</f>
        <v>0</v>
      </c>
      <c r="P269" s="0" t="str">
        <f aca="false">O269&amp;$C269</f>
        <v>00</v>
      </c>
      <c r="R269" s="0" t="n">
        <v>3403</v>
      </c>
      <c r="S269" s="0" t="n">
        <f aca="false">IF(R269&gt;R$277,1,0)</f>
        <v>0</v>
      </c>
      <c r="T269" s="0" t="str">
        <f aca="false">S269&amp;$C269</f>
        <v>00</v>
      </c>
      <c r="V269" s="0" t="n">
        <v>2</v>
      </c>
      <c r="W269" s="0" t="n">
        <f aca="false">IF(V269&gt;V$277,1,0)</f>
        <v>1</v>
      </c>
      <c r="X269" s="0" t="str">
        <f aca="false">W269&amp;$C269</f>
        <v>10</v>
      </c>
      <c r="Z269" s="0" t="n">
        <v>0</v>
      </c>
      <c r="AA269" s="0" t="n">
        <f aca="false">IF(Z269&gt;Z$277,1,0)</f>
        <v>0</v>
      </c>
      <c r="AB269" s="0" t="str">
        <f aca="false">AA269&amp;$C269</f>
        <v>00</v>
      </c>
      <c r="AD269" s="0" t="n">
        <v>0</v>
      </c>
      <c r="AE269" s="0" t="n">
        <f aca="false">IF(AD269&gt;AD$277,1,0)</f>
        <v>0</v>
      </c>
      <c r="AF269" s="0" t="str">
        <f aca="false">AE269&amp;$C269</f>
        <v>00</v>
      </c>
      <c r="AH269" s="0" t="n">
        <v>3</v>
      </c>
      <c r="AI269" s="0" t="n">
        <f aca="false">IF(AH269&gt;AH$277,1,0)</f>
        <v>0</v>
      </c>
      <c r="AJ269" s="0" t="str">
        <f aca="false">AI269&amp;$C269</f>
        <v>00</v>
      </c>
      <c r="AL269" s="0" t="n">
        <v>8</v>
      </c>
      <c r="AM269" s="0" t="n">
        <f aca="false">IF(AL269&gt;AL$277,1,0)</f>
        <v>1</v>
      </c>
      <c r="AN269" s="0" t="str">
        <f aca="false">AM269&amp;$C269</f>
        <v>10</v>
      </c>
      <c r="AP269" s="0" t="n">
        <v>1413</v>
      </c>
      <c r="AQ269" s="0" t="n">
        <f aca="false">IF(AP269&gt;AP$277,1,0)</f>
        <v>0</v>
      </c>
      <c r="AR269" s="0" t="str">
        <f aca="false">AQ269&amp;$C269</f>
        <v>00</v>
      </c>
      <c r="AT269" s="0" t="n">
        <v>0</v>
      </c>
      <c r="AU269" s="0" t="n">
        <f aca="false">IF(AT269&gt;AT$277,1,0)</f>
        <v>0</v>
      </c>
      <c r="AV269" s="0" t="str">
        <f aca="false">AU269&amp;$C269</f>
        <v>00</v>
      </c>
      <c r="AX269" s="0" t="n">
        <v>2009</v>
      </c>
      <c r="AY269" s="0" t="n">
        <f aca="false">IF(AX269&gt;AX$277,1,0)</f>
        <v>1</v>
      </c>
      <c r="AZ269" s="0" t="str">
        <f aca="false">AY269&amp;$C269</f>
        <v>10</v>
      </c>
      <c r="BB269" s="0" t="n">
        <v>0</v>
      </c>
      <c r="BC269" s="0" t="n">
        <f aca="false">IF(BB269&gt;BB$277,1,0)</f>
        <v>0</v>
      </c>
      <c r="BD269" s="0" t="str">
        <f aca="false">BC269&amp;$C269</f>
        <v>00</v>
      </c>
      <c r="BF269" s="0" t="n">
        <v>98031</v>
      </c>
      <c r="BH269" s="0" t="s">
        <v>380</v>
      </c>
      <c r="BI269" s="0" t="n">
        <v>-122193</v>
      </c>
      <c r="BK269" s="0" t="n">
        <v>1763</v>
      </c>
      <c r="BL269" s="0" t="n">
        <f aca="false">IF(BK269&gt;BK$277,1,0)</f>
        <v>0</v>
      </c>
      <c r="BM269" s="0" t="str">
        <f aca="false">BL269&amp;$C269</f>
        <v>00</v>
      </c>
      <c r="BO269" s="0" t="n">
        <v>3719</v>
      </c>
      <c r="BP269" s="0" t="n">
        <f aca="false">IF(BO269&gt;BO$277,1,0)</f>
        <v>0</v>
      </c>
      <c r="BQ269" s="0" t="str">
        <f aca="false">BP269&amp;$C269</f>
        <v>00</v>
      </c>
      <c r="BS269" s="0" t="n">
        <f aca="false">CI269/N269</f>
        <v>184.005661712668</v>
      </c>
      <c r="BT269" s="0" t="n">
        <f aca="false">IF(BS269&gt;BS$277,1,0)</f>
        <v>1</v>
      </c>
      <c r="BU269" s="0" t="str">
        <f aca="false">BT269&amp;$C269</f>
        <v>10</v>
      </c>
      <c r="BW269" s="0" t="n">
        <f aca="false">D269/BK269</f>
        <v>147.475893363585</v>
      </c>
      <c r="BX269" s="0" t="n">
        <f aca="false">IF(BW269&gt;BW$277,1,0)</f>
        <v>0</v>
      </c>
      <c r="BY269" s="0" t="str">
        <f aca="false">BX269&amp;$C269</f>
        <v>00</v>
      </c>
      <c r="CA269" s="0" t="n">
        <f aca="false">D269/R269</f>
        <v>76.4031736702909</v>
      </c>
      <c r="CB269" s="0" t="n">
        <f aca="false">IF(CA269&gt;CA$277,1,0)</f>
        <v>1</v>
      </c>
      <c r="CC269" s="0" t="str">
        <f aca="false">CB269&amp;$C269</f>
        <v>10</v>
      </c>
      <c r="CE269" s="0" t="n">
        <f aca="false">D269/BO269</f>
        <v>69.9112664694811</v>
      </c>
      <c r="CF269" s="0" t="n">
        <f aca="false">IF(CE269&gt;CE$277,1,0)</f>
        <v>1</v>
      </c>
      <c r="CG269" s="0" t="str">
        <f aca="false">CF269&amp;$C269</f>
        <v>10</v>
      </c>
      <c r="CI269" s="0" t="n">
        <f aca="false">D269</f>
        <v>260000</v>
      </c>
      <c r="CJ269" s="2" t="n">
        <f aca="false">CI269&gt;$CI$277</f>
        <v>0</v>
      </c>
      <c r="CK269" s="0" t="n">
        <v>0</v>
      </c>
    </row>
    <row r="270" customFormat="false" ht="13.8" hidden="false" customHeight="false" outlineLevel="0" collapsed="false">
      <c r="A270" s="0" t="n">
        <v>8943600430</v>
      </c>
      <c r="B270" s="0" t="s">
        <v>381</v>
      </c>
      <c r="C270" s="0" t="n">
        <v>1</v>
      </c>
      <c r="D270" s="0" t="n">
        <v>389950</v>
      </c>
      <c r="F270" s="0" t="n">
        <v>3</v>
      </c>
      <c r="G270" s="0" t="n">
        <f aca="false">IF(F270&gt;F$277,1,0)</f>
        <v>0</v>
      </c>
      <c r="H270" s="0" t="str">
        <f aca="false">G270&amp;$C270</f>
        <v>01</v>
      </c>
      <c r="J270" s="0" t="s">
        <v>32</v>
      </c>
      <c r="K270" s="0" t="n">
        <f aca="false">IF(J270&gt;J$277,1,0)</f>
        <v>1</v>
      </c>
      <c r="L270" s="0" t="str">
        <f aca="false">K270&amp;$C270</f>
        <v>11</v>
      </c>
      <c r="N270" s="0" t="n">
        <v>2283</v>
      </c>
      <c r="O270" s="0" t="n">
        <f aca="false">IF(N270&gt;N$277,1,0)</f>
        <v>1</v>
      </c>
      <c r="P270" s="0" t="str">
        <f aca="false">O270&amp;$C270</f>
        <v>11</v>
      </c>
      <c r="R270" s="0" t="n">
        <v>3996</v>
      </c>
      <c r="S270" s="0" t="n">
        <f aca="false">IF(R270&gt;R$277,1,0)</f>
        <v>0</v>
      </c>
      <c r="T270" s="0" t="str">
        <f aca="false">S270&amp;$C270</f>
        <v>01</v>
      </c>
      <c r="V270" s="0" t="n">
        <v>2</v>
      </c>
      <c r="W270" s="0" t="n">
        <f aca="false">IF(V270&gt;V$277,1,0)</f>
        <v>1</v>
      </c>
      <c r="X270" s="0" t="str">
        <f aca="false">W270&amp;$C270</f>
        <v>11</v>
      </c>
      <c r="Z270" s="0" t="n">
        <v>0</v>
      </c>
      <c r="AA270" s="0" t="n">
        <f aca="false">IF(Z270&gt;Z$277,1,0)</f>
        <v>0</v>
      </c>
      <c r="AB270" s="0" t="str">
        <f aca="false">AA270&amp;$C270</f>
        <v>01</v>
      </c>
      <c r="AD270" s="0" t="n">
        <v>0</v>
      </c>
      <c r="AE270" s="0" t="n">
        <f aca="false">IF(AD270&gt;AD$277,1,0)</f>
        <v>0</v>
      </c>
      <c r="AF270" s="0" t="str">
        <f aca="false">AE270&amp;$C270</f>
        <v>01</v>
      </c>
      <c r="AH270" s="0" t="n">
        <v>3</v>
      </c>
      <c r="AI270" s="0" t="n">
        <f aca="false">IF(AH270&gt;AH$277,1,0)</f>
        <v>0</v>
      </c>
      <c r="AJ270" s="0" t="str">
        <f aca="false">AI270&amp;$C270</f>
        <v>01</v>
      </c>
      <c r="AL270" s="0" t="n">
        <v>8</v>
      </c>
      <c r="AM270" s="0" t="n">
        <f aca="false">IF(AL270&gt;AL$277,1,0)</f>
        <v>1</v>
      </c>
      <c r="AN270" s="0" t="str">
        <f aca="false">AM270&amp;$C270</f>
        <v>11</v>
      </c>
      <c r="AP270" s="0" t="n">
        <v>2283</v>
      </c>
      <c r="AQ270" s="0" t="n">
        <f aca="false">IF(AP270&gt;AP$277,1,0)</f>
        <v>1</v>
      </c>
      <c r="AR270" s="0" t="str">
        <f aca="false">AQ270&amp;$C270</f>
        <v>11</v>
      </c>
      <c r="AT270" s="0" t="n">
        <v>0</v>
      </c>
      <c r="AU270" s="0" t="n">
        <f aca="false">IF(AT270&gt;AT$277,1,0)</f>
        <v>0</v>
      </c>
      <c r="AV270" s="0" t="str">
        <f aca="false">AU270&amp;$C270</f>
        <v>01</v>
      </c>
      <c r="AX270" s="0" t="n">
        <v>2008</v>
      </c>
      <c r="AY270" s="0" t="n">
        <f aca="false">IF(AX270&gt;AX$277,1,0)</f>
        <v>1</v>
      </c>
      <c r="AZ270" s="0" t="str">
        <f aca="false">AY270&amp;$C270</f>
        <v>11</v>
      </c>
      <c r="BB270" s="0" t="n">
        <v>0</v>
      </c>
      <c r="BC270" s="0" t="n">
        <f aca="false">IF(BB270&gt;BB$277,1,0)</f>
        <v>0</v>
      </c>
      <c r="BD270" s="0" t="str">
        <f aca="false">BC270&amp;$C270</f>
        <v>01</v>
      </c>
      <c r="BF270" s="0" t="n">
        <v>98031</v>
      </c>
      <c r="BH270" s="0" t="s">
        <v>382</v>
      </c>
      <c r="BI270" s="0" t="n">
        <v>-122192</v>
      </c>
      <c r="BK270" s="0" t="n">
        <v>1760</v>
      </c>
      <c r="BL270" s="0" t="n">
        <f aca="false">IF(BK270&gt;BK$277,1,0)</f>
        <v>0</v>
      </c>
      <c r="BM270" s="0" t="str">
        <f aca="false">BL270&amp;$C270</f>
        <v>01</v>
      </c>
      <c r="BO270" s="0" t="n">
        <v>3992</v>
      </c>
      <c r="BP270" s="0" t="n">
        <f aca="false">IF(BO270&gt;BO$277,1,0)</f>
        <v>0</v>
      </c>
      <c r="BQ270" s="0" t="str">
        <f aca="false">BP270&amp;$C270</f>
        <v>01</v>
      </c>
      <c r="BS270" s="0" t="n">
        <f aca="false">CI270/N270</f>
        <v>170.805957074025</v>
      </c>
      <c r="BT270" s="0" t="n">
        <f aca="false">IF(BS270&gt;BS$277,1,0)</f>
        <v>1</v>
      </c>
      <c r="BU270" s="0" t="str">
        <f aca="false">BT270&amp;$C270</f>
        <v>11</v>
      </c>
      <c r="BW270" s="0" t="n">
        <f aca="false">D270/BK270</f>
        <v>221.5625</v>
      </c>
      <c r="BX270" s="0" t="n">
        <f aca="false">IF(BW270&gt;BW$277,1,0)</f>
        <v>1</v>
      </c>
      <c r="BY270" s="0" t="str">
        <f aca="false">BX270&amp;$C270</f>
        <v>11</v>
      </c>
      <c r="CA270" s="0" t="n">
        <f aca="false">D270/R270</f>
        <v>97.5850850850851</v>
      </c>
      <c r="CB270" s="0" t="n">
        <f aca="false">IF(CA270&gt;CA$277,1,0)</f>
        <v>1</v>
      </c>
      <c r="CC270" s="0" t="str">
        <f aca="false">CB270&amp;$C270</f>
        <v>11</v>
      </c>
      <c r="CE270" s="0" t="n">
        <f aca="false">D270/BO270</f>
        <v>97.6828657314629</v>
      </c>
      <c r="CF270" s="0" t="n">
        <f aca="false">IF(CE270&gt;CE$277,1,0)</f>
        <v>1</v>
      </c>
      <c r="CG270" s="0" t="str">
        <f aca="false">CF270&amp;$C270</f>
        <v>11</v>
      </c>
      <c r="CI270" s="0" t="n">
        <f aca="false">D270</f>
        <v>389950</v>
      </c>
      <c r="CJ270" s="2" t="n">
        <f aca="false">CI270&gt;$CI$277</f>
        <v>1</v>
      </c>
      <c r="CK270" s="0" t="n">
        <v>1</v>
      </c>
    </row>
    <row r="271" customFormat="false" ht="13.8" hidden="true" customHeight="false" outlineLevel="0" collapsed="false">
      <c r="A271" s="0" t="n">
        <v>8943600720</v>
      </c>
      <c r="B271" s="0" t="s">
        <v>47</v>
      </c>
      <c r="C271" s="0" t="n">
        <v>0</v>
      </c>
      <c r="D271" s="0" t="n">
        <v>286800</v>
      </c>
      <c r="F271" s="0" t="n">
        <v>3</v>
      </c>
      <c r="G271" s="0" t="n">
        <f aca="false">IF(F271&gt;F$277,1,0)</f>
        <v>0</v>
      </c>
      <c r="H271" s="0" t="str">
        <f aca="false">G271&amp;$C271</f>
        <v>00</v>
      </c>
      <c r="J271" s="0" t="s">
        <v>32</v>
      </c>
      <c r="K271" s="0" t="n">
        <f aca="false">IF(J271&gt;J$277,1,0)</f>
        <v>1</v>
      </c>
      <c r="L271" s="0" t="str">
        <f aca="false">K271&amp;$C271</f>
        <v>10</v>
      </c>
      <c r="N271" s="0" t="n">
        <v>1413</v>
      </c>
      <c r="O271" s="0" t="n">
        <f aca="false">IF(N271&gt;N$277,1,0)</f>
        <v>0</v>
      </c>
      <c r="P271" s="0" t="str">
        <f aca="false">O271&amp;$C271</f>
        <v>00</v>
      </c>
      <c r="R271" s="0" t="n">
        <v>3600</v>
      </c>
      <c r="S271" s="0" t="n">
        <f aca="false">IF(R271&gt;R$277,1,0)</f>
        <v>0</v>
      </c>
      <c r="T271" s="0" t="str">
        <f aca="false">S271&amp;$C271</f>
        <v>00</v>
      </c>
      <c r="V271" s="0" t="n">
        <v>2</v>
      </c>
      <c r="W271" s="0" t="n">
        <f aca="false">IF(V271&gt;V$277,1,0)</f>
        <v>1</v>
      </c>
      <c r="X271" s="0" t="str">
        <f aca="false">W271&amp;$C271</f>
        <v>10</v>
      </c>
      <c r="Z271" s="0" t="n">
        <v>0</v>
      </c>
      <c r="AA271" s="0" t="n">
        <f aca="false">IF(Z271&gt;Z$277,1,0)</f>
        <v>0</v>
      </c>
      <c r="AB271" s="0" t="str">
        <f aca="false">AA271&amp;$C271</f>
        <v>00</v>
      </c>
      <c r="AD271" s="0" t="n">
        <v>0</v>
      </c>
      <c r="AE271" s="0" t="n">
        <f aca="false">IF(AD271&gt;AD$277,1,0)</f>
        <v>0</v>
      </c>
      <c r="AF271" s="0" t="str">
        <f aca="false">AE271&amp;$C271</f>
        <v>00</v>
      </c>
      <c r="AH271" s="0" t="n">
        <v>3</v>
      </c>
      <c r="AI271" s="0" t="n">
        <f aca="false">IF(AH271&gt;AH$277,1,0)</f>
        <v>0</v>
      </c>
      <c r="AJ271" s="0" t="str">
        <f aca="false">AI271&amp;$C271</f>
        <v>00</v>
      </c>
      <c r="AL271" s="0" t="n">
        <v>8</v>
      </c>
      <c r="AM271" s="0" t="n">
        <f aca="false">IF(AL271&gt;AL$277,1,0)</f>
        <v>1</v>
      </c>
      <c r="AN271" s="0" t="str">
        <f aca="false">AM271&amp;$C271</f>
        <v>10</v>
      </c>
      <c r="AP271" s="0" t="n">
        <v>1413</v>
      </c>
      <c r="AQ271" s="0" t="n">
        <f aca="false">IF(AP271&gt;AP$277,1,0)</f>
        <v>0</v>
      </c>
      <c r="AR271" s="0" t="str">
        <f aca="false">AQ271&amp;$C271</f>
        <v>00</v>
      </c>
      <c r="AT271" s="0" t="n">
        <v>0</v>
      </c>
      <c r="AU271" s="0" t="n">
        <f aca="false">IF(AT271&gt;AT$277,1,0)</f>
        <v>0</v>
      </c>
      <c r="AV271" s="0" t="str">
        <f aca="false">AU271&amp;$C271</f>
        <v>00</v>
      </c>
      <c r="AX271" s="0" t="n">
        <v>2011</v>
      </c>
      <c r="AY271" s="0" t="n">
        <f aca="false">IF(AX271&gt;AX$277,1,0)</f>
        <v>1</v>
      </c>
      <c r="AZ271" s="0" t="str">
        <f aca="false">AY271&amp;$C271</f>
        <v>10</v>
      </c>
      <c r="BB271" s="0" t="n">
        <v>0</v>
      </c>
      <c r="BC271" s="0" t="n">
        <f aca="false">IF(BB271&gt;BB$277,1,0)</f>
        <v>0</v>
      </c>
      <c r="BD271" s="0" t="str">
        <f aca="false">BC271&amp;$C271</f>
        <v>00</v>
      </c>
      <c r="BF271" s="0" t="n">
        <v>98031</v>
      </c>
      <c r="BH271" s="0" t="s">
        <v>383</v>
      </c>
      <c r="BI271" s="0" t="n">
        <v>-122193</v>
      </c>
      <c r="BK271" s="0" t="n">
        <v>2150</v>
      </c>
      <c r="BL271" s="0" t="n">
        <f aca="false">IF(BK271&gt;BK$277,1,0)</f>
        <v>1</v>
      </c>
      <c r="BM271" s="0" t="str">
        <f aca="false">BL271&amp;$C271</f>
        <v>10</v>
      </c>
      <c r="BO271" s="0" t="n">
        <v>3869</v>
      </c>
      <c r="BP271" s="0" t="n">
        <f aca="false">IF(BO271&gt;BO$277,1,0)</f>
        <v>0</v>
      </c>
      <c r="BQ271" s="0" t="str">
        <f aca="false">BP271&amp;$C271</f>
        <v>00</v>
      </c>
      <c r="BS271" s="0" t="n">
        <f aca="false">CI271/N271</f>
        <v>202.972399150743</v>
      </c>
      <c r="BT271" s="0" t="n">
        <f aca="false">IF(BS271&gt;BS$277,1,0)</f>
        <v>1</v>
      </c>
      <c r="BU271" s="0" t="str">
        <f aca="false">BT271&amp;$C271</f>
        <v>10</v>
      </c>
      <c r="BW271" s="0" t="n">
        <f aca="false">D271/BK271</f>
        <v>133.395348837209</v>
      </c>
      <c r="BX271" s="0" t="n">
        <f aca="false">IF(BW271&gt;BW$277,1,0)</f>
        <v>0</v>
      </c>
      <c r="BY271" s="0" t="str">
        <f aca="false">BX271&amp;$C271</f>
        <v>00</v>
      </c>
      <c r="CA271" s="0" t="n">
        <f aca="false">D271/R271</f>
        <v>79.6666666666667</v>
      </c>
      <c r="CB271" s="0" t="n">
        <f aca="false">IF(CA271&gt;CA$277,1,0)</f>
        <v>1</v>
      </c>
      <c r="CC271" s="0" t="str">
        <f aca="false">CB271&amp;$C271</f>
        <v>10</v>
      </c>
      <c r="CE271" s="0" t="n">
        <f aca="false">D271/BO271</f>
        <v>74.1276815714655</v>
      </c>
      <c r="CF271" s="0" t="n">
        <f aca="false">IF(CE271&gt;CE$277,1,0)</f>
        <v>1</v>
      </c>
      <c r="CG271" s="0" t="str">
        <f aca="false">CF271&amp;$C271</f>
        <v>10</v>
      </c>
      <c r="CI271" s="0" t="n">
        <f aca="false">D271</f>
        <v>286800</v>
      </c>
      <c r="CJ271" s="2" t="n">
        <f aca="false">CI271&gt;$CI$277</f>
        <v>0</v>
      </c>
      <c r="CK271" s="0" t="n">
        <v>0</v>
      </c>
    </row>
    <row r="272" customFormat="false" ht="13.8" hidden="false" customHeight="false" outlineLevel="0" collapsed="false">
      <c r="A272" s="0" t="n">
        <v>6306810110</v>
      </c>
      <c r="B272" s="0" t="s">
        <v>45</v>
      </c>
      <c r="C272" s="0" t="n">
        <v>1</v>
      </c>
      <c r="D272" s="0" t="n">
        <v>485230</v>
      </c>
      <c r="F272" s="0" t="n">
        <v>4</v>
      </c>
      <c r="G272" s="0" t="n">
        <f aca="false">IF(F272&gt;F$277,1,0)</f>
        <v>1</v>
      </c>
      <c r="H272" s="0" t="str">
        <f aca="false">G272&amp;$C272</f>
        <v>11</v>
      </c>
      <c r="J272" s="0" t="s">
        <v>32</v>
      </c>
      <c r="K272" s="0" t="n">
        <f aca="false">IF(J272&gt;J$277,1,0)</f>
        <v>1</v>
      </c>
      <c r="L272" s="0" t="str">
        <f aca="false">K272&amp;$C272</f>
        <v>11</v>
      </c>
      <c r="N272" s="0" t="n">
        <v>2714</v>
      </c>
      <c r="O272" s="0" t="n">
        <f aca="false">IF(N272&gt;N$277,1,0)</f>
        <v>1</v>
      </c>
      <c r="P272" s="0" t="str">
        <f aca="false">O272&amp;$C272</f>
        <v>11</v>
      </c>
      <c r="R272" s="0" t="n">
        <v>12558</v>
      </c>
      <c r="S272" s="0" t="n">
        <f aca="false">IF(R272&gt;R$277,1,0)</f>
        <v>1</v>
      </c>
      <c r="T272" s="0" t="str">
        <f aca="false">S272&amp;$C272</f>
        <v>11</v>
      </c>
      <c r="V272" s="0" t="n">
        <v>2</v>
      </c>
      <c r="W272" s="0" t="n">
        <f aca="false">IF(V272&gt;V$277,1,0)</f>
        <v>1</v>
      </c>
      <c r="X272" s="0" t="str">
        <f aca="false">W272&amp;$C272</f>
        <v>11</v>
      </c>
      <c r="Z272" s="0" t="n">
        <v>0</v>
      </c>
      <c r="AA272" s="0" t="n">
        <f aca="false">IF(Z272&gt;Z$277,1,0)</f>
        <v>0</v>
      </c>
      <c r="AB272" s="0" t="str">
        <f aca="false">AA272&amp;$C272</f>
        <v>01</v>
      </c>
      <c r="AD272" s="0" t="n">
        <v>0</v>
      </c>
      <c r="AE272" s="0" t="n">
        <f aca="false">IF(AD272&gt;AD$277,1,0)</f>
        <v>0</v>
      </c>
      <c r="AF272" s="0" t="str">
        <f aca="false">AE272&amp;$C272</f>
        <v>01</v>
      </c>
      <c r="AH272" s="0" t="n">
        <v>3</v>
      </c>
      <c r="AI272" s="0" t="n">
        <f aca="false">IF(AH272&gt;AH$277,1,0)</f>
        <v>0</v>
      </c>
      <c r="AJ272" s="0" t="str">
        <f aca="false">AI272&amp;$C272</f>
        <v>01</v>
      </c>
      <c r="AL272" s="0" t="n">
        <v>9</v>
      </c>
      <c r="AM272" s="0" t="n">
        <f aca="false">IF(AL272&gt;AL$277,1,0)</f>
        <v>1</v>
      </c>
      <c r="AN272" s="0" t="str">
        <f aca="false">AM272&amp;$C272</f>
        <v>11</v>
      </c>
      <c r="AP272" s="0" t="n">
        <v>2714</v>
      </c>
      <c r="AQ272" s="0" t="n">
        <f aca="false">IF(AP272&gt;AP$277,1,0)</f>
        <v>1</v>
      </c>
      <c r="AR272" s="0" t="str">
        <f aca="false">AQ272&amp;$C272</f>
        <v>11</v>
      </c>
      <c r="AT272" s="0" t="n">
        <v>0</v>
      </c>
      <c r="AU272" s="0" t="n">
        <f aca="false">IF(AT272&gt;AT$277,1,0)</f>
        <v>0</v>
      </c>
      <c r="AV272" s="0" t="str">
        <f aca="false">AU272&amp;$C272</f>
        <v>01</v>
      </c>
      <c r="AX272" s="0" t="n">
        <v>2014</v>
      </c>
      <c r="AY272" s="0" t="n">
        <f aca="false">IF(AX272&gt;AX$277,1,0)</f>
        <v>1</v>
      </c>
      <c r="AZ272" s="0" t="str">
        <f aca="false">AY272&amp;$C272</f>
        <v>11</v>
      </c>
      <c r="BB272" s="0" t="n">
        <v>0</v>
      </c>
      <c r="BC272" s="0" t="n">
        <f aca="false">IF(BB272&gt;BB$277,1,0)</f>
        <v>0</v>
      </c>
      <c r="BD272" s="0" t="str">
        <f aca="false">BC272&amp;$C272</f>
        <v>01</v>
      </c>
      <c r="BF272" s="0" t="n">
        <v>98031</v>
      </c>
      <c r="BH272" s="0" t="s">
        <v>384</v>
      </c>
      <c r="BI272" s="0" t="n">
        <v>-122201</v>
      </c>
      <c r="BK272" s="0" t="n">
        <v>2873</v>
      </c>
      <c r="BL272" s="0" t="n">
        <f aca="false">IF(BK272&gt;BK$277,1,0)</f>
        <v>1</v>
      </c>
      <c r="BM272" s="0" t="str">
        <f aca="false">BL272&amp;$C272</f>
        <v>11</v>
      </c>
      <c r="BO272" s="0" t="n">
        <v>8269</v>
      </c>
      <c r="BP272" s="0" t="n">
        <f aca="false">IF(BO272&gt;BO$277,1,0)</f>
        <v>0</v>
      </c>
      <c r="BQ272" s="0" t="str">
        <f aca="false">BP272&amp;$C272</f>
        <v>01</v>
      </c>
      <c r="BS272" s="0" t="n">
        <f aca="false">CI272/N272</f>
        <v>178.787767133382</v>
      </c>
      <c r="BT272" s="0" t="n">
        <f aca="false">IF(BS272&gt;BS$277,1,0)</f>
        <v>1</v>
      </c>
      <c r="BU272" s="0" t="str">
        <f aca="false">BT272&amp;$C272</f>
        <v>11</v>
      </c>
      <c r="BW272" s="0" t="n">
        <f aca="false">D272/BK272</f>
        <v>168.893143056039</v>
      </c>
      <c r="BX272" s="0" t="n">
        <f aca="false">IF(BW272&gt;BW$277,1,0)</f>
        <v>1</v>
      </c>
      <c r="BY272" s="0" t="str">
        <f aca="false">BX272&amp;$C272</f>
        <v>11</v>
      </c>
      <c r="CA272" s="0" t="n">
        <f aca="false">D272/R272</f>
        <v>38.6391145086797</v>
      </c>
      <c r="CB272" s="0" t="n">
        <f aca="false">IF(CA272&gt;CA$277,1,0)</f>
        <v>1</v>
      </c>
      <c r="CC272" s="0" t="str">
        <f aca="false">CB272&amp;$C272</f>
        <v>11</v>
      </c>
      <c r="CE272" s="0" t="n">
        <f aca="false">D272/BO272</f>
        <v>58.6806143427259</v>
      </c>
      <c r="CF272" s="0" t="n">
        <f aca="false">IF(CE272&gt;CE$277,1,0)</f>
        <v>1</v>
      </c>
      <c r="CG272" s="0" t="str">
        <f aca="false">CF272&amp;$C272</f>
        <v>11</v>
      </c>
      <c r="CI272" s="0" t="n">
        <f aca="false">D272</f>
        <v>485230</v>
      </c>
      <c r="CJ272" s="2" t="n">
        <f aca="false">CI272&gt;$CI$277</f>
        <v>1</v>
      </c>
      <c r="CK272" s="0" t="n">
        <v>1</v>
      </c>
    </row>
    <row r="273" customFormat="false" ht="13.8" hidden="true" customHeight="false" outlineLevel="0" collapsed="false">
      <c r="A273" s="0" t="n">
        <v>8943600870</v>
      </c>
      <c r="B273" s="0" t="s">
        <v>176</v>
      </c>
      <c r="C273" s="0" t="n">
        <v>1</v>
      </c>
      <c r="D273" s="0" t="n">
        <v>305000</v>
      </c>
      <c r="F273" s="0" t="n">
        <v>4</v>
      </c>
      <c r="G273" s="0" t="n">
        <f aca="false">IF(F273&gt;F$277,1,0)</f>
        <v>1</v>
      </c>
      <c r="H273" s="0" t="str">
        <f aca="false">G273&amp;$C273</f>
        <v>11</v>
      </c>
      <c r="J273" s="0" t="s">
        <v>43</v>
      </c>
      <c r="K273" s="0" t="n">
        <f aca="false">IF(J273&gt;J$277,1,0)</f>
        <v>1</v>
      </c>
      <c r="L273" s="0" t="str">
        <f aca="false">K273&amp;$C273</f>
        <v>11</v>
      </c>
      <c r="N273" s="0" t="n">
        <v>1763</v>
      </c>
      <c r="O273" s="0" t="n">
        <f aca="false">IF(N273&gt;N$277,1,0)</f>
        <v>0</v>
      </c>
      <c r="P273" s="0" t="str">
        <f aca="false">O273&amp;$C273</f>
        <v>01</v>
      </c>
      <c r="R273" s="0" t="n">
        <v>3717</v>
      </c>
      <c r="S273" s="0" t="n">
        <f aca="false">IF(R273&gt;R$277,1,0)</f>
        <v>0</v>
      </c>
      <c r="T273" s="0" t="str">
        <f aca="false">S273&amp;$C273</f>
        <v>01</v>
      </c>
      <c r="V273" s="0" t="n">
        <v>2</v>
      </c>
      <c r="W273" s="0" t="n">
        <f aca="false">IF(V273&gt;V$277,1,0)</f>
        <v>1</v>
      </c>
      <c r="X273" s="0" t="str">
        <f aca="false">W273&amp;$C273</f>
        <v>11</v>
      </c>
      <c r="Z273" s="0" t="n">
        <v>0</v>
      </c>
      <c r="AA273" s="0" t="n">
        <f aca="false">IF(Z273&gt;Z$277,1,0)</f>
        <v>0</v>
      </c>
      <c r="AB273" s="0" t="str">
        <f aca="false">AA273&amp;$C273</f>
        <v>01</v>
      </c>
      <c r="AD273" s="0" t="n">
        <v>0</v>
      </c>
      <c r="AE273" s="0" t="n">
        <f aca="false">IF(AD273&gt;AD$277,1,0)</f>
        <v>0</v>
      </c>
      <c r="AF273" s="0" t="str">
        <f aca="false">AE273&amp;$C273</f>
        <v>01</v>
      </c>
      <c r="AH273" s="0" t="n">
        <v>3</v>
      </c>
      <c r="AI273" s="0" t="n">
        <f aca="false">IF(AH273&gt;AH$277,1,0)</f>
        <v>0</v>
      </c>
      <c r="AJ273" s="0" t="str">
        <f aca="false">AI273&amp;$C273</f>
        <v>01</v>
      </c>
      <c r="AL273" s="0" t="n">
        <v>8</v>
      </c>
      <c r="AM273" s="0" t="n">
        <f aca="false">IF(AL273&gt;AL$277,1,0)</f>
        <v>1</v>
      </c>
      <c r="AN273" s="0" t="str">
        <f aca="false">AM273&amp;$C273</f>
        <v>11</v>
      </c>
      <c r="AP273" s="0" t="n">
        <v>1763</v>
      </c>
      <c r="AQ273" s="0" t="n">
        <f aca="false">IF(AP273&gt;AP$277,1,0)</f>
        <v>1</v>
      </c>
      <c r="AR273" s="0" t="str">
        <f aca="false">AQ273&amp;$C273</f>
        <v>11</v>
      </c>
      <c r="AT273" s="0" t="n">
        <v>0</v>
      </c>
      <c r="AU273" s="0" t="n">
        <f aca="false">IF(AT273&gt;AT$277,1,0)</f>
        <v>0</v>
      </c>
      <c r="AV273" s="0" t="str">
        <f aca="false">AU273&amp;$C273</f>
        <v>01</v>
      </c>
      <c r="AX273" s="0" t="n">
        <v>2012</v>
      </c>
      <c r="AY273" s="0" t="n">
        <f aca="false">IF(AX273&gt;AX$277,1,0)</f>
        <v>1</v>
      </c>
      <c r="AZ273" s="0" t="str">
        <f aca="false">AY273&amp;$C273</f>
        <v>11</v>
      </c>
      <c r="BB273" s="0" t="n">
        <v>0</v>
      </c>
      <c r="BC273" s="0" t="n">
        <f aca="false">IF(BB273&gt;BB$277,1,0)</f>
        <v>0</v>
      </c>
      <c r="BD273" s="0" t="str">
        <f aca="false">BC273&amp;$C273</f>
        <v>01</v>
      </c>
      <c r="BF273" s="0" t="n">
        <v>98031</v>
      </c>
      <c r="BH273" s="0" t="s">
        <v>385</v>
      </c>
      <c r="BI273" s="0" t="n">
        <v>-122194</v>
      </c>
      <c r="BK273" s="0" t="n">
        <v>1763</v>
      </c>
      <c r="BL273" s="0" t="n">
        <f aca="false">IF(BK273&gt;BK$277,1,0)</f>
        <v>0</v>
      </c>
      <c r="BM273" s="0" t="str">
        <f aca="false">BL273&amp;$C273</f>
        <v>01</v>
      </c>
      <c r="BO273" s="0" t="n">
        <v>3666</v>
      </c>
      <c r="BP273" s="0" t="n">
        <f aca="false">IF(BO273&gt;BO$277,1,0)</f>
        <v>0</v>
      </c>
      <c r="BQ273" s="0" t="str">
        <f aca="false">BP273&amp;$C273</f>
        <v>01</v>
      </c>
      <c r="BS273" s="0" t="n">
        <f aca="false">CI273/N273</f>
        <v>173.000567214974</v>
      </c>
      <c r="BT273" s="0" t="n">
        <f aca="false">IF(BS273&gt;BS$277,1,0)</f>
        <v>1</v>
      </c>
      <c r="BU273" s="0" t="str">
        <f aca="false">BT273&amp;$C273</f>
        <v>11</v>
      </c>
      <c r="BW273" s="0" t="n">
        <f aca="false">D273/BK273</f>
        <v>173.000567214974</v>
      </c>
      <c r="BX273" s="0" t="n">
        <f aca="false">IF(BW273&gt;BW$277,1,0)</f>
        <v>1</v>
      </c>
      <c r="BY273" s="0" t="str">
        <f aca="false">BX273&amp;$C273</f>
        <v>11</v>
      </c>
      <c r="CA273" s="0" t="n">
        <f aca="false">D273/R273</f>
        <v>82.0554210384719</v>
      </c>
      <c r="CB273" s="0" t="n">
        <f aca="false">IF(CA273&gt;CA$277,1,0)</f>
        <v>1</v>
      </c>
      <c r="CC273" s="0" t="str">
        <f aca="false">CB273&amp;$C273</f>
        <v>11</v>
      </c>
      <c r="CE273" s="0" t="n">
        <f aca="false">D273/BO273</f>
        <v>83.1969448990726</v>
      </c>
      <c r="CF273" s="0" t="n">
        <f aca="false">IF(CE273&gt;CE$277,1,0)</f>
        <v>1</v>
      </c>
      <c r="CG273" s="0" t="str">
        <f aca="false">CF273&amp;$C273</f>
        <v>11</v>
      </c>
      <c r="CI273" s="0" t="n">
        <f aca="false">D273</f>
        <v>305000</v>
      </c>
      <c r="CJ273" s="2" t="n">
        <f aca="false">CI273&gt;$CI$277</f>
        <v>1</v>
      </c>
      <c r="CK273" s="0" t="n">
        <v>1</v>
      </c>
    </row>
    <row r="274" customFormat="false" ht="13.8" hidden="true" customHeight="false" outlineLevel="0" collapsed="false">
      <c r="A274" s="0" t="n">
        <v>8943600360</v>
      </c>
      <c r="B274" s="0" t="s">
        <v>386</v>
      </c>
      <c r="C274" s="0" t="n">
        <v>0</v>
      </c>
      <c r="D274" s="0" t="n">
        <v>299000</v>
      </c>
      <c r="F274" s="0" t="n">
        <v>3</v>
      </c>
      <c r="G274" s="0" t="n">
        <f aca="false">IF(F274&gt;F$277,1,0)</f>
        <v>0</v>
      </c>
      <c r="H274" s="0" t="str">
        <f aca="false">G274&amp;$C274</f>
        <v>00</v>
      </c>
      <c r="J274" s="0" t="s">
        <v>43</v>
      </c>
      <c r="K274" s="0" t="n">
        <f aca="false">IF(J274&gt;J$277,1,0)</f>
        <v>1</v>
      </c>
      <c r="L274" s="0" t="str">
        <f aca="false">K274&amp;$C274</f>
        <v>10</v>
      </c>
      <c r="N274" s="0" t="n">
        <v>1350</v>
      </c>
      <c r="O274" s="0" t="n">
        <f aca="false">IF(N274&gt;N$277,1,0)</f>
        <v>0</v>
      </c>
      <c r="P274" s="0" t="str">
        <f aca="false">O274&amp;$C274</f>
        <v>00</v>
      </c>
      <c r="R274" s="0" t="n">
        <v>3582</v>
      </c>
      <c r="S274" s="0" t="n">
        <f aca="false">IF(R274&gt;R$277,1,0)</f>
        <v>0</v>
      </c>
      <c r="T274" s="0" t="str">
        <f aca="false">S274&amp;$C274</f>
        <v>00</v>
      </c>
      <c r="V274" s="0" t="n">
        <v>2</v>
      </c>
      <c r="W274" s="0" t="n">
        <f aca="false">IF(V274&gt;V$277,1,0)</f>
        <v>1</v>
      </c>
      <c r="X274" s="0" t="str">
        <f aca="false">W274&amp;$C274</f>
        <v>10</v>
      </c>
      <c r="Z274" s="0" t="n">
        <v>0</v>
      </c>
      <c r="AA274" s="0" t="n">
        <f aca="false">IF(Z274&gt;Z$277,1,0)</f>
        <v>0</v>
      </c>
      <c r="AB274" s="0" t="str">
        <f aca="false">AA274&amp;$C274</f>
        <v>00</v>
      </c>
      <c r="AD274" s="0" t="n">
        <v>0</v>
      </c>
      <c r="AE274" s="0" t="n">
        <f aca="false">IF(AD274&gt;AD$277,1,0)</f>
        <v>0</v>
      </c>
      <c r="AF274" s="0" t="str">
        <f aca="false">AE274&amp;$C274</f>
        <v>00</v>
      </c>
      <c r="AH274" s="0" t="n">
        <v>3</v>
      </c>
      <c r="AI274" s="0" t="n">
        <f aca="false">IF(AH274&gt;AH$277,1,0)</f>
        <v>0</v>
      </c>
      <c r="AJ274" s="0" t="str">
        <f aca="false">AI274&amp;$C274</f>
        <v>00</v>
      </c>
      <c r="AL274" s="0" t="n">
        <v>8</v>
      </c>
      <c r="AM274" s="0" t="n">
        <f aca="false">IF(AL274&gt;AL$277,1,0)</f>
        <v>1</v>
      </c>
      <c r="AN274" s="0" t="str">
        <f aca="false">AM274&amp;$C274</f>
        <v>10</v>
      </c>
      <c r="AP274" s="0" t="n">
        <v>1350</v>
      </c>
      <c r="AQ274" s="0" t="n">
        <f aca="false">IF(AP274&gt;AP$277,1,0)</f>
        <v>0</v>
      </c>
      <c r="AR274" s="0" t="str">
        <f aca="false">AQ274&amp;$C274</f>
        <v>00</v>
      </c>
      <c r="AT274" s="0" t="n">
        <v>0</v>
      </c>
      <c r="AU274" s="0" t="n">
        <f aca="false">IF(AT274&gt;AT$277,1,0)</f>
        <v>0</v>
      </c>
      <c r="AV274" s="0" t="str">
        <f aca="false">AU274&amp;$C274</f>
        <v>00</v>
      </c>
      <c r="AX274" s="0" t="n">
        <v>2010</v>
      </c>
      <c r="AY274" s="0" t="n">
        <f aca="false">IF(AX274&gt;AX$277,1,0)</f>
        <v>1</v>
      </c>
      <c r="AZ274" s="0" t="str">
        <f aca="false">AY274&amp;$C274</f>
        <v>10</v>
      </c>
      <c r="BB274" s="0" t="n">
        <v>0</v>
      </c>
      <c r="BC274" s="0" t="n">
        <f aca="false">IF(BB274&gt;BB$277,1,0)</f>
        <v>0</v>
      </c>
      <c r="BD274" s="0" t="str">
        <f aca="false">BC274&amp;$C274</f>
        <v>00</v>
      </c>
      <c r="BF274" s="0" t="n">
        <v>98031</v>
      </c>
      <c r="BH274" s="0" t="s">
        <v>387</v>
      </c>
      <c r="BI274" s="0" t="n">
        <v>-122191</v>
      </c>
      <c r="BK274" s="0" t="n">
        <v>1940</v>
      </c>
      <c r="BL274" s="0" t="n">
        <f aca="false">IF(BK274&gt;BK$277,1,0)</f>
        <v>1</v>
      </c>
      <c r="BM274" s="0" t="str">
        <f aca="false">BL274&amp;$C274</f>
        <v>10</v>
      </c>
      <c r="BO274" s="0" t="n">
        <v>3860</v>
      </c>
      <c r="BP274" s="0" t="n">
        <f aca="false">IF(BO274&gt;BO$277,1,0)</f>
        <v>0</v>
      </c>
      <c r="BQ274" s="0" t="str">
        <f aca="false">BP274&amp;$C274</f>
        <v>00</v>
      </c>
      <c r="BS274" s="0" t="n">
        <f aca="false">CI274/N274</f>
        <v>221.481481481481</v>
      </c>
      <c r="BT274" s="0" t="n">
        <f aca="false">IF(BS274&gt;BS$277,1,0)</f>
        <v>1</v>
      </c>
      <c r="BU274" s="0" t="str">
        <f aca="false">BT274&amp;$C274</f>
        <v>10</v>
      </c>
      <c r="BW274" s="0" t="n">
        <f aca="false">D274/BK274</f>
        <v>154.123711340206</v>
      </c>
      <c r="BX274" s="0" t="n">
        <f aca="false">IF(BW274&gt;BW$277,1,0)</f>
        <v>0</v>
      </c>
      <c r="BY274" s="0" t="str">
        <f aca="false">BX274&amp;$C274</f>
        <v>00</v>
      </c>
      <c r="CA274" s="0" t="n">
        <f aca="false">D274/R274</f>
        <v>83.4729201563372</v>
      </c>
      <c r="CB274" s="0" t="n">
        <f aca="false">IF(CA274&gt;CA$277,1,0)</f>
        <v>1</v>
      </c>
      <c r="CC274" s="0" t="str">
        <f aca="false">CB274&amp;$C274</f>
        <v>10</v>
      </c>
      <c r="CE274" s="0" t="n">
        <f aca="false">D274/BO274</f>
        <v>77.4611398963731</v>
      </c>
      <c r="CF274" s="0" t="n">
        <f aca="false">IF(CE274&gt;CE$277,1,0)</f>
        <v>1</v>
      </c>
      <c r="CG274" s="0" t="str">
        <f aca="false">CF274&amp;$C274</f>
        <v>10</v>
      </c>
      <c r="CI274" s="0" t="n">
        <f aca="false">D274</f>
        <v>299000</v>
      </c>
      <c r="CJ274" s="2" t="n">
        <f aca="false">CI274&gt;$CI$277</f>
        <v>0</v>
      </c>
      <c r="CK274" s="0" t="n">
        <v>0</v>
      </c>
    </row>
    <row r="275" customFormat="false" ht="13.8" hidden="false" customHeight="false" outlineLevel="0" collapsed="false">
      <c r="A275" s="0" t="n">
        <v>1608000120</v>
      </c>
      <c r="B275" s="0" t="s">
        <v>388</v>
      </c>
      <c r="C275" s="0" t="n">
        <v>0</v>
      </c>
      <c r="D275" s="0" t="n">
        <v>255000</v>
      </c>
      <c r="F275" s="0" t="n">
        <v>3</v>
      </c>
      <c r="G275" s="0" t="n">
        <f aca="false">IF(F275&gt;F$277,1,0)</f>
        <v>0</v>
      </c>
      <c r="H275" s="0" t="str">
        <f aca="false">G275&amp;$C275</f>
        <v>00</v>
      </c>
      <c r="J275" s="0" t="s">
        <v>32</v>
      </c>
      <c r="K275" s="0" t="n">
        <f aca="false">IF(J275&gt;J$277,1,0)</f>
        <v>1</v>
      </c>
      <c r="L275" s="0" t="str">
        <f aca="false">K275&amp;$C275</f>
        <v>10</v>
      </c>
      <c r="N275" s="0" t="n">
        <v>2555</v>
      </c>
      <c r="O275" s="0" t="n">
        <f aca="false">IF(N275&gt;N$277,1,0)</f>
        <v>1</v>
      </c>
      <c r="P275" s="0" t="str">
        <f aca="false">O275&amp;$C275</f>
        <v>10</v>
      </c>
      <c r="R275" s="0" t="n">
        <v>5720</v>
      </c>
      <c r="S275" s="0" t="n">
        <f aca="false">IF(R275&gt;R$277,1,0)</f>
        <v>0</v>
      </c>
      <c r="T275" s="0" t="str">
        <f aca="false">S275&amp;$C275</f>
        <v>00</v>
      </c>
      <c r="V275" s="0" t="n">
        <v>2</v>
      </c>
      <c r="W275" s="0" t="n">
        <f aca="false">IF(V275&gt;V$277,1,0)</f>
        <v>1</v>
      </c>
      <c r="X275" s="0" t="str">
        <f aca="false">W275&amp;$C275</f>
        <v>10</v>
      </c>
      <c r="Z275" s="0" t="n">
        <v>0</v>
      </c>
      <c r="AA275" s="0" t="n">
        <f aca="false">IF(Z275&gt;Z$277,1,0)</f>
        <v>0</v>
      </c>
      <c r="AB275" s="0" t="str">
        <f aca="false">AA275&amp;$C275</f>
        <v>00</v>
      </c>
      <c r="AD275" s="0" t="n">
        <v>0</v>
      </c>
      <c r="AE275" s="0" t="n">
        <f aca="false">IF(AD275&gt;AD$277,1,0)</f>
        <v>0</v>
      </c>
      <c r="AF275" s="0" t="str">
        <f aca="false">AE275&amp;$C275</f>
        <v>00</v>
      </c>
      <c r="AH275" s="0" t="n">
        <v>3</v>
      </c>
      <c r="AI275" s="0" t="n">
        <f aca="false">IF(AH275&gt;AH$277,1,0)</f>
        <v>0</v>
      </c>
      <c r="AJ275" s="0" t="str">
        <f aca="false">AI275&amp;$C275</f>
        <v>00</v>
      </c>
      <c r="AL275" s="0" t="n">
        <v>8</v>
      </c>
      <c r="AM275" s="0" t="n">
        <f aca="false">IF(AL275&gt;AL$277,1,0)</f>
        <v>1</v>
      </c>
      <c r="AN275" s="0" t="str">
        <f aca="false">AM275&amp;$C275</f>
        <v>10</v>
      </c>
      <c r="AP275" s="0" t="n">
        <v>2555</v>
      </c>
      <c r="AQ275" s="0" t="n">
        <f aca="false">IF(AP275&gt;AP$277,1,0)</f>
        <v>1</v>
      </c>
      <c r="AR275" s="0" t="str">
        <f aca="false">AQ275&amp;$C275</f>
        <v>10</v>
      </c>
      <c r="AT275" s="0" t="n">
        <v>0</v>
      </c>
      <c r="AU275" s="0" t="n">
        <f aca="false">IF(AT275&gt;AT$277,1,0)</f>
        <v>0</v>
      </c>
      <c r="AV275" s="0" t="str">
        <f aca="false">AU275&amp;$C275</f>
        <v>00</v>
      </c>
      <c r="AX275" s="0" t="n">
        <v>2006</v>
      </c>
      <c r="AY275" s="0" t="n">
        <f aca="false">IF(AX275&gt;AX$277,1,0)</f>
        <v>1</v>
      </c>
      <c r="AZ275" s="0" t="str">
        <f aca="false">AY275&amp;$C275</f>
        <v>10</v>
      </c>
      <c r="BB275" s="0" t="n">
        <v>0</v>
      </c>
      <c r="BC275" s="0" t="n">
        <f aca="false">IF(BB275&gt;BB$277,1,0)</f>
        <v>0</v>
      </c>
      <c r="BD275" s="0" t="str">
        <f aca="false">BC275&amp;$C275</f>
        <v>00</v>
      </c>
      <c r="BF275" s="0" t="n">
        <v>98031</v>
      </c>
      <c r="BH275" s="0" t="n">
        <v>47386</v>
      </c>
      <c r="BI275" s="0" t="n">
        <v>-122184</v>
      </c>
      <c r="BK275" s="0" t="n">
        <v>2844</v>
      </c>
      <c r="BL275" s="0" t="n">
        <f aca="false">IF(BK275&gt;BK$277,1,0)</f>
        <v>1</v>
      </c>
      <c r="BM275" s="0" t="str">
        <f aca="false">BL275&amp;$C275</f>
        <v>10</v>
      </c>
      <c r="BO275" s="0" t="n">
        <v>5769</v>
      </c>
      <c r="BP275" s="0" t="n">
        <f aca="false">IF(BO275&gt;BO$277,1,0)</f>
        <v>0</v>
      </c>
      <c r="BQ275" s="0" t="str">
        <f aca="false">BP275&amp;$C275</f>
        <v>00</v>
      </c>
      <c r="BS275" s="0" t="n">
        <f aca="false">CI275/N275</f>
        <v>99.8043052837573</v>
      </c>
      <c r="BT275" s="0" t="n">
        <f aca="false">IF(BS275&gt;BS$277,1,0)</f>
        <v>0</v>
      </c>
      <c r="BU275" s="0" t="str">
        <f aca="false">BT275&amp;$C275</f>
        <v>00</v>
      </c>
      <c r="BW275" s="0" t="n">
        <f aca="false">D275/BK275</f>
        <v>89.662447257384</v>
      </c>
      <c r="BX275" s="0" t="n">
        <f aca="false">IF(BW275&gt;BW$277,1,0)</f>
        <v>0</v>
      </c>
      <c r="BY275" s="0" t="str">
        <f aca="false">BX275&amp;$C275</f>
        <v>00</v>
      </c>
      <c r="CA275" s="0" t="n">
        <f aca="false">D275/R275</f>
        <v>44.5804195804196</v>
      </c>
      <c r="CB275" s="0" t="n">
        <f aca="false">IF(CA275&gt;CA$277,1,0)</f>
        <v>1</v>
      </c>
      <c r="CC275" s="0" t="str">
        <f aca="false">CB275&amp;$C275</f>
        <v>10</v>
      </c>
      <c r="CE275" s="0" t="n">
        <f aca="false">D275/BO275</f>
        <v>44.2017680707228</v>
      </c>
      <c r="CF275" s="0" t="n">
        <f aca="false">IF(CE275&gt;CE$277,1,0)</f>
        <v>1</v>
      </c>
      <c r="CG275" s="0" t="str">
        <f aca="false">CF275&amp;$C275</f>
        <v>10</v>
      </c>
      <c r="CI275" s="0" t="n">
        <f aca="false">D275</f>
        <v>255000</v>
      </c>
      <c r="CJ275" s="2" t="n">
        <f aca="false">CI275&gt;$CI$277</f>
        <v>0</v>
      </c>
      <c r="CK275" s="0" t="n">
        <v>0</v>
      </c>
    </row>
    <row r="277" customFormat="false" ht="13.8" hidden="false" customHeight="false" outlineLevel="0" collapsed="false">
      <c r="A277" s="0" t="s">
        <v>389</v>
      </c>
      <c r="D277" s="0" t="n">
        <f aca="false">AVERAGE(D2:D275)</f>
        <v>300539.890510949</v>
      </c>
      <c r="F277" s="0" t="n">
        <f aca="false">AVERAGE(F2:F275)</f>
        <v>3.48540145985401</v>
      </c>
      <c r="G277" s="0" t="n">
        <f aca="false">SUM(G2:G275)</f>
        <v>79</v>
      </c>
      <c r="J277" s="0" t="n">
        <f aca="false">AVERAGE(J2:J275)</f>
        <v>1.62264150943396</v>
      </c>
      <c r="K277" s="0" t="n">
        <f aca="false">SUM(K2:K275)</f>
        <v>152</v>
      </c>
      <c r="N277" s="0" t="n">
        <f aca="false">AVERAGE(N2:N275)</f>
        <v>1931.62773722628</v>
      </c>
      <c r="O277" s="0" t="n">
        <f aca="false">SUM(O2:O275)</f>
        <v>76</v>
      </c>
      <c r="R277" s="0" t="n">
        <f aca="false">AVERAGE(R2:R275)</f>
        <v>12091.9635036496</v>
      </c>
      <c r="S277" s="0" t="n">
        <f aca="false">SUM(S2:S275)</f>
        <v>123</v>
      </c>
      <c r="V277" s="0" t="n">
        <f aca="false">AVERAGE(V2:V275)</f>
        <v>1.44360902255639</v>
      </c>
      <c r="W277" s="0" t="n">
        <f aca="false">SUM(W2:W275)</f>
        <v>78</v>
      </c>
      <c r="Z277" s="0" t="n">
        <f aca="false">AVERAGE(Z2:Z275)</f>
        <v>0</v>
      </c>
      <c r="AA277" s="0" t="n">
        <f aca="false">SUM(AA2:AA275)</f>
        <v>0</v>
      </c>
      <c r="AD277" s="0" t="n">
        <f aca="false">AVERAGE(AD2:AD275)</f>
        <v>0.0072992700729927</v>
      </c>
      <c r="AE277" s="0" t="n">
        <f aca="false">SUM(AE2:AE275)</f>
        <v>1</v>
      </c>
      <c r="AH277" s="0" t="n">
        <f aca="false">AVERAGE(AH2:AH275)</f>
        <v>3.5</v>
      </c>
      <c r="AI277" s="0" t="n">
        <f aca="false">SUM(AI2:AI275)</f>
        <v>120</v>
      </c>
      <c r="AL277" s="0" t="n">
        <f aca="false">AVERAGE(AL2:AL275)</f>
        <v>7.37956204379562</v>
      </c>
      <c r="AM277" s="0" t="n">
        <f aca="false">SUM(AM2:AM275)</f>
        <v>56</v>
      </c>
      <c r="AP277" s="0" t="n">
        <f aca="false">AVERAGE(AP2:AP275)</f>
        <v>1707.28467153285</v>
      </c>
      <c r="AQ277" s="0" t="n">
        <f aca="false">SUM(AQ2:AQ275)</f>
        <v>81</v>
      </c>
      <c r="AT277" s="0" t="n">
        <f aca="false">AVERAGE(AT2:AT275)</f>
        <v>224.343065693431</v>
      </c>
      <c r="AU277" s="0" t="n">
        <f aca="false">SUM(AU2:AU275)</f>
        <v>84</v>
      </c>
      <c r="AX277" s="0" t="n">
        <f aca="false">AVERAGE(AX2:AX275)</f>
        <v>1981.83211678832</v>
      </c>
      <c r="AY277" s="0" t="n">
        <f aca="false">SUM(AY2:AY275)</f>
        <v>101</v>
      </c>
      <c r="BB277" s="0" t="n">
        <f aca="false">AVERAGE(BB2:BB275)</f>
        <v>7.32846715328467</v>
      </c>
      <c r="BC277" s="0" t="n">
        <f aca="false">SUM(BC2:BC275)</f>
        <v>1</v>
      </c>
      <c r="BF277" s="0" t="s">
        <v>390</v>
      </c>
      <c r="BH277" s="0" t="s">
        <v>390</v>
      </c>
      <c r="BI277" s="0" t="s">
        <v>390</v>
      </c>
      <c r="BK277" s="0" t="n">
        <f aca="false">AVERAGE(BK2:BK275)</f>
        <v>1911.08394160584</v>
      </c>
      <c r="BL277" s="0" t="n">
        <f aca="false">SUM(BL2:BL275)</f>
        <v>70</v>
      </c>
      <c r="BO277" s="0" t="n">
        <f aca="false">AVERAGE(BO2:BO275)</f>
        <v>8480.62043795621</v>
      </c>
      <c r="BP277" s="0" t="n">
        <f aca="false">SUM(BP2:BP275)</f>
        <v>151</v>
      </c>
      <c r="BS277" s="0" t="n">
        <f aca="false">AVERAGE(BS2:BS275)</f>
        <v>161.040393006154</v>
      </c>
      <c r="BT277" s="0" t="n">
        <f aca="false">SUM(BT2:BT275)</f>
        <v>188</v>
      </c>
      <c r="BW277" s="0" t="n">
        <f aca="false">AVERAGE(BW2:BW275)</f>
        <v>159.138147718575</v>
      </c>
      <c r="BX277" s="0" t="n">
        <f aca="false">SUM(BX2:BX275)</f>
        <v>189</v>
      </c>
      <c r="CA277" s="0" t="n">
        <f aca="false">AVERAGE(CA2:CA275)</f>
        <v>36.9042840030028</v>
      </c>
      <c r="CB277" s="0" t="n">
        <f aca="false">SUM(CB2:CB275)</f>
        <v>86</v>
      </c>
      <c r="CE277" s="0" t="n">
        <f aca="false">AVERAGE(CE2:CE275)</f>
        <v>39.1743249370927</v>
      </c>
      <c r="CF277" s="0" t="n">
        <f aca="false">SUM(CF2:CF275)</f>
        <v>94</v>
      </c>
      <c r="CI277" s="0" t="n">
        <f aca="false">AVERAGE(CI2:CI275)</f>
        <v>300539.890510949</v>
      </c>
    </row>
    <row r="279" customFormat="false" ht="13.8" hidden="false" customHeight="false" outlineLevel="0" collapsed="false">
      <c r="A279" s="0" t="s">
        <v>391</v>
      </c>
      <c r="G279" s="0" t="n">
        <f aca="false">G277</f>
        <v>79</v>
      </c>
      <c r="K279" s="0" t="n">
        <f aca="false">K277</f>
        <v>152</v>
      </c>
      <c r="O279" s="0" t="n">
        <f aca="false">O277</f>
        <v>76</v>
      </c>
      <c r="S279" s="0" t="n">
        <f aca="false">S277</f>
        <v>123</v>
      </c>
      <c r="W279" s="0" t="n">
        <f aca="false">W277</f>
        <v>78</v>
      </c>
      <c r="AA279" s="0" t="n">
        <f aca="false">AA277</f>
        <v>0</v>
      </c>
      <c r="AE279" s="0" t="n">
        <f aca="false">AE277</f>
        <v>1</v>
      </c>
      <c r="AI279" s="0" t="n">
        <f aca="false">AI277</f>
        <v>120</v>
      </c>
      <c r="AM279" s="0" t="n">
        <f aca="false">AM277</f>
        <v>56</v>
      </c>
      <c r="AQ279" s="0" t="n">
        <f aca="false">AQ277</f>
        <v>81</v>
      </c>
      <c r="AU279" s="0" t="n">
        <f aca="false">AU277</f>
        <v>84</v>
      </c>
      <c r="AY279" s="0" t="n">
        <f aca="false">AY277</f>
        <v>101</v>
      </c>
      <c r="BC279" s="0" t="n">
        <f aca="false">BC277</f>
        <v>1</v>
      </c>
      <c r="BL279" s="0" t="n">
        <f aca="false">BL277</f>
        <v>70</v>
      </c>
      <c r="BP279" s="0" t="n">
        <f aca="false">BP277</f>
        <v>151</v>
      </c>
      <c r="BT279" s="0" t="n">
        <f aca="false">BT277</f>
        <v>188</v>
      </c>
      <c r="BX279" s="0" t="n">
        <f aca="false">BX277</f>
        <v>189</v>
      </c>
      <c r="CB279" s="0" t="n">
        <f aca="false">CB277</f>
        <v>86</v>
      </c>
      <c r="CF279" s="0" t="n">
        <f aca="false">CF277</f>
        <v>94</v>
      </c>
    </row>
    <row r="280" customFormat="false" ht="13.8" hidden="false" customHeight="false" outlineLevel="0" collapsed="false">
      <c r="A280" s="0" t="s">
        <v>392</v>
      </c>
      <c r="G280" s="0" t="n">
        <f aca="false">COUNTA(G2:G275)-G279</f>
        <v>195</v>
      </c>
      <c r="K280" s="0" t="n">
        <f aca="false">COUNTA(K2:K275)-K279</f>
        <v>122</v>
      </c>
      <c r="O280" s="0" t="n">
        <f aca="false">COUNTA(O2:O275)-O279</f>
        <v>198</v>
      </c>
      <c r="S280" s="0" t="n">
        <f aca="false">COUNTA(S2:S275)-S279</f>
        <v>151</v>
      </c>
      <c r="W280" s="0" t="n">
        <f aca="false">COUNTA(W2:W275)-W279</f>
        <v>196</v>
      </c>
      <c r="AA280" s="0" t="n">
        <f aca="false">COUNTA(AA2:AA275)-AA279</f>
        <v>274</v>
      </c>
      <c r="AE280" s="0" t="n">
        <f aca="false">COUNTA(AE2:AE275)-AE279</f>
        <v>273</v>
      </c>
      <c r="AI280" s="0" t="n">
        <f aca="false">COUNTA(AI2:AI275)-AI279</f>
        <v>154</v>
      </c>
      <c r="AM280" s="0" t="n">
        <f aca="false">COUNTA(AM2:AM275)-AM279</f>
        <v>218</v>
      </c>
      <c r="AQ280" s="0" t="n">
        <f aca="false">COUNTA(AQ2:AQ275)-AQ279</f>
        <v>193</v>
      </c>
      <c r="AU280" s="0" t="n">
        <f aca="false">COUNTA(AU2:AU275)-AU279</f>
        <v>190</v>
      </c>
      <c r="AY280" s="0" t="n">
        <f aca="false">COUNTA(AY2:AY275)-AY279</f>
        <v>173</v>
      </c>
      <c r="BC280" s="0" t="n">
        <f aca="false">COUNTA(BC2:BC275)-BC279</f>
        <v>273</v>
      </c>
      <c r="BL280" s="0" t="n">
        <f aca="false">COUNTA(BL2:BL275)-BL279</f>
        <v>204</v>
      </c>
      <c r="BP280" s="0" t="n">
        <f aca="false">COUNTA(BP2:BP275)-BP279</f>
        <v>123</v>
      </c>
      <c r="BT280" s="0" t="n">
        <f aca="false">COUNTA(BT2:BT275)-BT279</f>
        <v>86</v>
      </c>
      <c r="BX280" s="0" t="n">
        <f aca="false">COUNTA(BX2:BX275)-BX279</f>
        <v>85</v>
      </c>
      <c r="CB280" s="0" t="n">
        <f aca="false">COUNTA(CB2:CB275)-CB279</f>
        <v>188</v>
      </c>
      <c r="CF280" s="0" t="n">
        <f aca="false">COUNTA(CF2:CF275)-CF279</f>
        <v>180</v>
      </c>
    </row>
    <row r="282" customFormat="false" ht="13.8" hidden="false" customHeight="false" outlineLevel="0" collapsed="false">
      <c r="A282" s="0" t="s">
        <v>393</v>
      </c>
      <c r="H282" s="0" t="n">
        <f aca="false">COUNTIF(H$2:H$275,"11")</f>
        <v>48</v>
      </c>
      <c r="L282" s="0" t="n">
        <f aca="false">COUNTIF(L$2:L$275,"11")</f>
        <v>69</v>
      </c>
      <c r="P282" s="0" t="n">
        <f aca="false">COUNTIF(P$2:P$275,"11")</f>
        <v>61</v>
      </c>
      <c r="T282" s="0" t="n">
        <f aca="false">COUNTIF(T$2:T$275,"11")</f>
        <v>48</v>
      </c>
      <c r="X282" s="0" t="n">
        <f aca="false">COUNTIF(X$2:X$275,"11")</f>
        <v>51</v>
      </c>
      <c r="AB282" s="0" t="n">
        <f aca="false">COUNTIF(AB$2:AB$275,"11")</f>
        <v>0</v>
      </c>
      <c r="AF282" s="0" t="n">
        <f aca="false">COUNTIF(AF$2:AF$275,"11")</f>
        <v>1</v>
      </c>
      <c r="AJ282" s="0" t="n">
        <f aca="false">COUNTIF(AJ$2:AJ$275,"11")</f>
        <v>34</v>
      </c>
      <c r="AN282" s="0" t="n">
        <f aca="false">COUNTIF(AN$2:AN$275,"11")</f>
        <v>45</v>
      </c>
      <c r="AR282" s="0" t="n">
        <f aca="false">COUNTIF(AR$2:AR$275,"11")</f>
        <v>60</v>
      </c>
      <c r="AV282" s="0" t="n">
        <f aca="false">COUNTIF(AV$2:AV$275,"11")</f>
        <v>25</v>
      </c>
      <c r="AZ282" s="0" t="n">
        <f aca="false">COUNTIF(AZ$2:AZ$275,"11")</f>
        <v>67</v>
      </c>
      <c r="BD282" s="0" t="n">
        <f aca="false">COUNTIF(BD$2:BD$275,"11")</f>
        <v>1</v>
      </c>
      <c r="BM282" s="0" t="n">
        <f aca="false">COUNTIF(BM$2:BM$275,"11")</f>
        <v>53</v>
      </c>
      <c r="BQ282" s="0" t="n">
        <f aca="false">COUNTIF(BQ$2:BQ$275,"11")</f>
        <v>58</v>
      </c>
      <c r="BU282" s="0" t="n">
        <f aca="false">COUNTIF(BU$2:BU$275,"11")</f>
        <v>76</v>
      </c>
      <c r="BY282" s="0" t="n">
        <f aca="false">COUNTIF(BY$2:BY$275,"11")</f>
        <v>85</v>
      </c>
      <c r="CC282" s="0" t="n">
        <f aca="false">COUNTIF(CC$2:CC$275,"11")</f>
        <v>58</v>
      </c>
      <c r="CG282" s="0" t="n">
        <f aca="false">COUNTIF(CG$2:CG$275,"11")</f>
        <v>68</v>
      </c>
    </row>
    <row r="283" customFormat="false" ht="13.8" hidden="false" customHeight="false" outlineLevel="0" collapsed="false">
      <c r="A283" s="0" t="s">
        <v>394</v>
      </c>
      <c r="H283" s="0" t="n">
        <f aca="false">COUNTIF(H$2:H$275,"10")</f>
        <v>31</v>
      </c>
      <c r="L283" s="0" t="n">
        <f aca="false">COUNTIF(L$2:L$275,"10")</f>
        <v>83</v>
      </c>
      <c r="P283" s="0" t="n">
        <f aca="false">COUNTIF(P$2:P$275,"10")</f>
        <v>15</v>
      </c>
      <c r="T283" s="0" t="n">
        <f aca="false">COUNTIF(T$2:T$275,"10")</f>
        <v>75</v>
      </c>
      <c r="X283" s="0" t="n">
        <f aca="false">COUNTIF(X$2:X$275,"10")</f>
        <v>27</v>
      </c>
      <c r="AB283" s="0" t="n">
        <f aca="false">COUNTIF(AB$2:AB$275,"10")</f>
        <v>0</v>
      </c>
      <c r="AF283" s="0" t="n">
        <f aca="false">COUNTIF(AF$2:AF$275,"10")</f>
        <v>0</v>
      </c>
      <c r="AJ283" s="0" t="n">
        <f aca="false">COUNTIF(AJ$2:AJ$275,"10")</f>
        <v>86</v>
      </c>
      <c r="AN283" s="0" t="n">
        <f aca="false">COUNTIF(AN$2:AN$275,"10")</f>
        <v>11</v>
      </c>
      <c r="AR283" s="0" t="n">
        <f aca="false">COUNTIF(AR$2:AR$275,"10")</f>
        <v>21</v>
      </c>
      <c r="AV283" s="0" t="n">
        <f aca="false">COUNTIF(AV$2:AV$275,"10")</f>
        <v>59</v>
      </c>
      <c r="AZ283" s="0" t="n">
        <f aca="false">COUNTIF(AZ$2:AZ$275,"10")</f>
        <v>34</v>
      </c>
      <c r="BD283" s="0" t="n">
        <f aca="false">COUNTIF(BD$2:BD$275,"10")</f>
        <v>0</v>
      </c>
      <c r="BM283" s="0" t="n">
        <f aca="false">COUNTIF(BM$2:BM$275,"10")</f>
        <v>17</v>
      </c>
      <c r="BQ283" s="0" t="n">
        <f aca="false">COUNTIF(BQ$2:BQ$275,"10")</f>
        <v>93</v>
      </c>
      <c r="BU283" s="0" t="n">
        <f aca="false">COUNTIF(BU$2:BU$275,"10")</f>
        <v>112</v>
      </c>
      <c r="BY283" s="0" t="n">
        <f aca="false">COUNTIF(BY$2:BY$275,"10")</f>
        <v>104</v>
      </c>
      <c r="CC283" s="0" t="n">
        <f aca="false">COUNTIF(CC$2:CC$275,"10")</f>
        <v>28</v>
      </c>
      <c r="CG283" s="0" t="n">
        <f aca="false">COUNTIF(CG$2:CG$275,"10")</f>
        <v>26</v>
      </c>
    </row>
    <row r="284" customFormat="false" ht="13.8" hidden="false" customHeight="false" outlineLevel="0" collapsed="false">
      <c r="A284" s="0" t="s">
        <v>395</v>
      </c>
      <c r="H284" s="0" t="n">
        <f aca="false">SUM(H282:H283)</f>
        <v>79</v>
      </c>
      <c r="L284" s="0" t="n">
        <f aca="false">SUM(L282:L283)</f>
        <v>152</v>
      </c>
      <c r="P284" s="0" t="n">
        <f aca="false">SUM(P282:P283)</f>
        <v>76</v>
      </c>
      <c r="T284" s="0" t="n">
        <f aca="false">SUM(T282:T283)</f>
        <v>123</v>
      </c>
      <c r="X284" s="0" t="n">
        <f aca="false">SUM(X282:X283)</f>
        <v>78</v>
      </c>
      <c r="AB284" s="0" t="n">
        <f aca="false">SUM(AB282:AB283)</f>
        <v>0</v>
      </c>
      <c r="AF284" s="0" t="n">
        <f aca="false">SUM(AF282:AF283)</f>
        <v>1</v>
      </c>
      <c r="AJ284" s="0" t="n">
        <f aca="false">SUM(AJ282:AJ283)</f>
        <v>120</v>
      </c>
      <c r="AN284" s="0" t="n">
        <f aca="false">SUM(AN282:AN283)</f>
        <v>56</v>
      </c>
      <c r="AR284" s="0" t="n">
        <f aca="false">SUM(AR282:AR283)</f>
        <v>81</v>
      </c>
      <c r="AV284" s="0" t="n">
        <f aca="false">SUM(AV282:AV283)</f>
        <v>84</v>
      </c>
      <c r="AZ284" s="0" t="n">
        <f aca="false">SUM(AZ282:AZ283)</f>
        <v>101</v>
      </c>
      <c r="BD284" s="0" t="n">
        <f aca="false">SUM(BD282:BD283)</f>
        <v>1</v>
      </c>
      <c r="BM284" s="0" t="n">
        <f aca="false">SUM(BM282:BM283)</f>
        <v>70</v>
      </c>
      <c r="BQ284" s="0" t="n">
        <f aca="false">SUM(BQ282:BQ283)</f>
        <v>151</v>
      </c>
      <c r="BU284" s="0" t="n">
        <f aca="false">SUM(BU282:BU283)</f>
        <v>188</v>
      </c>
      <c r="BY284" s="0" t="n">
        <f aca="false">SUM(BY282:BY283)</f>
        <v>189</v>
      </c>
      <c r="CC284" s="0" t="n">
        <f aca="false">SUM(CC282:CC283)</f>
        <v>86</v>
      </c>
      <c r="CG284" s="0" t="n">
        <f aca="false">SUM(CG282:CG283)</f>
        <v>94</v>
      </c>
    </row>
    <row r="285" customFormat="false" ht="13.8" hidden="false" customHeight="false" outlineLevel="0" collapsed="false">
      <c r="A285" s="0" t="s">
        <v>396</v>
      </c>
      <c r="H285" s="0" t="n">
        <f aca="false">H282/H$284</f>
        <v>0.607594936708861</v>
      </c>
      <c r="L285" s="0" t="n">
        <f aca="false">L282/L$284</f>
        <v>0.453947368421053</v>
      </c>
      <c r="P285" s="0" t="n">
        <f aca="false">P282/P$284</f>
        <v>0.802631578947369</v>
      </c>
      <c r="T285" s="0" t="n">
        <f aca="false">T282/T$284</f>
        <v>0.390243902439024</v>
      </c>
      <c r="X285" s="0" t="n">
        <f aca="false">X282/X$284</f>
        <v>0.653846153846154</v>
      </c>
      <c r="AB285" s="0" t="e">
        <f aca="false">AB282/AB$284</f>
        <v>#DIV/0!</v>
      </c>
      <c r="AF285" s="0" t="n">
        <f aca="false">AF282/AF$284</f>
        <v>1</v>
      </c>
      <c r="AJ285" s="0" t="n">
        <f aca="false">AJ282/AJ$284</f>
        <v>0.283333333333333</v>
      </c>
      <c r="AN285" s="0" t="n">
        <f aca="false">AN282/AN$284</f>
        <v>0.803571428571429</v>
      </c>
      <c r="AR285" s="0" t="n">
        <f aca="false">AR282/AR$284</f>
        <v>0.740740740740741</v>
      </c>
      <c r="AV285" s="0" t="n">
        <f aca="false">AV282/AV$284</f>
        <v>0.297619047619048</v>
      </c>
      <c r="AZ285" s="0" t="n">
        <f aca="false">AZ282/AZ$284</f>
        <v>0.663366336633663</v>
      </c>
      <c r="BD285" s="0" t="n">
        <f aca="false">BD282/BD$284</f>
        <v>1</v>
      </c>
      <c r="BM285" s="0" t="n">
        <f aca="false">BM282/BM$284</f>
        <v>0.757142857142857</v>
      </c>
      <c r="BQ285" s="0" t="n">
        <f aca="false">BQ282/BQ$284</f>
        <v>0.384105960264901</v>
      </c>
      <c r="BU285" s="0" t="n">
        <f aca="false">BU282/BU$284</f>
        <v>0.404255319148936</v>
      </c>
      <c r="BY285" s="0" t="n">
        <f aca="false">BY282/BY$284</f>
        <v>0.44973544973545</v>
      </c>
      <c r="CC285" s="0" t="n">
        <f aca="false">CC282/CC$284</f>
        <v>0.674418604651163</v>
      </c>
      <c r="CG285" s="0" t="n">
        <f aca="false">CG282/CG$284</f>
        <v>0.723404255319149</v>
      </c>
    </row>
    <row r="286" customFormat="false" ht="13.8" hidden="false" customHeight="false" outlineLevel="0" collapsed="false">
      <c r="A286" s="0" t="s">
        <v>397</v>
      </c>
      <c r="H286" s="0" t="n">
        <f aca="false">H283/H$284</f>
        <v>0.392405063291139</v>
      </c>
      <c r="L286" s="0" t="n">
        <f aca="false">L283/L$284</f>
        <v>0.546052631578947</v>
      </c>
      <c r="P286" s="0" t="n">
        <f aca="false">P283/P$284</f>
        <v>0.197368421052632</v>
      </c>
      <c r="T286" s="0" t="n">
        <f aca="false">T283/T$284</f>
        <v>0.609756097560976</v>
      </c>
      <c r="X286" s="0" t="n">
        <f aca="false">X283/X$284</f>
        <v>0.346153846153846</v>
      </c>
      <c r="AB286" s="0" t="e">
        <f aca="false">AB283/AB$284</f>
        <v>#DIV/0!</v>
      </c>
      <c r="AF286" s="0" t="n">
        <f aca="false">AF283/AF$284</f>
        <v>0</v>
      </c>
      <c r="AJ286" s="0" t="n">
        <f aca="false">AJ283/AJ$284</f>
        <v>0.716666666666667</v>
      </c>
      <c r="AN286" s="0" t="n">
        <f aca="false">AN283/AN$284</f>
        <v>0.196428571428571</v>
      </c>
      <c r="AR286" s="0" t="n">
        <f aca="false">AR283/AR$284</f>
        <v>0.259259259259259</v>
      </c>
      <c r="AV286" s="0" t="n">
        <f aca="false">AV283/AV$284</f>
        <v>0.702380952380952</v>
      </c>
      <c r="AZ286" s="0" t="n">
        <f aca="false">AZ283/AZ$284</f>
        <v>0.336633663366337</v>
      </c>
      <c r="BD286" s="0" t="n">
        <f aca="false">BD283/BD$284</f>
        <v>0</v>
      </c>
      <c r="BM286" s="0" t="n">
        <f aca="false">BM283/BM$284</f>
        <v>0.242857142857143</v>
      </c>
      <c r="BQ286" s="0" t="n">
        <f aca="false">BQ283/BQ$284</f>
        <v>0.615894039735099</v>
      </c>
      <c r="BU286" s="0" t="n">
        <f aca="false">BU283/BU$284</f>
        <v>0.595744680851064</v>
      </c>
      <c r="BY286" s="0" t="n">
        <f aca="false">BY283/BY$284</f>
        <v>0.55026455026455</v>
      </c>
      <c r="CC286" s="0" t="n">
        <f aca="false">CC283/CC$284</f>
        <v>0.325581395348837</v>
      </c>
      <c r="CG286" s="0" t="n">
        <f aca="false">CG283/CG$284</f>
        <v>0.276595744680851</v>
      </c>
    </row>
    <row r="287" customFormat="false" ht="13.8" hidden="false" customHeight="false" outlineLevel="0" collapsed="false">
      <c r="A287" s="0" t="s">
        <v>398</v>
      </c>
      <c r="H287" s="0" t="n">
        <f aca="false">1-(H285^2)-(H286^2)</f>
        <v>0.476846659189232</v>
      </c>
      <c r="L287" s="0" t="n">
        <f aca="false">1-(L285^2)-(L286^2)</f>
        <v>0.495758310249308</v>
      </c>
      <c r="P287" s="0" t="n">
        <f aca="false">1-(P285^2)-(P286^2)</f>
        <v>0.316828254847645</v>
      </c>
      <c r="T287" s="0" t="n">
        <f aca="false">1-(T285^2)-(T286^2)</f>
        <v>0.475907198096371</v>
      </c>
      <c r="X287" s="0" t="n">
        <f aca="false">1-(X285^2)-(X286^2)</f>
        <v>0.452662721893491</v>
      </c>
      <c r="AB287" s="0" t="e">
        <f aca="false">1-(AB285^2)-(AB286^2)</f>
        <v>#DIV/0!</v>
      </c>
      <c r="AF287" s="0" t="n">
        <f aca="false">1-(AF285^2)-(AF286^2)</f>
        <v>0</v>
      </c>
      <c r="AJ287" s="0" t="n">
        <f aca="false">1-(AJ285^2)-(AJ286^2)</f>
        <v>0.406111111111111</v>
      </c>
      <c r="AN287" s="0" t="n">
        <f aca="false">1-(AN285^2)-(AN286^2)</f>
        <v>0.315688775510204</v>
      </c>
      <c r="AR287" s="0" t="n">
        <f aca="false">1-(AR285^2)-(AR286^2)</f>
        <v>0.384087791495199</v>
      </c>
      <c r="AV287" s="0" t="n">
        <f aca="false">1-(AV285^2)-(AV286^2)</f>
        <v>0.418083900226758</v>
      </c>
      <c r="AZ287" s="0" t="n">
        <f aca="false">1-(AZ285^2)-(AZ286^2)</f>
        <v>0.446622880109793</v>
      </c>
      <c r="BD287" s="0" t="n">
        <f aca="false">1-(BD285^2)-(BD286^2)</f>
        <v>0</v>
      </c>
      <c r="BM287" s="0" t="n">
        <f aca="false">1-(BM285^2)-(BM286^2)</f>
        <v>0.367755102040816</v>
      </c>
      <c r="BQ287" s="0" t="n">
        <f aca="false">1-(BQ285^2)-(BQ286^2)</f>
        <v>0.473137143107758</v>
      </c>
      <c r="BU287" s="0" t="n">
        <f aca="false">1-(BU285^2)-(BU286^2)</f>
        <v>0.481665912177456</v>
      </c>
      <c r="BY287" s="0" t="n">
        <f aca="false">1-(BY285^2)-(BY286^2)</f>
        <v>0.494946949973405</v>
      </c>
      <c r="CC287" s="0" t="n">
        <f aca="false">1-(CC285^2)-(CC286^2)</f>
        <v>0.439156300703083</v>
      </c>
      <c r="CG287" s="0" t="n">
        <f aca="false">1-(CG285^2)-(CG286^2)</f>
        <v>0.400181077410593</v>
      </c>
    </row>
    <row r="289" customFormat="false" ht="13.8" hidden="false" customHeight="false" outlineLevel="0" collapsed="false">
      <c r="A289" s="0" t="s">
        <v>399</v>
      </c>
      <c r="H289" s="0" t="n">
        <f aca="false">COUNTIF(H$2:H$275,"01")</f>
        <v>63</v>
      </c>
      <c r="L289" s="0" t="n">
        <f aca="false">COUNTIF(L$2:L$275,"01")</f>
        <v>42</v>
      </c>
      <c r="P289" s="0" t="n">
        <f aca="false">COUNTIF(P$2:P$275,"01")</f>
        <v>50</v>
      </c>
      <c r="T289" s="0" t="n">
        <f aca="false">COUNTIF(T$2:T$275,"01")</f>
        <v>63</v>
      </c>
      <c r="X289" s="0" t="n">
        <f aca="false">COUNTIF(X$2:X$275,"01")</f>
        <v>60</v>
      </c>
      <c r="AB289" s="0" t="n">
        <f aca="false">COUNTIF(AB$2:AB$275,"01")</f>
        <v>111</v>
      </c>
      <c r="AF289" s="0" t="n">
        <f aca="false">COUNTIF(AF$2:AF$275,"01")</f>
        <v>110</v>
      </c>
      <c r="AJ289" s="0" t="n">
        <f aca="false">COUNTIF(AJ$2:AJ$275,"01")</f>
        <v>77</v>
      </c>
      <c r="AN289" s="0" t="n">
        <f aca="false">COUNTIF(AN$2:AN$275,"01")</f>
        <v>66</v>
      </c>
      <c r="AR289" s="0" t="n">
        <f aca="false">COUNTIF(AR$2:AR$275,"01")</f>
        <v>51</v>
      </c>
      <c r="AV289" s="0" t="n">
        <f aca="false">COUNTIF(AV$2:AV$275,"01")</f>
        <v>86</v>
      </c>
      <c r="AZ289" s="0" t="n">
        <f aca="false">COUNTIF(AZ$2:AZ$275,"01")</f>
        <v>44</v>
      </c>
      <c r="BD289" s="0" t="n">
        <f aca="false">COUNTIF(BD$2:BD$275,"01")</f>
        <v>110</v>
      </c>
      <c r="BM289" s="0" t="n">
        <f aca="false">COUNTIF(BM$2:BM$275,"01")</f>
        <v>58</v>
      </c>
      <c r="BQ289" s="0" t="n">
        <f aca="false">COUNTIF(BQ$2:BQ$275,"01")</f>
        <v>53</v>
      </c>
      <c r="BU289" s="0" t="n">
        <f aca="false">COUNTIF(BU$2:BU$275,"01")</f>
        <v>35</v>
      </c>
      <c r="BY289" s="0" t="n">
        <f aca="false">COUNTIF(BY$2:BY$275,"01")</f>
        <v>26</v>
      </c>
      <c r="CC289" s="0" t="n">
        <f aca="false">COUNTIF(CC$2:CC$275,"01")</f>
        <v>53</v>
      </c>
      <c r="CG289" s="0" t="n">
        <f aca="false">COUNTIF(CG$2:CG$275,"01")</f>
        <v>43</v>
      </c>
    </row>
    <row r="290" customFormat="false" ht="13.8" hidden="false" customHeight="false" outlineLevel="0" collapsed="false">
      <c r="A290" s="0" t="s">
        <v>400</v>
      </c>
      <c r="H290" s="0" t="n">
        <f aca="false">COUNTIF(H$2:H$275,"00")</f>
        <v>132</v>
      </c>
      <c r="L290" s="0" t="n">
        <f aca="false">COUNTIF(L$2:L$275,"00")</f>
        <v>80</v>
      </c>
      <c r="P290" s="0" t="n">
        <f aca="false">COUNTIF(P$2:P$275,"00")</f>
        <v>148</v>
      </c>
      <c r="T290" s="0" t="n">
        <f aca="false">COUNTIF(T$2:T$275,"00")</f>
        <v>88</v>
      </c>
      <c r="X290" s="0" t="n">
        <f aca="false">COUNTIF(X$2:X$275,"00")</f>
        <v>136</v>
      </c>
      <c r="AB290" s="0" t="n">
        <f aca="false">COUNTIF(AB$2:AB$275,"00")</f>
        <v>163</v>
      </c>
      <c r="AF290" s="0" t="n">
        <f aca="false">COUNTIF(AF$2:AF$275,"00")</f>
        <v>163</v>
      </c>
      <c r="AJ290" s="0" t="n">
        <f aca="false">COUNTIF(AJ$2:AJ$275,"00")</f>
        <v>77</v>
      </c>
      <c r="AN290" s="0" t="n">
        <f aca="false">COUNTIF(AN$2:AN$275,"00")</f>
        <v>152</v>
      </c>
      <c r="AR290" s="0" t="n">
        <f aca="false">COUNTIF(AR$2:AR$275,"00")</f>
        <v>142</v>
      </c>
      <c r="AV290" s="0" t="n">
        <f aca="false">COUNTIF(AV$2:AV$275,"00")</f>
        <v>104</v>
      </c>
      <c r="AZ290" s="0" t="n">
        <f aca="false">COUNTIF(AZ$2:AZ$275,"00")</f>
        <v>129</v>
      </c>
      <c r="BD290" s="0" t="n">
        <f aca="false">COUNTIF(BD$2:BD$275,"00")</f>
        <v>163</v>
      </c>
      <c r="BM290" s="0" t="n">
        <f aca="false">COUNTIF(BM$2:BM$275,"00")</f>
        <v>146</v>
      </c>
      <c r="BQ290" s="0" t="n">
        <f aca="false">COUNTIF(BQ$2:BQ$275,"00")</f>
        <v>70</v>
      </c>
      <c r="BU290" s="0" t="n">
        <f aca="false">COUNTIF(BU$2:BU$275,"00")</f>
        <v>51</v>
      </c>
      <c r="BY290" s="0" t="n">
        <f aca="false">COUNTIF(BY$2:BY$275,"00")</f>
        <v>59</v>
      </c>
      <c r="CC290" s="0" t="n">
        <f aca="false">COUNTIF(CC$2:CC$275,"00")</f>
        <v>135</v>
      </c>
      <c r="CG290" s="0" t="n">
        <f aca="false">COUNTIF(CG$2:CG$275,"00")</f>
        <v>137</v>
      </c>
    </row>
    <row r="291" customFormat="false" ht="13.8" hidden="false" customHeight="false" outlineLevel="0" collapsed="false">
      <c r="A291" s="0" t="s">
        <v>401</v>
      </c>
      <c r="H291" s="0" t="n">
        <f aca="false">SUM(H289:H290)</f>
        <v>195</v>
      </c>
      <c r="L291" s="0" t="n">
        <f aca="false">SUM(L289:L290)</f>
        <v>122</v>
      </c>
      <c r="P291" s="0" t="n">
        <f aca="false">SUM(P289:P290)</f>
        <v>198</v>
      </c>
      <c r="T291" s="0" t="n">
        <f aca="false">SUM(T289:T290)</f>
        <v>151</v>
      </c>
      <c r="X291" s="0" t="n">
        <f aca="false">SUM(X289:X290)</f>
        <v>196</v>
      </c>
      <c r="AB291" s="0" t="n">
        <f aca="false">SUM(AB289:AB290)</f>
        <v>274</v>
      </c>
      <c r="AF291" s="0" t="n">
        <f aca="false">SUM(AF289:AF290)</f>
        <v>273</v>
      </c>
      <c r="AJ291" s="0" t="n">
        <f aca="false">SUM(AJ289:AJ290)</f>
        <v>154</v>
      </c>
      <c r="AN291" s="0" t="n">
        <f aca="false">SUM(AN289:AN290)</f>
        <v>218</v>
      </c>
      <c r="AR291" s="0" t="n">
        <f aca="false">SUM(AR289:AR290)</f>
        <v>193</v>
      </c>
      <c r="AV291" s="0" t="n">
        <f aca="false">SUM(AV289:AV290)</f>
        <v>190</v>
      </c>
      <c r="AZ291" s="0" t="n">
        <f aca="false">SUM(AZ289:AZ290)</f>
        <v>173</v>
      </c>
      <c r="BD291" s="0" t="n">
        <f aca="false">SUM(BD289:BD290)</f>
        <v>273</v>
      </c>
      <c r="BM291" s="0" t="n">
        <f aca="false">SUM(BM289:BM290)</f>
        <v>204</v>
      </c>
      <c r="BQ291" s="0" t="n">
        <f aca="false">SUM(BQ289:BQ290)</f>
        <v>123</v>
      </c>
      <c r="BU291" s="0" t="n">
        <f aca="false">SUM(BU289:BU290)</f>
        <v>86</v>
      </c>
      <c r="BY291" s="0" t="n">
        <f aca="false">SUM(BY289:BY290)</f>
        <v>85</v>
      </c>
      <c r="CC291" s="0" t="n">
        <f aca="false">SUM(CC289:CC290)</f>
        <v>188</v>
      </c>
      <c r="CG291" s="0" t="n">
        <f aca="false">SUM(CG289:CG290)</f>
        <v>180</v>
      </c>
    </row>
    <row r="292" customFormat="false" ht="13.8" hidden="false" customHeight="false" outlineLevel="0" collapsed="false">
      <c r="A292" s="0" t="s">
        <v>396</v>
      </c>
      <c r="H292" s="0" t="n">
        <f aca="false">H289/H$291</f>
        <v>0.323076923076923</v>
      </c>
      <c r="L292" s="0" t="n">
        <f aca="false">L289/L$291</f>
        <v>0.344262295081967</v>
      </c>
      <c r="P292" s="0" t="n">
        <f aca="false">P289/P$291</f>
        <v>0.252525252525252</v>
      </c>
      <c r="T292" s="0" t="n">
        <f aca="false">T289/T$291</f>
        <v>0.417218543046358</v>
      </c>
      <c r="X292" s="0" t="n">
        <f aca="false">X289/X$291</f>
        <v>0.306122448979592</v>
      </c>
      <c r="AB292" s="0" t="n">
        <f aca="false">AB289/AB$291</f>
        <v>0.405109489051095</v>
      </c>
      <c r="AF292" s="0" t="n">
        <f aca="false">AF289/AF$291</f>
        <v>0.402930402930403</v>
      </c>
      <c r="AJ292" s="0" t="n">
        <f aca="false">AJ289/AJ$291</f>
        <v>0.5</v>
      </c>
      <c r="AN292" s="0" t="n">
        <f aca="false">AN289/AN$291</f>
        <v>0.302752293577982</v>
      </c>
      <c r="AR292" s="0" t="n">
        <f aca="false">AR289/AR$291</f>
        <v>0.264248704663212</v>
      </c>
      <c r="AV292" s="0" t="n">
        <f aca="false">AV289/AV$291</f>
        <v>0.452631578947368</v>
      </c>
      <c r="AZ292" s="0" t="n">
        <f aca="false">AZ289/AZ$291</f>
        <v>0.254335260115607</v>
      </c>
      <c r="BD292" s="0" t="n">
        <f aca="false">BD289/BD$291</f>
        <v>0.402930402930403</v>
      </c>
      <c r="BM292" s="0" t="n">
        <f aca="false">BM289/BM$291</f>
        <v>0.284313725490196</v>
      </c>
      <c r="BQ292" s="0" t="n">
        <f aca="false">BQ289/BQ$291</f>
        <v>0.430894308943089</v>
      </c>
      <c r="BU292" s="0" t="n">
        <f aca="false">BU289/BU$291</f>
        <v>0.406976744186047</v>
      </c>
      <c r="BY292" s="0" t="n">
        <f aca="false">BY289/BY$291</f>
        <v>0.305882352941176</v>
      </c>
      <c r="CC292" s="0" t="n">
        <f aca="false">CC289/CC$291</f>
        <v>0.281914893617021</v>
      </c>
      <c r="CG292" s="0" t="n">
        <f aca="false">CG289/CG$291</f>
        <v>0.238888888888889</v>
      </c>
    </row>
    <row r="293" customFormat="false" ht="13.8" hidden="false" customHeight="false" outlineLevel="0" collapsed="false">
      <c r="A293" s="0" t="s">
        <v>397</v>
      </c>
      <c r="H293" s="0" t="n">
        <f aca="false">H290/H$291</f>
        <v>0.676923076923077</v>
      </c>
      <c r="L293" s="0" t="n">
        <f aca="false">L290/L$291</f>
        <v>0.655737704918033</v>
      </c>
      <c r="P293" s="0" t="n">
        <f aca="false">P290/P$291</f>
        <v>0.747474747474748</v>
      </c>
      <c r="T293" s="0" t="n">
        <f aca="false">T290/T$291</f>
        <v>0.582781456953642</v>
      </c>
      <c r="X293" s="0" t="n">
        <f aca="false">X290/X$291</f>
        <v>0.693877551020408</v>
      </c>
      <c r="AB293" s="0" t="n">
        <f aca="false">AB290/AB$291</f>
        <v>0.594890510948905</v>
      </c>
      <c r="AF293" s="0" t="n">
        <f aca="false">AF290/AF$291</f>
        <v>0.597069597069597</v>
      </c>
      <c r="AJ293" s="0" t="n">
        <f aca="false">AJ290/AJ$291</f>
        <v>0.5</v>
      </c>
      <c r="AN293" s="0" t="n">
        <f aca="false">AN290/AN$291</f>
        <v>0.697247706422018</v>
      </c>
      <c r="AR293" s="0" t="n">
        <f aca="false">AR290/AR$291</f>
        <v>0.735751295336788</v>
      </c>
      <c r="AV293" s="0" t="n">
        <f aca="false">AV290/AV$291</f>
        <v>0.547368421052632</v>
      </c>
      <c r="AZ293" s="0" t="n">
        <f aca="false">AZ290/AZ$291</f>
        <v>0.745664739884393</v>
      </c>
      <c r="BD293" s="0" t="n">
        <f aca="false">BD290/BD$291</f>
        <v>0.597069597069597</v>
      </c>
      <c r="BM293" s="0" t="n">
        <f aca="false">BM290/BM$291</f>
        <v>0.715686274509804</v>
      </c>
      <c r="BQ293" s="0" t="n">
        <f aca="false">BQ290/BQ$291</f>
        <v>0.569105691056911</v>
      </c>
      <c r="BU293" s="0" t="n">
        <f aca="false">BU290/BU$291</f>
        <v>0.593023255813954</v>
      </c>
      <c r="BY293" s="0" t="n">
        <f aca="false">BY290/BY$291</f>
        <v>0.694117647058823</v>
      </c>
      <c r="CC293" s="0" t="n">
        <f aca="false">CC290/CC$291</f>
        <v>0.718085106382979</v>
      </c>
      <c r="CG293" s="0" t="n">
        <f aca="false">CG290/CG$291</f>
        <v>0.761111111111111</v>
      </c>
    </row>
    <row r="294" customFormat="false" ht="13.8" hidden="false" customHeight="false" outlineLevel="0" collapsed="false">
      <c r="A294" s="0" t="s">
        <v>398</v>
      </c>
      <c r="H294" s="0" t="n">
        <f aca="false">1-(H292^2)-(H293^2)</f>
        <v>0.437396449704142</v>
      </c>
      <c r="L294" s="0" t="n">
        <f aca="false">1-(L292^2)-(L293^2)</f>
        <v>0.451491534533728</v>
      </c>
      <c r="P294" s="0" t="n">
        <f aca="false">1-(P292^2)-(P293^2)</f>
        <v>0.37751249872462</v>
      </c>
      <c r="T294" s="0" t="n">
        <f aca="false">1-(T292^2)-(T293^2)</f>
        <v>0.486294460769265</v>
      </c>
      <c r="X294" s="0" t="n">
        <f aca="false">1-(X292^2)-(X293^2)</f>
        <v>0.424822990420658</v>
      </c>
      <c r="AB294" s="0" t="n">
        <f aca="false">1-(AB292^2)-(AB293^2)</f>
        <v>0.481991581863711</v>
      </c>
      <c r="AF294" s="0" t="n">
        <f aca="false">1-(AF292^2)-(AF293^2)</f>
        <v>0.481154986649492</v>
      </c>
      <c r="AJ294" s="0" t="n">
        <f aca="false">1-(AJ292^2)-(AJ293^2)</f>
        <v>0.5</v>
      </c>
      <c r="AN294" s="0" t="n">
        <f aca="false">1-(AN292^2)-(AN293^2)</f>
        <v>0.422186684622506</v>
      </c>
      <c r="AR294" s="0" t="n">
        <f aca="false">1-(AR292^2)-(AR293^2)</f>
        <v>0.388842653494054</v>
      </c>
      <c r="AV294" s="0" t="n">
        <f aca="false">1-(AV292^2)-(AV293^2)</f>
        <v>0.495512465373961</v>
      </c>
      <c r="AZ294" s="0" t="n">
        <f aca="false">1-(AZ292^2)-(AZ293^2)</f>
        <v>0.379297671155067</v>
      </c>
      <c r="BD294" s="0" t="n">
        <f aca="false">1-(BD292^2)-(BD293^2)</f>
        <v>0.481154986649492</v>
      </c>
      <c r="BM294" s="0" t="n">
        <f aca="false">1-(BM292^2)-(BM293^2)</f>
        <v>0.406958861976163</v>
      </c>
      <c r="BQ294" s="0" t="n">
        <f aca="false">1-(BQ292^2)-(BQ293^2)</f>
        <v>0.490448806927094</v>
      </c>
      <c r="BU294" s="0" t="n">
        <f aca="false">1-(BU292^2)-(BU293^2)</f>
        <v>0.482693347755543</v>
      </c>
      <c r="BY294" s="0" t="n">
        <f aca="false">1-(BY292^2)-(BY293^2)</f>
        <v>0.424636678200692</v>
      </c>
      <c r="CC294" s="0" t="n">
        <f aca="false">1-(CC292^2)-(CC293^2)</f>
        <v>0.40487777274785</v>
      </c>
      <c r="CG294" s="0" t="n">
        <f aca="false">1-(CG292^2)-(CG293^2)</f>
        <v>0.363641975308642</v>
      </c>
    </row>
    <row r="296" customFormat="false" ht="13.8" hidden="false" customHeight="false" outlineLevel="0" collapsed="false">
      <c r="A296" s="0" t="s">
        <v>402</v>
      </c>
      <c r="H296" s="0" t="n">
        <f aca="false">(H284/(H284+H291)*H287)+(H291/(H284+H291)*H294)</f>
        <v>0.44877078017612</v>
      </c>
      <c r="L296" s="0" t="n">
        <f aca="false">(L284/(L284+L291)*L287)+(L291/(L284+L291)*L294)</f>
        <v>0.476048286025582</v>
      </c>
      <c r="P296" s="0" t="n">
        <f aca="false">(P284/(P284+P291)*P287)+(P291/(P284+P291)*P294)</f>
        <v>0.360680372685751</v>
      </c>
      <c r="T296" s="0" t="n">
        <f aca="false">(T284/(T284+T291)*T287)+(T291/(T284+T291)*T294)</f>
        <v>0.481631565481798</v>
      </c>
      <c r="X296" s="0" t="n">
        <f aca="false">(X284/(X284+X291)*X287)+(X291/(X284+X291)*X294)</f>
        <v>0.43274816945307</v>
      </c>
      <c r="AB296" s="0" t="e">
        <f aca="false">(AB284/(AB284+AB291)*AB287)+(AB291/(AB284+AB291)*AB294)</f>
        <v>#DIV/0!</v>
      </c>
      <c r="AF296" s="0" t="n">
        <f aca="false">(AF284/(AF284+AF291)*AF287)+(AF291/(AF284+AF291)*AF294)</f>
        <v>0.479398946552231</v>
      </c>
      <c r="AJ296" s="0" t="n">
        <f aca="false">(AJ284/(AJ284+AJ291)*AJ287)+(AJ291/(AJ284+AJ291)*AJ294)</f>
        <v>0.458880778588808</v>
      </c>
      <c r="AN296" s="0" t="n">
        <f aca="false">(AN284/(AN284+AN291)*AN287)+(AN291/(AN284+AN291)*AN294)</f>
        <v>0.400420688599554</v>
      </c>
      <c r="AR296" s="0" t="n">
        <f aca="false">(AR284/(AR284+AR291)*AR287)+(AR291/(AR284+AR291)*AR294)</f>
        <v>0.387437019107531</v>
      </c>
      <c r="AV296" s="0" t="n">
        <f aca="false">(AV284/(AV284+AV291)*AV287)+(AV291/(AV284+AV291)*AV294)</f>
        <v>0.471775241022264</v>
      </c>
      <c r="AZ296" s="0" t="n">
        <f aca="false">(AZ284/(AZ284+AZ291)*AZ287)+(AZ291/(AZ284+AZ291)*AZ294)</f>
        <v>0.404114627740568</v>
      </c>
      <c r="BD296" s="0" t="n">
        <f aca="false">(BD284/(BD284+BD291)*BD287)+(BD291/(BD284+BD291)*BD294)</f>
        <v>0.479398946552231</v>
      </c>
      <c r="BM296" s="0" t="n">
        <f aca="false">(BM284/(BM284+BM291)*BM287)+(BM291/(BM284+BM291)*BM294)</f>
        <v>0.396943302868593</v>
      </c>
      <c r="BQ296" s="0" t="n">
        <f aca="false">(BQ284/(BQ284+BQ291)*BQ287)+(BQ291/(BQ284+BQ291)*BQ294)</f>
        <v>0.480908437450015</v>
      </c>
      <c r="BU296" s="0" t="n">
        <f aca="false">(BU284/(BU284+BU291)*BU287)+(BU291/(BU284+BU291)*BU294)</f>
        <v>0.48198839195744</v>
      </c>
      <c r="BY296" s="0" t="n">
        <f aca="false">(BY284/(BY284+BY291)*BY287)+(BY291/(BY284+BY291)*BY294)</f>
        <v>0.473135369313987</v>
      </c>
      <c r="CC296" s="0" t="n">
        <f aca="false">(CC284/(CC284+CC291)*CC287)+(CC291/(CC284+CC291)*CC294)</f>
        <v>0.415636726777594</v>
      </c>
      <c r="CG296" s="0" t="n">
        <f aca="false">(CG284/(CG284+CG291)*CG287)+(CG291/(CG284+CG291)*CG294)</f>
        <v>0.376177287708581</v>
      </c>
    </row>
  </sheetData>
  <autoFilter ref="A1:A20"/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6.4"/>
    <col collapsed="false" customWidth="true" hidden="false" outlineLevel="0" max="2" min="2" style="0" width="11.9"/>
    <col collapsed="false" customWidth="true" hidden="false" outlineLevel="0" max="1025" min="3" style="0" width="8.6"/>
  </cols>
  <sheetData>
    <row r="1" customFormat="false" ht="13.8" hidden="false" customHeight="false" outlineLevel="0" collapsed="false">
      <c r="A1" s="1" t="s">
        <v>403</v>
      </c>
      <c r="B1" s="1" t="s">
        <v>404</v>
      </c>
    </row>
    <row r="2" customFormat="false" ht="13.8" hidden="false" customHeight="false" outlineLevel="0" collapsed="false">
      <c r="A2" s="0" t="s">
        <v>8</v>
      </c>
      <c r="B2" s="0" t="n">
        <v>0.289432307314882</v>
      </c>
    </row>
    <row r="3" customFormat="false" ht="13.8" hidden="false" customHeight="false" outlineLevel="0" collapsed="false">
      <c r="A3" s="0" t="s">
        <v>22</v>
      </c>
      <c r="B3" s="0" t="n">
        <v>0.289432307314882</v>
      </c>
    </row>
    <row r="4" customFormat="false" ht="13.8" hidden="false" customHeight="false" outlineLevel="0" collapsed="false">
      <c r="A4" s="0" t="s">
        <v>15</v>
      </c>
      <c r="B4" s="0" t="n">
        <v>0.290483674402172</v>
      </c>
    </row>
    <row r="5" customFormat="false" ht="13.8" hidden="false" customHeight="false" outlineLevel="0" collapsed="false">
      <c r="A5" s="0" t="s">
        <v>14</v>
      </c>
      <c r="B5" s="0" t="n">
        <v>0.297754360610097</v>
      </c>
    </row>
    <row r="6" customFormat="false" ht="13.8" hidden="false" customHeight="false" outlineLevel="0" collapsed="false">
      <c r="A6" s="0" t="s">
        <v>405</v>
      </c>
      <c r="B6" s="0" t="n">
        <v>0.320601027127257</v>
      </c>
    </row>
    <row r="7" customFormat="false" ht="13.8" hidden="false" customHeight="false" outlineLevel="0" collapsed="false">
      <c r="A7" s="0" t="s">
        <v>10</v>
      </c>
      <c r="B7" s="0" t="n">
        <v>0.358329653950092</v>
      </c>
    </row>
    <row r="8" customFormat="false" ht="13.8" hidden="false" customHeight="false" outlineLevel="0" collapsed="false">
      <c r="A8" s="0" t="s">
        <v>17</v>
      </c>
      <c r="B8" s="0" t="n">
        <v>0.383704575778981</v>
      </c>
    </row>
    <row r="9" customFormat="false" ht="13.8" hidden="false" customHeight="false" outlineLevel="0" collapsed="false">
      <c r="A9" s="0" t="s">
        <v>26</v>
      </c>
      <c r="B9" s="0" t="n">
        <v>0.399038685058491</v>
      </c>
    </row>
    <row r="10" customFormat="false" ht="13.8" hidden="false" customHeight="false" outlineLevel="0" collapsed="false">
      <c r="A10" s="0" t="s">
        <v>4</v>
      </c>
      <c r="B10" s="0" t="n">
        <v>0.423387449174546</v>
      </c>
    </row>
    <row r="11" customFormat="false" ht="13.8" hidden="false" customHeight="false" outlineLevel="0" collapsed="false">
      <c r="A11" s="0" t="s">
        <v>13</v>
      </c>
      <c r="B11" s="0" t="n">
        <v>0.458880778588808</v>
      </c>
    </row>
    <row r="12" customFormat="false" ht="13.8" hidden="false" customHeight="false" outlineLevel="0" collapsed="false">
      <c r="A12" s="0" t="s">
        <v>9</v>
      </c>
      <c r="B12" s="0" t="n">
        <v>0.465474973466079</v>
      </c>
    </row>
    <row r="13" customFormat="false" ht="13.8" hidden="false" customHeight="false" outlineLevel="0" collapsed="false">
      <c r="A13" s="0" t="s">
        <v>25</v>
      </c>
      <c r="B13" s="0" t="n">
        <v>0.465828091245634</v>
      </c>
    </row>
    <row r="14" customFormat="false" ht="13.8" hidden="false" customHeight="false" outlineLevel="0" collapsed="false">
      <c r="A14" s="0" t="s">
        <v>7</v>
      </c>
      <c r="B14" s="0" t="n">
        <v>0.468164789271982</v>
      </c>
    </row>
    <row r="15" customFormat="false" ht="13.8" hidden="false" customHeight="false" outlineLevel="0" collapsed="false">
      <c r="A15" s="0" t="s">
        <v>16</v>
      </c>
      <c r="B15" s="0" t="n">
        <v>0.471775241022264</v>
      </c>
    </row>
    <row r="16" customFormat="false" ht="13.8" hidden="false" customHeight="false" outlineLevel="0" collapsed="false">
      <c r="A16" s="0" t="s">
        <v>12</v>
      </c>
      <c r="B16" s="0" t="n">
        <v>0.479398946552231</v>
      </c>
    </row>
    <row r="17" customFormat="false" ht="13.8" hidden="false" customHeight="false" outlineLevel="0" collapsed="false">
      <c r="A17" s="0" t="s">
        <v>18</v>
      </c>
      <c r="B17" s="0" t="n">
        <v>0.479398946552231</v>
      </c>
    </row>
    <row r="18" customFormat="false" ht="13.8" hidden="false" customHeight="false" outlineLevel="0" collapsed="false">
      <c r="A18" s="0" t="s">
        <v>23</v>
      </c>
      <c r="B18" s="0" t="n">
        <v>0.480477978772171</v>
      </c>
    </row>
    <row r="19" customFormat="false" ht="13.8" hidden="false" customHeight="false" outlineLevel="0" collapsed="false">
      <c r="A19" s="0" t="s">
        <v>24</v>
      </c>
      <c r="B19" s="0" t="n">
        <v>0.481007427804727</v>
      </c>
    </row>
    <row r="20" customFormat="false" ht="13.8" hidden="false" customHeight="false" outlineLevel="0" collapsed="false">
      <c r="A20" s="0" t="s">
        <v>11</v>
      </c>
      <c r="B20" s="0" t="e">
        <f aca="false">#DIV/0!</f>
        <v>#DIV/0!</v>
      </c>
    </row>
  </sheetData>
  <autoFilter ref="A1:B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138"/>
  <sheetViews>
    <sheetView showFormulas="false" showGridLines="true" showRowColHeaders="true" showZeros="true" rightToLeft="false" tabSelected="false" showOutlineSymbols="true" defaultGridColor="true" view="normal" topLeftCell="A114" colorId="64" zoomScale="100" zoomScaleNormal="100" zoomScalePageLayoutView="100" workbookViewId="0">
      <selection pane="topLeft" activeCell="D119" activeCellId="0" sqref="D119"/>
    </sheetView>
  </sheetViews>
  <sheetFormatPr defaultRowHeight="13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406</v>
      </c>
      <c r="I1" s="1"/>
      <c r="J1" s="1" t="s">
        <v>7</v>
      </c>
      <c r="K1" s="1" t="s">
        <v>5</v>
      </c>
      <c r="L1" s="1" t="s">
        <v>406</v>
      </c>
      <c r="M1" s="1"/>
      <c r="N1" s="1" t="s">
        <v>8</v>
      </c>
      <c r="O1" s="1" t="s">
        <v>5</v>
      </c>
      <c r="P1" s="1" t="s">
        <v>406</v>
      </c>
      <c r="Q1" s="1"/>
      <c r="R1" s="1" t="s">
        <v>9</v>
      </c>
      <c r="S1" s="1" t="s">
        <v>5</v>
      </c>
      <c r="T1" s="1" t="s">
        <v>406</v>
      </c>
      <c r="U1" s="1"/>
      <c r="V1" s="1" t="s">
        <v>10</v>
      </c>
      <c r="W1" s="1" t="s">
        <v>5</v>
      </c>
      <c r="X1" s="1" t="s">
        <v>406</v>
      </c>
      <c r="Y1" s="1"/>
      <c r="Z1" s="1" t="s">
        <v>11</v>
      </c>
      <c r="AA1" s="1" t="s">
        <v>5</v>
      </c>
      <c r="AB1" s="1" t="s">
        <v>406</v>
      </c>
      <c r="AC1" s="1"/>
      <c r="AD1" s="1" t="s">
        <v>12</v>
      </c>
      <c r="AE1" s="1" t="s">
        <v>5</v>
      </c>
      <c r="AF1" s="1" t="s">
        <v>406</v>
      </c>
      <c r="AG1" s="1"/>
      <c r="AH1" s="1" t="s">
        <v>13</v>
      </c>
      <c r="AI1" s="1" t="s">
        <v>5</v>
      </c>
      <c r="AJ1" s="1" t="s">
        <v>406</v>
      </c>
      <c r="AK1" s="1"/>
      <c r="AL1" s="1" t="s">
        <v>14</v>
      </c>
      <c r="AM1" s="1" t="s">
        <v>5</v>
      </c>
      <c r="AN1" s="1" t="s">
        <v>406</v>
      </c>
      <c r="AO1" s="1"/>
      <c r="AP1" s="1" t="s">
        <v>15</v>
      </c>
      <c r="AQ1" s="1" t="s">
        <v>5</v>
      </c>
      <c r="AR1" s="1" t="s">
        <v>406</v>
      </c>
      <c r="AS1" s="1"/>
      <c r="AT1" s="1" t="s">
        <v>16</v>
      </c>
      <c r="AU1" s="1" t="s">
        <v>5</v>
      </c>
      <c r="AV1" s="1" t="s">
        <v>406</v>
      </c>
      <c r="AW1" s="1"/>
      <c r="AX1" s="1" t="s">
        <v>17</v>
      </c>
      <c r="AY1" s="1" t="s">
        <v>5</v>
      </c>
      <c r="AZ1" s="1" t="s">
        <v>406</v>
      </c>
      <c r="BA1" s="1"/>
      <c r="BB1" s="1" t="s">
        <v>18</v>
      </c>
      <c r="BC1" s="1" t="s">
        <v>5</v>
      </c>
      <c r="BD1" s="1" t="s">
        <v>406</v>
      </c>
      <c r="BE1" s="1"/>
      <c r="BF1" s="1" t="s">
        <v>19</v>
      </c>
      <c r="BG1" s="1"/>
      <c r="BH1" s="1" t="s">
        <v>20</v>
      </c>
      <c r="BI1" s="1" t="s">
        <v>21</v>
      </c>
      <c r="BJ1" s="1"/>
      <c r="BK1" s="1" t="s">
        <v>22</v>
      </c>
      <c r="BL1" s="1" t="s">
        <v>5</v>
      </c>
      <c r="BM1" s="1" t="s">
        <v>406</v>
      </c>
      <c r="BN1" s="1"/>
      <c r="BO1" s="1" t="s">
        <v>23</v>
      </c>
      <c r="BP1" s="0" t="s">
        <v>5</v>
      </c>
      <c r="BQ1" s="0" t="s">
        <v>406</v>
      </c>
      <c r="BS1" s="0" t="s">
        <v>24</v>
      </c>
      <c r="BT1" s="0" t="s">
        <v>5</v>
      </c>
      <c r="BU1" s="0" t="s">
        <v>406</v>
      </c>
      <c r="BW1" s="0" t="s">
        <v>25</v>
      </c>
      <c r="BX1" s="0" t="s">
        <v>5</v>
      </c>
      <c r="BY1" s="0" t="s">
        <v>406</v>
      </c>
      <c r="CA1" s="0" t="s">
        <v>26</v>
      </c>
      <c r="CB1" s="0" t="s">
        <v>5</v>
      </c>
      <c r="CC1" s="0" t="s">
        <v>406</v>
      </c>
      <c r="CE1" s="0" t="s">
        <v>27</v>
      </c>
      <c r="CF1" s="0" t="s">
        <v>5</v>
      </c>
      <c r="CG1" s="0" t="s">
        <v>406</v>
      </c>
      <c r="CI1" s="0" t="s">
        <v>28</v>
      </c>
      <c r="CJ1" s="0" t="s">
        <v>2</v>
      </c>
      <c r="CK1" s="0" t="s">
        <v>2</v>
      </c>
    </row>
    <row r="2" customFormat="false" ht="13.8" hidden="false" customHeight="false" outlineLevel="0" collapsed="false">
      <c r="A2" s="0" t="n">
        <v>4215100060</v>
      </c>
      <c r="B2" s="0" t="s">
        <v>34</v>
      </c>
      <c r="C2" s="0" t="n">
        <v>1</v>
      </c>
      <c r="D2" s="0" t="n">
        <v>365000</v>
      </c>
      <c r="F2" s="0" t="n">
        <v>3</v>
      </c>
      <c r="G2" s="0" t="n">
        <f aca="false">IF(F2&gt;F$119,1,0)</f>
        <v>0</v>
      </c>
      <c r="H2" s="0" t="str">
        <f aca="false">G2&amp;$C2</f>
        <v>01</v>
      </c>
      <c r="J2" s="0" t="s">
        <v>32</v>
      </c>
      <c r="K2" s="0" t="n">
        <f aca="false">IF(J2&gt;J$119,1,0)</f>
        <v>1</v>
      </c>
      <c r="L2" s="0" t="str">
        <f aca="false">K2&amp;$C2</f>
        <v>11</v>
      </c>
      <c r="N2" s="0" t="n">
        <v>2653</v>
      </c>
      <c r="O2" s="0" t="n">
        <f aca="false">IF(N2&gt;N$119,1,0)</f>
        <v>1</v>
      </c>
      <c r="P2" s="0" t="str">
        <f aca="false">O2&amp;$C2</f>
        <v>11</v>
      </c>
      <c r="R2" s="0" t="n">
        <v>4510</v>
      </c>
      <c r="S2" s="0" t="n">
        <f aca="false">IF(R2&gt;R$119,1,0)</f>
        <v>0</v>
      </c>
      <c r="T2" s="0" t="str">
        <f aca="false">S2&amp;$C2</f>
        <v>01</v>
      </c>
      <c r="V2" s="0" t="n">
        <v>2</v>
      </c>
      <c r="W2" s="0" t="n">
        <f aca="false">IF(V2&gt;V$119,1,0)</f>
        <v>1</v>
      </c>
      <c r="X2" s="0" t="str">
        <f aca="false">W2&amp;$C2</f>
        <v>11</v>
      </c>
      <c r="Z2" s="0" t="n">
        <v>0</v>
      </c>
      <c r="AA2" s="0" t="n">
        <f aca="false">IF(Z2&gt;Z$119,1,0)</f>
        <v>0</v>
      </c>
      <c r="AB2" s="0" t="str">
        <f aca="false">AA2&amp;$C2</f>
        <v>01</v>
      </c>
      <c r="AD2" s="0" t="n">
        <v>0</v>
      </c>
      <c r="AE2" s="0" t="n">
        <f aca="false">IF(AD2&gt;AD$119,1,0)</f>
        <v>0</v>
      </c>
      <c r="AF2" s="0" t="str">
        <f aca="false">AE2&amp;$C2</f>
        <v>01</v>
      </c>
      <c r="AH2" s="0" t="n">
        <v>3</v>
      </c>
      <c r="AI2" s="0" t="n">
        <f aca="false">IF(AH2&gt;AH$119,1,0)</f>
        <v>0</v>
      </c>
      <c r="AJ2" s="0" t="str">
        <f aca="false">AI2&amp;$C2</f>
        <v>01</v>
      </c>
      <c r="AL2" s="0" t="n">
        <v>8</v>
      </c>
      <c r="AM2" s="0" t="n">
        <f aca="false">IF(AL2&gt;AL$119,1,0)</f>
        <v>1</v>
      </c>
      <c r="AN2" s="0" t="str">
        <f aca="false">AM2&amp;$C2</f>
        <v>11</v>
      </c>
      <c r="AP2" s="0" t="n">
        <v>2653</v>
      </c>
      <c r="AQ2" s="0" t="n">
        <f aca="false">IF(AP2&gt;AP$119,1,0)</f>
        <v>1</v>
      </c>
      <c r="AR2" s="0" t="str">
        <f aca="false">AQ2&amp;$C2</f>
        <v>11</v>
      </c>
      <c r="AT2" s="0" t="n">
        <v>0</v>
      </c>
      <c r="AU2" s="0" t="n">
        <f aca="false">IF(AT2&gt;AT$119,1,0)</f>
        <v>0</v>
      </c>
      <c r="AV2" s="0" t="str">
        <f aca="false">AU2&amp;$C2</f>
        <v>01</v>
      </c>
      <c r="AX2" s="0" t="n">
        <v>2006</v>
      </c>
      <c r="AY2" s="0" t="n">
        <f aca="false">IF(AX2&gt;AX$119,1,0)</f>
        <v>1</v>
      </c>
      <c r="AZ2" s="0" t="str">
        <f aca="false">AY2&amp;$C2</f>
        <v>11</v>
      </c>
      <c r="BB2" s="0" t="n">
        <v>0</v>
      </c>
      <c r="BC2" s="0" t="n">
        <f aca="false">IF(BB2&gt;BB$119,1,0)</f>
        <v>0</v>
      </c>
      <c r="BD2" s="0" t="str">
        <f aca="false">BC2&amp;$C2</f>
        <v>01</v>
      </c>
      <c r="BF2" s="0" t="n">
        <v>98031</v>
      </c>
      <c r="BH2" s="0" t="s">
        <v>35</v>
      </c>
      <c r="BI2" s="0" t="n">
        <v>-122166</v>
      </c>
      <c r="BK2" s="0" t="n">
        <v>2653</v>
      </c>
      <c r="BL2" s="0" t="n">
        <f aca="false">IF(BK2&gt;BK$119,1,0)</f>
        <v>1</v>
      </c>
      <c r="BM2" s="0" t="str">
        <f aca="false">BL2&amp;$C2</f>
        <v>11</v>
      </c>
      <c r="BO2" s="0" t="n">
        <v>4927</v>
      </c>
      <c r="BP2" s="0" t="n">
        <f aca="false">IF(BO2&gt;BO$119,1,0)</f>
        <v>0</v>
      </c>
      <c r="BQ2" s="0" t="str">
        <f aca="false">BP2&amp;$C2</f>
        <v>01</v>
      </c>
      <c r="BS2" s="0" t="n">
        <f aca="false">CI2/N2</f>
        <v>137.580098002262</v>
      </c>
      <c r="BT2" s="0" t="n">
        <f aca="false">IF(BS2&gt;BS$119,1,0)</f>
        <v>0</v>
      </c>
      <c r="BU2" s="0" t="str">
        <f aca="false">BT2&amp;$C2</f>
        <v>01</v>
      </c>
      <c r="BW2" s="0" t="n">
        <f aca="false">D2/BK2</f>
        <v>137.580098002262</v>
      </c>
      <c r="BX2" s="0" t="n">
        <f aca="false">IF(BW2&gt;BW$119,1,0)</f>
        <v>0</v>
      </c>
      <c r="BY2" s="0" t="str">
        <f aca="false">BX2&amp;$C2</f>
        <v>01</v>
      </c>
      <c r="CA2" s="0" t="n">
        <f aca="false">D2/R2</f>
        <v>80.9312638580931</v>
      </c>
      <c r="CB2" s="0" t="n">
        <f aca="false">IF(CA2&gt;CA$119,1,0)</f>
        <v>1</v>
      </c>
      <c r="CC2" s="0" t="str">
        <f aca="false">CB2&amp;$C2</f>
        <v>11</v>
      </c>
      <c r="CE2" s="0" t="n">
        <f aca="false">D2/BO2</f>
        <v>74.081591231987</v>
      </c>
      <c r="CF2" s="0" t="n">
        <f aca="false">IF(CE2&gt;CE$119,1,0)</f>
        <v>1</v>
      </c>
      <c r="CG2" s="0" t="str">
        <f aca="false">CF2&amp;$C2</f>
        <v>11</v>
      </c>
      <c r="CI2" s="0" t="n">
        <f aca="false">D2</f>
        <v>365000</v>
      </c>
      <c r="CJ2" s="2" t="n">
        <f aca="false">CI2&gt;$CI$277</f>
        <v>1</v>
      </c>
      <c r="CK2" s="0" t="n">
        <v>1</v>
      </c>
    </row>
    <row r="3" customFormat="false" ht="13.8" hidden="false" customHeight="false" outlineLevel="0" collapsed="false">
      <c r="A3" s="0" t="n">
        <v>1722059235</v>
      </c>
      <c r="B3" s="0" t="s">
        <v>36</v>
      </c>
      <c r="C3" s="0" t="n">
        <v>1</v>
      </c>
      <c r="D3" s="0" t="n">
        <v>304900</v>
      </c>
      <c r="F3" s="0" t="n">
        <v>4</v>
      </c>
      <c r="G3" s="0" t="n">
        <f aca="false">IF(F3&gt;F$119,1,0)</f>
        <v>1</v>
      </c>
      <c r="H3" s="0" t="str">
        <f aca="false">G3&amp;$C3</f>
        <v>11</v>
      </c>
      <c r="J3" s="0" t="s">
        <v>37</v>
      </c>
      <c r="K3" s="0" t="n">
        <f aca="false">IF(J3&gt;J$119,1,0)</f>
        <v>1</v>
      </c>
      <c r="L3" s="0" t="str">
        <f aca="false">K3&amp;$C3</f>
        <v>11</v>
      </c>
      <c r="N3" s="0" t="n">
        <v>2600</v>
      </c>
      <c r="O3" s="0" t="n">
        <f aca="false">IF(N3&gt;N$119,1,0)</f>
        <v>1</v>
      </c>
      <c r="P3" s="0" t="str">
        <f aca="false">O3&amp;$C3</f>
        <v>11</v>
      </c>
      <c r="R3" s="0" t="n">
        <v>11325</v>
      </c>
      <c r="S3" s="0" t="n">
        <f aca="false">IF(R3&gt;R$119,1,0)</f>
        <v>0</v>
      </c>
      <c r="T3" s="0" t="str">
        <f aca="false">S3&amp;$C3</f>
        <v>01</v>
      </c>
      <c r="V3" s="0" t="n">
        <v>1</v>
      </c>
      <c r="W3" s="0" t="n">
        <f aca="false">IF(V3&gt;V$119,1,0)</f>
        <v>0</v>
      </c>
      <c r="X3" s="0" t="str">
        <f aca="false">W3&amp;$C3</f>
        <v>01</v>
      </c>
      <c r="Z3" s="0" t="n">
        <v>0</v>
      </c>
      <c r="AA3" s="0" t="n">
        <f aca="false">IF(Z3&gt;Z$119,1,0)</f>
        <v>0</v>
      </c>
      <c r="AB3" s="0" t="str">
        <f aca="false">AA3&amp;$C3</f>
        <v>01</v>
      </c>
      <c r="AD3" s="0" t="n">
        <v>0</v>
      </c>
      <c r="AE3" s="0" t="n">
        <f aca="false">IF(AD3&gt;AD$119,1,0)</f>
        <v>0</v>
      </c>
      <c r="AF3" s="0" t="str">
        <f aca="false">AE3&amp;$C3</f>
        <v>01</v>
      </c>
      <c r="AH3" s="0" t="n">
        <v>4</v>
      </c>
      <c r="AI3" s="0" t="n">
        <f aca="false">IF(AH3&gt;AH$119,1,0)</f>
        <v>1</v>
      </c>
      <c r="AJ3" s="0" t="str">
        <f aca="false">AI3&amp;$C3</f>
        <v>11</v>
      </c>
      <c r="AL3" s="0" t="n">
        <v>7</v>
      </c>
      <c r="AM3" s="0" t="n">
        <f aca="false">IF(AL3&gt;AL$119,1,0)</f>
        <v>0</v>
      </c>
      <c r="AN3" s="0" t="str">
        <f aca="false">AM3&amp;$C3</f>
        <v>01</v>
      </c>
      <c r="AP3" s="0" t="n">
        <v>1610</v>
      </c>
      <c r="AQ3" s="0" t="n">
        <f aca="false">IF(AP3&gt;AP$119,1,0)</f>
        <v>0</v>
      </c>
      <c r="AR3" s="0" t="str">
        <f aca="false">AQ3&amp;$C3</f>
        <v>01</v>
      </c>
      <c r="AT3" s="0" t="n">
        <v>990</v>
      </c>
      <c r="AU3" s="0" t="n">
        <f aca="false">IF(AT3&gt;AT$119,1,0)</f>
        <v>1</v>
      </c>
      <c r="AV3" s="0" t="str">
        <f aca="false">AU3&amp;$C3</f>
        <v>11</v>
      </c>
      <c r="AX3" s="0" t="n">
        <v>1969</v>
      </c>
      <c r="AY3" s="0" t="n">
        <f aca="false">IF(AX3&gt;AX$119,1,0)</f>
        <v>0</v>
      </c>
      <c r="AZ3" s="0" t="str">
        <f aca="false">AY3&amp;$C3</f>
        <v>01</v>
      </c>
      <c r="BB3" s="0" t="n">
        <v>0</v>
      </c>
      <c r="BC3" s="0" t="n">
        <f aca="false">IF(BB3&gt;BB$119,1,0)</f>
        <v>0</v>
      </c>
      <c r="BD3" s="0" t="str">
        <f aca="false">BC3&amp;$C3</f>
        <v>01</v>
      </c>
      <c r="BF3" s="0" t="n">
        <v>98031</v>
      </c>
      <c r="BH3" s="0" t="s">
        <v>38</v>
      </c>
      <c r="BI3" s="0" t="n">
        <v>-122206</v>
      </c>
      <c r="BK3" s="0" t="n">
        <v>1720</v>
      </c>
      <c r="BL3" s="0" t="n">
        <f aca="false">IF(BK3&gt;BK$119,1,0)</f>
        <v>0</v>
      </c>
      <c r="BM3" s="0" t="str">
        <f aca="false">BL3&amp;$C3</f>
        <v>01</v>
      </c>
      <c r="BO3" s="0" t="n">
        <v>11088</v>
      </c>
      <c r="BP3" s="0" t="n">
        <f aca="false">IF(BO3&gt;BO$119,1,0)</f>
        <v>1</v>
      </c>
      <c r="BQ3" s="0" t="str">
        <f aca="false">BP3&amp;$C3</f>
        <v>11</v>
      </c>
      <c r="BS3" s="0" t="n">
        <f aca="false">CI3/N3</f>
        <v>117.269230769231</v>
      </c>
      <c r="BT3" s="0" t="n">
        <f aca="false">IF(BS3&gt;BS$119,1,0)</f>
        <v>0</v>
      </c>
      <c r="BU3" s="0" t="str">
        <f aca="false">BT3&amp;$C3</f>
        <v>01</v>
      </c>
      <c r="BW3" s="0" t="n">
        <f aca="false">D3/BK3</f>
        <v>177.267441860465</v>
      </c>
      <c r="BX3" s="0" t="n">
        <f aca="false">IF(BW3&gt;BW$119,1,0)</f>
        <v>1</v>
      </c>
      <c r="BY3" s="0" t="str">
        <f aca="false">BX3&amp;$C3</f>
        <v>11</v>
      </c>
      <c r="CA3" s="0" t="n">
        <f aca="false">D3/R3</f>
        <v>26.9227373068433</v>
      </c>
      <c r="CB3" s="0" t="n">
        <f aca="false">IF(CA3&gt;CA$119,1,0)</f>
        <v>0</v>
      </c>
      <c r="CC3" s="0" t="str">
        <f aca="false">CB3&amp;$C3</f>
        <v>01</v>
      </c>
      <c r="CE3" s="0" t="n">
        <f aca="false">D3/BO3</f>
        <v>27.4981962481962</v>
      </c>
      <c r="CF3" s="0" t="n">
        <f aca="false">IF(CE3&gt;CE$119,1,0)</f>
        <v>0</v>
      </c>
      <c r="CG3" s="0" t="str">
        <f aca="false">CF3&amp;$C3</f>
        <v>01</v>
      </c>
      <c r="CI3" s="0" t="n">
        <f aca="false">D3</f>
        <v>304900</v>
      </c>
      <c r="CJ3" s="2" t="n">
        <f aca="false">CI3&gt;$CI$277</f>
        <v>1</v>
      </c>
      <c r="CK3" s="0" t="n">
        <v>1</v>
      </c>
    </row>
    <row r="4" customFormat="false" ht="13.8" hidden="false" customHeight="false" outlineLevel="0" collapsed="false">
      <c r="A4" s="0" t="n">
        <v>7800800160</v>
      </c>
      <c r="B4" s="0" t="s">
        <v>42</v>
      </c>
      <c r="C4" s="0" t="n">
        <v>1</v>
      </c>
      <c r="D4" s="0" t="n">
        <v>375000</v>
      </c>
      <c r="F4" s="0" t="n">
        <v>3</v>
      </c>
      <c r="G4" s="0" t="n">
        <f aca="false">IF(F4&gt;F$119,1,0)</f>
        <v>0</v>
      </c>
      <c r="H4" s="0" t="str">
        <f aca="false">G4&amp;$C4</f>
        <v>01</v>
      </c>
      <c r="J4" s="0" t="s">
        <v>43</v>
      </c>
      <c r="K4" s="0" t="n">
        <f aca="false">IF(J4&gt;J$119,1,0)</f>
        <v>1</v>
      </c>
      <c r="L4" s="0" t="str">
        <f aca="false">K4&amp;$C4</f>
        <v>11</v>
      </c>
      <c r="N4" s="0" t="n">
        <v>2120</v>
      </c>
      <c r="O4" s="0" t="n">
        <f aca="false">IF(N4&gt;N$119,1,0)</f>
        <v>0</v>
      </c>
      <c r="P4" s="0" t="str">
        <f aca="false">O4&amp;$C4</f>
        <v>01</v>
      </c>
      <c r="R4" s="0" t="n">
        <v>18500</v>
      </c>
      <c r="S4" s="0" t="n">
        <f aca="false">IF(R4&gt;R$119,1,0)</f>
        <v>1</v>
      </c>
      <c r="T4" s="0" t="str">
        <f aca="false">S4&amp;$C4</f>
        <v>11</v>
      </c>
      <c r="V4" s="0" t="n">
        <v>2</v>
      </c>
      <c r="W4" s="0" t="n">
        <f aca="false">IF(V4&gt;V$119,1,0)</f>
        <v>1</v>
      </c>
      <c r="X4" s="0" t="str">
        <f aca="false">W4&amp;$C4</f>
        <v>11</v>
      </c>
      <c r="Z4" s="0" t="n">
        <v>0</v>
      </c>
      <c r="AA4" s="0" t="n">
        <f aca="false">IF(Z4&gt;Z$119,1,0)</f>
        <v>0</v>
      </c>
      <c r="AB4" s="0" t="str">
        <f aca="false">AA4&amp;$C4</f>
        <v>01</v>
      </c>
      <c r="AD4" s="0" t="n">
        <v>0</v>
      </c>
      <c r="AE4" s="0" t="n">
        <f aca="false">IF(AD4&gt;AD$119,1,0)</f>
        <v>0</v>
      </c>
      <c r="AF4" s="0" t="str">
        <f aca="false">AE4&amp;$C4</f>
        <v>01</v>
      </c>
      <c r="AH4" s="0" t="n">
        <v>4</v>
      </c>
      <c r="AI4" s="0" t="n">
        <f aca="false">IF(AH4&gt;AH$119,1,0)</f>
        <v>1</v>
      </c>
      <c r="AJ4" s="0" t="str">
        <f aca="false">AI4&amp;$C4</f>
        <v>11</v>
      </c>
      <c r="AL4" s="0" t="n">
        <v>8</v>
      </c>
      <c r="AM4" s="0" t="n">
        <f aca="false">IF(AL4&gt;AL$119,1,0)</f>
        <v>1</v>
      </c>
      <c r="AN4" s="0" t="str">
        <f aca="false">AM4&amp;$C4</f>
        <v>11</v>
      </c>
      <c r="AP4" s="0" t="n">
        <v>2120</v>
      </c>
      <c r="AQ4" s="0" t="n">
        <f aca="false">IF(AP4&gt;AP$119,1,0)</f>
        <v>1</v>
      </c>
      <c r="AR4" s="0" t="str">
        <f aca="false">AQ4&amp;$C4</f>
        <v>11</v>
      </c>
      <c r="AT4" s="0" t="n">
        <v>0</v>
      </c>
      <c r="AU4" s="0" t="n">
        <f aca="false">IF(AT4&gt;AT$119,1,0)</f>
        <v>0</v>
      </c>
      <c r="AV4" s="0" t="str">
        <f aca="false">AU4&amp;$C4</f>
        <v>01</v>
      </c>
      <c r="AX4" s="0" t="n">
        <v>1983</v>
      </c>
      <c r="AY4" s="0" t="n">
        <f aca="false">IF(AX4&gt;AX$119,1,0)</f>
        <v>0</v>
      </c>
      <c r="AZ4" s="0" t="str">
        <f aca="false">AY4&amp;$C4</f>
        <v>01</v>
      </c>
      <c r="BB4" s="0" t="n">
        <v>0</v>
      </c>
      <c r="BC4" s="0" t="n">
        <f aca="false">IF(BB4&gt;BB$119,1,0)</f>
        <v>0</v>
      </c>
      <c r="BD4" s="0" t="str">
        <f aca="false">BC4&amp;$C4</f>
        <v>01</v>
      </c>
      <c r="BF4" s="0" t="n">
        <v>98031</v>
      </c>
      <c r="BH4" s="0" t="s">
        <v>44</v>
      </c>
      <c r="BI4" s="0" t="n">
        <v>-122169</v>
      </c>
      <c r="BK4" s="0" t="n">
        <v>2120</v>
      </c>
      <c r="BL4" s="0" t="n">
        <f aca="false">IF(BK4&gt;BK$119,1,0)</f>
        <v>0</v>
      </c>
      <c r="BM4" s="0" t="str">
        <f aca="false">BL4&amp;$C4</f>
        <v>01</v>
      </c>
      <c r="BO4" s="0" t="n">
        <v>14479</v>
      </c>
      <c r="BP4" s="0" t="n">
        <f aca="false">IF(BO4&gt;BO$119,1,0)</f>
        <v>1</v>
      </c>
      <c r="BQ4" s="0" t="str">
        <f aca="false">BP4&amp;$C4</f>
        <v>11</v>
      </c>
      <c r="BS4" s="0" t="n">
        <f aca="false">CI4/N4</f>
        <v>176.88679245283</v>
      </c>
      <c r="BT4" s="0" t="n">
        <f aca="false">IF(BS4&gt;BS$119,1,0)</f>
        <v>1</v>
      </c>
      <c r="BU4" s="0" t="str">
        <f aca="false">BT4&amp;$C4</f>
        <v>11</v>
      </c>
      <c r="BW4" s="0" t="n">
        <f aca="false">D4/BK4</f>
        <v>176.88679245283</v>
      </c>
      <c r="BX4" s="0" t="n">
        <f aca="false">IF(BW4&gt;BW$119,1,0)</f>
        <v>1</v>
      </c>
      <c r="BY4" s="0" t="str">
        <f aca="false">BX4&amp;$C4</f>
        <v>11</v>
      </c>
      <c r="CA4" s="0" t="n">
        <f aca="false">D4/R4</f>
        <v>20.2702702702703</v>
      </c>
      <c r="CB4" s="0" t="n">
        <f aca="false">IF(CA4&gt;CA$119,1,0)</f>
        <v>0</v>
      </c>
      <c r="CC4" s="0" t="str">
        <f aca="false">CB4&amp;$C4</f>
        <v>01</v>
      </c>
      <c r="CE4" s="0" t="n">
        <f aca="false">D4/BO4</f>
        <v>25.8995787001865</v>
      </c>
      <c r="CF4" s="0" t="n">
        <f aca="false">IF(CE4&gt;CE$119,1,0)</f>
        <v>0</v>
      </c>
      <c r="CG4" s="0" t="str">
        <f aca="false">CF4&amp;$C4</f>
        <v>01</v>
      </c>
      <c r="CI4" s="0" t="n">
        <f aca="false">D4</f>
        <v>375000</v>
      </c>
      <c r="CJ4" s="2" t="n">
        <f aca="false">CI4&gt;$CI$277</f>
        <v>1</v>
      </c>
      <c r="CK4" s="0" t="n">
        <v>1</v>
      </c>
    </row>
    <row r="5" customFormat="false" ht="13.8" hidden="false" customHeight="false" outlineLevel="0" collapsed="false">
      <c r="A5" s="0" t="n">
        <v>3216900060</v>
      </c>
      <c r="B5" s="0" t="s">
        <v>52</v>
      </c>
      <c r="C5" s="0" t="n">
        <v>1</v>
      </c>
      <c r="D5" s="0" t="n">
        <v>390000</v>
      </c>
      <c r="F5" s="0" t="n">
        <v>4</v>
      </c>
      <c r="G5" s="0" t="n">
        <f aca="false">IF(F5&gt;F$119,1,0)</f>
        <v>1</v>
      </c>
      <c r="H5" s="0" t="str">
        <f aca="false">G5&amp;$C5</f>
        <v>11</v>
      </c>
      <c r="J5" s="0" t="s">
        <v>32</v>
      </c>
      <c r="K5" s="0" t="n">
        <f aca="false">IF(J5&gt;J$119,1,0)</f>
        <v>1</v>
      </c>
      <c r="L5" s="0" t="str">
        <f aca="false">K5&amp;$C5</f>
        <v>11</v>
      </c>
      <c r="N5" s="0" t="n">
        <v>2340</v>
      </c>
      <c r="O5" s="0" t="n">
        <f aca="false">IF(N5&gt;N$119,1,0)</f>
        <v>0</v>
      </c>
      <c r="P5" s="0" t="str">
        <f aca="false">O5&amp;$C5</f>
        <v>01</v>
      </c>
      <c r="R5" s="0" t="n">
        <v>8548</v>
      </c>
      <c r="S5" s="0" t="n">
        <f aca="false">IF(R5&gt;R$119,1,0)</f>
        <v>0</v>
      </c>
      <c r="T5" s="0" t="str">
        <f aca="false">S5&amp;$C5</f>
        <v>01</v>
      </c>
      <c r="V5" s="0" t="n">
        <v>2</v>
      </c>
      <c r="W5" s="0" t="n">
        <f aca="false">IF(V5&gt;V$119,1,0)</f>
        <v>1</v>
      </c>
      <c r="X5" s="0" t="str">
        <f aca="false">W5&amp;$C5</f>
        <v>11</v>
      </c>
      <c r="Z5" s="0" t="n">
        <v>0</v>
      </c>
      <c r="AA5" s="0" t="n">
        <f aca="false">IF(Z5&gt;Z$119,1,0)</f>
        <v>0</v>
      </c>
      <c r="AB5" s="0" t="str">
        <f aca="false">AA5&amp;$C5</f>
        <v>01</v>
      </c>
      <c r="AD5" s="0" t="n">
        <v>0</v>
      </c>
      <c r="AE5" s="0" t="n">
        <f aca="false">IF(AD5&gt;AD$119,1,0)</f>
        <v>0</v>
      </c>
      <c r="AF5" s="0" t="str">
        <f aca="false">AE5&amp;$C5</f>
        <v>01</v>
      </c>
      <c r="AH5" s="0" t="n">
        <v>3</v>
      </c>
      <c r="AI5" s="0" t="n">
        <f aca="false">IF(AH5&gt;AH$119,1,0)</f>
        <v>0</v>
      </c>
      <c r="AJ5" s="0" t="str">
        <f aca="false">AI5&amp;$C5</f>
        <v>01</v>
      </c>
      <c r="AL5" s="0" t="n">
        <v>8</v>
      </c>
      <c r="AM5" s="0" t="n">
        <f aca="false">IF(AL5&gt;AL$119,1,0)</f>
        <v>1</v>
      </c>
      <c r="AN5" s="0" t="str">
        <f aca="false">AM5&amp;$C5</f>
        <v>11</v>
      </c>
      <c r="AP5" s="0" t="n">
        <v>2340</v>
      </c>
      <c r="AQ5" s="0" t="n">
        <f aca="false">IF(AP5&gt;AP$119,1,0)</f>
        <v>1</v>
      </c>
      <c r="AR5" s="0" t="str">
        <f aca="false">AQ5&amp;$C5</f>
        <v>11</v>
      </c>
      <c r="AT5" s="0" t="n">
        <v>0</v>
      </c>
      <c r="AU5" s="0" t="n">
        <f aca="false">IF(AT5&gt;AT$119,1,0)</f>
        <v>0</v>
      </c>
      <c r="AV5" s="0" t="str">
        <f aca="false">AU5&amp;$C5</f>
        <v>01</v>
      </c>
      <c r="AX5" s="0" t="n">
        <v>1993</v>
      </c>
      <c r="AY5" s="0" t="n">
        <f aca="false">IF(AX5&gt;AX$119,1,0)</f>
        <v>1</v>
      </c>
      <c r="AZ5" s="0" t="str">
        <f aca="false">AY5&amp;$C5</f>
        <v>11</v>
      </c>
      <c r="BB5" s="0" t="n">
        <v>0</v>
      </c>
      <c r="BC5" s="0" t="n">
        <f aca="false">IF(BB5&gt;BB$119,1,0)</f>
        <v>0</v>
      </c>
      <c r="BD5" s="0" t="str">
        <f aca="false">BC5&amp;$C5</f>
        <v>01</v>
      </c>
      <c r="BF5" s="0" t="n">
        <v>98031</v>
      </c>
      <c r="BH5" s="0" t="s">
        <v>53</v>
      </c>
      <c r="BI5" s="0" t="n">
        <v>-122183</v>
      </c>
      <c r="BK5" s="0" t="n">
        <v>1970</v>
      </c>
      <c r="BL5" s="0" t="n">
        <f aca="false">IF(BK5&gt;BK$119,1,0)</f>
        <v>0</v>
      </c>
      <c r="BM5" s="0" t="str">
        <f aca="false">BL5&amp;$C5</f>
        <v>01</v>
      </c>
      <c r="BO5" s="0" t="n">
        <v>6818</v>
      </c>
      <c r="BP5" s="0" t="n">
        <f aca="false">IF(BO5&gt;BO$119,1,0)</f>
        <v>0</v>
      </c>
      <c r="BQ5" s="0" t="str">
        <f aca="false">BP5&amp;$C5</f>
        <v>01</v>
      </c>
      <c r="BS5" s="0" t="n">
        <f aca="false">CI5/N5</f>
        <v>166.666666666667</v>
      </c>
      <c r="BT5" s="0" t="n">
        <f aca="false">IF(BS5&gt;BS$119,1,0)</f>
        <v>1</v>
      </c>
      <c r="BU5" s="0" t="str">
        <f aca="false">BT5&amp;$C5</f>
        <v>11</v>
      </c>
      <c r="BW5" s="0" t="n">
        <f aca="false">D5/BK5</f>
        <v>197.969543147208</v>
      </c>
      <c r="BX5" s="0" t="n">
        <f aca="false">IF(BW5&gt;BW$119,1,0)</f>
        <v>1</v>
      </c>
      <c r="BY5" s="0" t="str">
        <f aca="false">BX5&amp;$C5</f>
        <v>11</v>
      </c>
      <c r="CA5" s="0" t="n">
        <f aca="false">D5/R5</f>
        <v>45.6247075339261</v>
      </c>
      <c r="CB5" s="0" t="n">
        <f aca="false">IF(CA5&gt;CA$119,1,0)</f>
        <v>1</v>
      </c>
      <c r="CC5" s="0" t="str">
        <f aca="false">CB5&amp;$C5</f>
        <v>11</v>
      </c>
      <c r="CE5" s="0" t="n">
        <f aca="false">D5/BO5</f>
        <v>57.20152537401</v>
      </c>
      <c r="CF5" s="0" t="n">
        <f aca="false">IF(CE5&gt;CE$119,1,0)</f>
        <v>1</v>
      </c>
      <c r="CG5" s="0" t="str">
        <f aca="false">CF5&amp;$C5</f>
        <v>11</v>
      </c>
      <c r="CI5" s="0" t="n">
        <f aca="false">D5</f>
        <v>390000</v>
      </c>
      <c r="CJ5" s="2" t="n">
        <f aca="false">CI5&gt;$CI$277</f>
        <v>1</v>
      </c>
      <c r="CK5" s="0" t="n">
        <v>1</v>
      </c>
    </row>
    <row r="6" customFormat="false" ht="13.8" hidden="false" customHeight="false" outlineLevel="0" collapsed="false">
      <c r="A6" s="0" t="n">
        <v>6799300270</v>
      </c>
      <c r="B6" s="0" t="s">
        <v>54</v>
      </c>
      <c r="C6" s="0" t="n">
        <v>1</v>
      </c>
      <c r="D6" s="0" t="n">
        <v>310950</v>
      </c>
      <c r="F6" s="0" t="n">
        <v>4</v>
      </c>
      <c r="G6" s="0" t="n">
        <f aca="false">IF(F6&gt;F$119,1,0)</f>
        <v>1</v>
      </c>
      <c r="H6" s="0" t="str">
        <f aca="false">G6&amp;$C6</f>
        <v>11</v>
      </c>
      <c r="J6" s="0" t="s">
        <v>32</v>
      </c>
      <c r="K6" s="0" t="n">
        <f aca="false">IF(J6&gt;J$119,1,0)</f>
        <v>1</v>
      </c>
      <c r="L6" s="0" t="str">
        <f aca="false">K6&amp;$C6</f>
        <v>11</v>
      </c>
      <c r="N6" s="0" t="n">
        <v>2030</v>
      </c>
      <c r="O6" s="0" t="n">
        <f aca="false">IF(N6&gt;N$119,1,0)</f>
        <v>0</v>
      </c>
      <c r="P6" s="0" t="str">
        <f aca="false">O6&amp;$C6</f>
        <v>01</v>
      </c>
      <c r="R6" s="0" t="n">
        <v>4997</v>
      </c>
      <c r="S6" s="0" t="n">
        <f aca="false">IF(R6&gt;R$119,1,0)</f>
        <v>0</v>
      </c>
      <c r="T6" s="0" t="str">
        <f aca="false">S6&amp;$C6</f>
        <v>01</v>
      </c>
      <c r="V6" s="0" t="n">
        <v>2</v>
      </c>
      <c r="W6" s="0" t="n">
        <f aca="false">IF(V6&gt;V$119,1,0)</f>
        <v>1</v>
      </c>
      <c r="X6" s="0" t="str">
        <f aca="false">W6&amp;$C6</f>
        <v>11</v>
      </c>
      <c r="Z6" s="0" t="n">
        <v>0</v>
      </c>
      <c r="AA6" s="0" t="n">
        <f aca="false">IF(Z6&gt;Z$119,1,0)</f>
        <v>0</v>
      </c>
      <c r="AB6" s="0" t="str">
        <f aca="false">AA6&amp;$C6</f>
        <v>01</v>
      </c>
      <c r="AD6" s="0" t="n">
        <v>0</v>
      </c>
      <c r="AE6" s="0" t="n">
        <f aca="false">IF(AD6&gt;AD$119,1,0)</f>
        <v>0</v>
      </c>
      <c r="AF6" s="0" t="str">
        <f aca="false">AE6&amp;$C6</f>
        <v>01</v>
      </c>
      <c r="AH6" s="0" t="n">
        <v>3</v>
      </c>
      <c r="AI6" s="0" t="n">
        <f aca="false">IF(AH6&gt;AH$119,1,0)</f>
        <v>0</v>
      </c>
      <c r="AJ6" s="0" t="str">
        <f aca="false">AI6&amp;$C6</f>
        <v>01</v>
      </c>
      <c r="AL6" s="0" t="n">
        <v>8</v>
      </c>
      <c r="AM6" s="0" t="n">
        <f aca="false">IF(AL6&gt;AL$119,1,0)</f>
        <v>1</v>
      </c>
      <c r="AN6" s="0" t="str">
        <f aca="false">AM6&amp;$C6</f>
        <v>11</v>
      </c>
      <c r="AP6" s="0" t="n">
        <v>2030</v>
      </c>
      <c r="AQ6" s="0" t="n">
        <f aca="false">IF(AP6&gt;AP$119,1,0)</f>
        <v>0</v>
      </c>
      <c r="AR6" s="0" t="str">
        <f aca="false">AQ6&amp;$C6</f>
        <v>01</v>
      </c>
      <c r="AT6" s="0" t="n">
        <v>0</v>
      </c>
      <c r="AU6" s="0" t="n">
        <f aca="false">IF(AT6&gt;AT$119,1,0)</f>
        <v>0</v>
      </c>
      <c r="AV6" s="0" t="str">
        <f aca="false">AU6&amp;$C6</f>
        <v>01</v>
      </c>
      <c r="AX6" s="0" t="n">
        <v>2004</v>
      </c>
      <c r="AY6" s="0" t="n">
        <f aca="false">IF(AX6&gt;AX$119,1,0)</f>
        <v>1</v>
      </c>
      <c r="AZ6" s="0" t="str">
        <f aca="false">AY6&amp;$C6</f>
        <v>11</v>
      </c>
      <c r="BB6" s="0" t="n">
        <v>0</v>
      </c>
      <c r="BC6" s="0" t="n">
        <f aca="false">IF(BB6&gt;BB$119,1,0)</f>
        <v>0</v>
      </c>
      <c r="BD6" s="0" t="str">
        <f aca="false">BC6&amp;$C6</f>
        <v>01</v>
      </c>
      <c r="BF6" s="0" t="n">
        <v>98031</v>
      </c>
      <c r="BH6" s="0" t="n">
        <v>47393</v>
      </c>
      <c r="BI6" s="0" t="n">
        <v>-122184</v>
      </c>
      <c r="BK6" s="0" t="n">
        <v>2095</v>
      </c>
      <c r="BL6" s="0" t="n">
        <f aca="false">IF(BK6&gt;BK$119,1,0)</f>
        <v>0</v>
      </c>
      <c r="BM6" s="0" t="str">
        <f aca="false">BL6&amp;$C6</f>
        <v>01</v>
      </c>
      <c r="BO6" s="0" t="n">
        <v>5500</v>
      </c>
      <c r="BP6" s="0" t="n">
        <f aca="false">IF(BO6&gt;BO$119,1,0)</f>
        <v>0</v>
      </c>
      <c r="BQ6" s="0" t="str">
        <f aca="false">BP6&amp;$C6</f>
        <v>01</v>
      </c>
      <c r="BS6" s="0" t="n">
        <f aca="false">CI6/N6</f>
        <v>153.177339901478</v>
      </c>
      <c r="BT6" s="0" t="n">
        <f aca="false">IF(BS6&gt;BS$119,1,0)</f>
        <v>1</v>
      </c>
      <c r="BU6" s="0" t="str">
        <f aca="false">BT6&amp;$C6</f>
        <v>11</v>
      </c>
      <c r="BW6" s="0" t="n">
        <f aca="false">D6/BK6</f>
        <v>148.424821002387</v>
      </c>
      <c r="BX6" s="0" t="n">
        <f aca="false">IF(BW6&gt;BW$119,1,0)</f>
        <v>0</v>
      </c>
      <c r="BY6" s="0" t="str">
        <f aca="false">BX6&amp;$C6</f>
        <v>01</v>
      </c>
      <c r="CA6" s="0" t="n">
        <f aca="false">D6/R6</f>
        <v>62.2273364018411</v>
      </c>
      <c r="CB6" s="0" t="n">
        <f aca="false">IF(CA6&gt;CA$119,1,0)</f>
        <v>1</v>
      </c>
      <c r="CC6" s="0" t="str">
        <f aca="false">CB6&amp;$C6</f>
        <v>11</v>
      </c>
      <c r="CE6" s="0" t="n">
        <f aca="false">D6/BO6</f>
        <v>56.5363636363636</v>
      </c>
      <c r="CF6" s="0" t="n">
        <f aca="false">IF(CE6&gt;CE$119,1,0)</f>
        <v>1</v>
      </c>
      <c r="CG6" s="0" t="str">
        <f aca="false">CF6&amp;$C6</f>
        <v>11</v>
      </c>
      <c r="CI6" s="0" t="n">
        <f aca="false">D6</f>
        <v>310950</v>
      </c>
      <c r="CJ6" s="2" t="n">
        <f aca="false">CI6&gt;$CI$277</f>
        <v>1</v>
      </c>
      <c r="CK6" s="0" t="n">
        <v>1</v>
      </c>
    </row>
    <row r="7" customFormat="false" ht="13.8" hidden="false" customHeight="false" outlineLevel="0" collapsed="false">
      <c r="A7" s="0" t="n">
        <v>5469700570</v>
      </c>
      <c r="B7" s="0" t="s">
        <v>62</v>
      </c>
      <c r="C7" s="0" t="n">
        <v>1</v>
      </c>
      <c r="D7" s="0" t="n">
        <v>469500</v>
      </c>
      <c r="F7" s="0" t="n">
        <v>5</v>
      </c>
      <c r="G7" s="0" t="n">
        <f aca="false">IF(F7&gt;F$119,1,0)</f>
        <v>1</v>
      </c>
      <c r="H7" s="0" t="str">
        <f aca="false">G7&amp;$C7</f>
        <v>11</v>
      </c>
      <c r="J7" s="0" t="s">
        <v>32</v>
      </c>
      <c r="K7" s="0" t="n">
        <f aca="false">IF(J7&gt;J$119,1,0)</f>
        <v>1</v>
      </c>
      <c r="L7" s="0" t="str">
        <f aca="false">K7&amp;$C7</f>
        <v>11</v>
      </c>
      <c r="N7" s="0" t="n">
        <v>2970</v>
      </c>
      <c r="O7" s="0" t="n">
        <f aca="false">IF(N7&gt;N$119,1,0)</f>
        <v>1</v>
      </c>
      <c r="P7" s="0" t="str">
        <f aca="false">O7&amp;$C7</f>
        <v>11</v>
      </c>
      <c r="R7" s="0" t="n">
        <v>24759</v>
      </c>
      <c r="S7" s="0" t="n">
        <f aca="false">IF(R7&gt;R$119,1,0)</f>
        <v>1</v>
      </c>
      <c r="T7" s="0" t="str">
        <f aca="false">S7&amp;$C7</f>
        <v>11</v>
      </c>
      <c r="V7" s="0" t="n">
        <v>1</v>
      </c>
      <c r="W7" s="0" t="n">
        <f aca="false">IF(V7&gt;V$119,1,0)</f>
        <v>0</v>
      </c>
      <c r="X7" s="0" t="str">
        <f aca="false">W7&amp;$C7</f>
        <v>01</v>
      </c>
      <c r="Z7" s="0" t="n">
        <v>0</v>
      </c>
      <c r="AA7" s="0" t="n">
        <f aca="false">IF(Z7&gt;Z$119,1,0)</f>
        <v>0</v>
      </c>
      <c r="AB7" s="0" t="str">
        <f aca="false">AA7&amp;$C7</f>
        <v>01</v>
      </c>
      <c r="AD7" s="0" t="n">
        <v>0</v>
      </c>
      <c r="AE7" s="0" t="n">
        <f aca="false">IF(AD7&gt;AD$119,1,0)</f>
        <v>0</v>
      </c>
      <c r="AF7" s="0" t="str">
        <f aca="false">AE7&amp;$C7</f>
        <v>01</v>
      </c>
      <c r="AH7" s="0" t="n">
        <v>4</v>
      </c>
      <c r="AI7" s="0" t="n">
        <f aca="false">IF(AH7&gt;AH$119,1,0)</f>
        <v>1</v>
      </c>
      <c r="AJ7" s="0" t="str">
        <f aca="false">AI7&amp;$C7</f>
        <v>11</v>
      </c>
      <c r="AL7" s="0" t="n">
        <v>8</v>
      </c>
      <c r="AM7" s="0" t="n">
        <f aca="false">IF(AL7&gt;AL$119,1,0)</f>
        <v>1</v>
      </c>
      <c r="AN7" s="0" t="str">
        <f aca="false">AM7&amp;$C7</f>
        <v>11</v>
      </c>
      <c r="AP7" s="0" t="n">
        <v>1670</v>
      </c>
      <c r="AQ7" s="0" t="n">
        <f aca="false">IF(AP7&gt;AP$119,1,0)</f>
        <v>0</v>
      </c>
      <c r="AR7" s="0" t="str">
        <f aca="false">AQ7&amp;$C7</f>
        <v>01</v>
      </c>
      <c r="AT7" s="0" t="n">
        <v>1300</v>
      </c>
      <c r="AU7" s="0" t="n">
        <f aca="false">IF(AT7&gt;AT$119,1,0)</f>
        <v>1</v>
      </c>
      <c r="AV7" s="0" t="str">
        <f aca="false">AU7&amp;$C7</f>
        <v>11</v>
      </c>
      <c r="AX7" s="0" t="n">
        <v>1969</v>
      </c>
      <c r="AY7" s="0" t="n">
        <f aca="false">IF(AX7&gt;AX$119,1,0)</f>
        <v>0</v>
      </c>
      <c r="AZ7" s="0" t="str">
        <f aca="false">AY7&amp;$C7</f>
        <v>01</v>
      </c>
      <c r="BB7" s="0" t="n">
        <v>0</v>
      </c>
      <c r="BC7" s="0" t="n">
        <f aca="false">IF(BB7&gt;BB$119,1,0)</f>
        <v>0</v>
      </c>
      <c r="BD7" s="0" t="str">
        <f aca="false">BC7&amp;$C7</f>
        <v>01</v>
      </c>
      <c r="BF7" s="0" t="n">
        <v>98031</v>
      </c>
      <c r="BH7" s="0" t="s">
        <v>63</v>
      </c>
      <c r="BI7" s="0" t="n">
        <v>-122173</v>
      </c>
      <c r="BK7" s="0" t="n">
        <v>2100</v>
      </c>
      <c r="BL7" s="0" t="n">
        <f aca="false">IF(BK7&gt;BK$119,1,0)</f>
        <v>0</v>
      </c>
      <c r="BM7" s="0" t="str">
        <f aca="false">BL7&amp;$C7</f>
        <v>01</v>
      </c>
      <c r="BO7" s="0" t="n">
        <v>21803</v>
      </c>
      <c r="BP7" s="0" t="n">
        <f aca="false">IF(BO7&gt;BO$119,1,0)</f>
        <v>1</v>
      </c>
      <c r="BQ7" s="0" t="str">
        <f aca="false">BP7&amp;$C7</f>
        <v>11</v>
      </c>
      <c r="BS7" s="0" t="n">
        <f aca="false">CI7/N7</f>
        <v>158.080808080808</v>
      </c>
      <c r="BT7" s="0" t="n">
        <f aca="false">IF(BS7&gt;BS$119,1,0)</f>
        <v>1</v>
      </c>
      <c r="BU7" s="0" t="str">
        <f aca="false">BT7&amp;$C7</f>
        <v>11</v>
      </c>
      <c r="BW7" s="0" t="n">
        <f aca="false">D7/BK7</f>
        <v>223.571428571429</v>
      </c>
      <c r="BX7" s="0" t="n">
        <f aca="false">IF(BW7&gt;BW$119,1,0)</f>
        <v>1</v>
      </c>
      <c r="BY7" s="0" t="str">
        <f aca="false">BX7&amp;$C7</f>
        <v>11</v>
      </c>
      <c r="CA7" s="0" t="n">
        <f aca="false">D7/R7</f>
        <v>18.9628014055495</v>
      </c>
      <c r="CB7" s="0" t="n">
        <f aca="false">IF(CA7&gt;CA$119,1,0)</f>
        <v>0</v>
      </c>
      <c r="CC7" s="0" t="str">
        <f aca="false">CB7&amp;$C7</f>
        <v>01</v>
      </c>
      <c r="CE7" s="0" t="n">
        <f aca="false">D7/BO7</f>
        <v>21.5337338898317</v>
      </c>
      <c r="CF7" s="0" t="n">
        <f aca="false">IF(CE7&gt;CE$119,1,0)</f>
        <v>0</v>
      </c>
      <c r="CG7" s="0" t="str">
        <f aca="false">CF7&amp;$C7</f>
        <v>01</v>
      </c>
      <c r="CI7" s="0" t="n">
        <f aca="false">D7</f>
        <v>469500</v>
      </c>
      <c r="CJ7" s="2" t="n">
        <f aca="false">CI7&gt;$CI$277</f>
        <v>1</v>
      </c>
      <c r="CK7" s="0" t="n">
        <v>1</v>
      </c>
    </row>
    <row r="8" customFormat="false" ht="13.8" hidden="false" customHeight="false" outlineLevel="0" collapsed="false">
      <c r="A8" s="0" t="n">
        <v>1541700240</v>
      </c>
      <c r="B8" s="0" t="s">
        <v>67</v>
      </c>
      <c r="C8" s="0" t="n">
        <v>1</v>
      </c>
      <c r="D8" s="0" t="n">
        <v>305000</v>
      </c>
      <c r="F8" s="0" t="n">
        <v>4</v>
      </c>
      <c r="G8" s="0" t="n">
        <f aca="false">IF(F8&gt;F$119,1,0)</f>
        <v>1</v>
      </c>
      <c r="H8" s="0" t="str">
        <f aca="false">G8&amp;$C8</f>
        <v>11</v>
      </c>
      <c r="J8" s="0" t="s">
        <v>32</v>
      </c>
      <c r="K8" s="0" t="n">
        <f aca="false">IF(J8&gt;J$119,1,0)</f>
        <v>1</v>
      </c>
      <c r="L8" s="0" t="str">
        <f aca="false">K8&amp;$C8</f>
        <v>11</v>
      </c>
      <c r="N8" s="0" t="n">
        <v>2230</v>
      </c>
      <c r="O8" s="0" t="n">
        <f aca="false">IF(N8&gt;N$119,1,0)</f>
        <v>0</v>
      </c>
      <c r="P8" s="0" t="str">
        <f aca="false">O8&amp;$C8</f>
        <v>01</v>
      </c>
      <c r="R8" s="0" t="n">
        <v>5000</v>
      </c>
      <c r="S8" s="0" t="n">
        <f aca="false">IF(R8&gt;R$119,1,0)</f>
        <v>0</v>
      </c>
      <c r="T8" s="0" t="str">
        <f aca="false">S8&amp;$C8</f>
        <v>01</v>
      </c>
      <c r="V8" s="0" t="n">
        <v>2</v>
      </c>
      <c r="W8" s="0" t="n">
        <f aca="false">IF(V8&gt;V$119,1,0)</f>
        <v>1</v>
      </c>
      <c r="X8" s="0" t="str">
        <f aca="false">W8&amp;$C8</f>
        <v>11</v>
      </c>
      <c r="Z8" s="0" t="n">
        <v>0</v>
      </c>
      <c r="AA8" s="0" t="n">
        <f aca="false">IF(Z8&gt;Z$119,1,0)</f>
        <v>0</v>
      </c>
      <c r="AB8" s="0" t="str">
        <f aca="false">AA8&amp;$C8</f>
        <v>01</v>
      </c>
      <c r="AD8" s="0" t="n">
        <v>0</v>
      </c>
      <c r="AE8" s="0" t="n">
        <f aca="false">IF(AD8&gt;AD$119,1,0)</f>
        <v>0</v>
      </c>
      <c r="AF8" s="0" t="str">
        <f aca="false">AE8&amp;$C8</f>
        <v>01</v>
      </c>
      <c r="AH8" s="0" t="n">
        <v>3</v>
      </c>
      <c r="AI8" s="0" t="n">
        <f aca="false">IF(AH8&gt;AH$119,1,0)</f>
        <v>0</v>
      </c>
      <c r="AJ8" s="0" t="str">
        <f aca="false">AI8&amp;$C8</f>
        <v>01</v>
      </c>
      <c r="AL8" s="0" t="n">
        <v>8</v>
      </c>
      <c r="AM8" s="0" t="n">
        <f aca="false">IF(AL8&gt;AL$119,1,0)</f>
        <v>1</v>
      </c>
      <c r="AN8" s="0" t="str">
        <f aca="false">AM8&amp;$C8</f>
        <v>11</v>
      </c>
      <c r="AP8" s="0" t="n">
        <v>2230</v>
      </c>
      <c r="AQ8" s="0" t="n">
        <f aca="false">IF(AP8&gt;AP$119,1,0)</f>
        <v>1</v>
      </c>
      <c r="AR8" s="0" t="str">
        <f aca="false">AQ8&amp;$C8</f>
        <v>11</v>
      </c>
      <c r="AT8" s="0" t="n">
        <v>0</v>
      </c>
      <c r="AU8" s="0" t="n">
        <f aca="false">IF(AT8&gt;AT$119,1,0)</f>
        <v>0</v>
      </c>
      <c r="AV8" s="0" t="str">
        <f aca="false">AU8&amp;$C8</f>
        <v>01</v>
      </c>
      <c r="AX8" s="0" t="n">
        <v>2003</v>
      </c>
      <c r="AY8" s="0" t="n">
        <f aca="false">IF(AX8&gt;AX$119,1,0)</f>
        <v>1</v>
      </c>
      <c r="AZ8" s="0" t="str">
        <f aca="false">AY8&amp;$C8</f>
        <v>11</v>
      </c>
      <c r="BB8" s="0" t="n">
        <v>0</v>
      </c>
      <c r="BC8" s="0" t="n">
        <f aca="false">IF(BB8&gt;BB$119,1,0)</f>
        <v>0</v>
      </c>
      <c r="BD8" s="0" t="str">
        <f aca="false">BC8&amp;$C8</f>
        <v>01</v>
      </c>
      <c r="BF8" s="0" t="n">
        <v>98031</v>
      </c>
      <c r="BH8" s="0" t="s">
        <v>68</v>
      </c>
      <c r="BI8" s="0" t="n">
        <v>-122184</v>
      </c>
      <c r="BK8" s="0" t="n">
        <v>2230</v>
      </c>
      <c r="BL8" s="0" t="n">
        <f aca="false">IF(BK8&gt;BK$119,1,0)</f>
        <v>1</v>
      </c>
      <c r="BM8" s="0" t="str">
        <f aca="false">BL8&amp;$C8</f>
        <v>11</v>
      </c>
      <c r="BO8" s="0" t="n">
        <v>6137</v>
      </c>
      <c r="BP8" s="0" t="n">
        <f aca="false">IF(BO8&gt;BO$119,1,0)</f>
        <v>0</v>
      </c>
      <c r="BQ8" s="0" t="str">
        <f aca="false">BP8&amp;$C8</f>
        <v>01</v>
      </c>
      <c r="BS8" s="0" t="n">
        <f aca="false">CI8/N8</f>
        <v>136.77130044843</v>
      </c>
      <c r="BT8" s="0" t="n">
        <f aca="false">IF(BS8&gt;BS$119,1,0)</f>
        <v>0</v>
      </c>
      <c r="BU8" s="0" t="str">
        <f aca="false">BT8&amp;$C8</f>
        <v>01</v>
      </c>
      <c r="BW8" s="0" t="n">
        <f aca="false">D8/BK8</f>
        <v>136.77130044843</v>
      </c>
      <c r="BX8" s="0" t="n">
        <f aca="false">IF(BW8&gt;BW$119,1,0)</f>
        <v>0</v>
      </c>
      <c r="BY8" s="0" t="str">
        <f aca="false">BX8&amp;$C8</f>
        <v>01</v>
      </c>
      <c r="CA8" s="0" t="n">
        <f aca="false">D8/R8</f>
        <v>61</v>
      </c>
      <c r="CB8" s="0" t="n">
        <f aca="false">IF(CA8&gt;CA$119,1,0)</f>
        <v>1</v>
      </c>
      <c r="CC8" s="0" t="str">
        <f aca="false">CB8&amp;$C8</f>
        <v>11</v>
      </c>
      <c r="CE8" s="0" t="n">
        <f aca="false">D8/BO8</f>
        <v>49.6985497800228</v>
      </c>
      <c r="CF8" s="0" t="n">
        <f aca="false">IF(CE8&gt;CE$119,1,0)</f>
        <v>1</v>
      </c>
      <c r="CG8" s="0" t="str">
        <f aca="false">CF8&amp;$C8</f>
        <v>11</v>
      </c>
      <c r="CI8" s="0" t="n">
        <f aca="false">D8</f>
        <v>305000</v>
      </c>
      <c r="CJ8" s="2" t="n">
        <f aca="false">CI8&gt;$CI$277</f>
        <v>1</v>
      </c>
      <c r="CK8" s="0" t="n">
        <v>1</v>
      </c>
    </row>
    <row r="9" customFormat="false" ht="13.8" hidden="false" customHeight="false" outlineLevel="0" collapsed="false">
      <c r="A9" s="0" t="n">
        <v>3110800260</v>
      </c>
      <c r="B9" s="0" t="s">
        <v>69</v>
      </c>
      <c r="C9" s="0" t="n">
        <v>0</v>
      </c>
      <c r="D9" s="0" t="n">
        <v>274700</v>
      </c>
      <c r="F9" s="0" t="n">
        <v>4</v>
      </c>
      <c r="G9" s="0" t="n">
        <f aca="false">IF(F9&gt;F$119,1,0)</f>
        <v>1</v>
      </c>
      <c r="H9" s="0" t="str">
        <f aca="false">G9&amp;$C9</f>
        <v>10</v>
      </c>
      <c r="J9" s="0" t="n">
        <v>2</v>
      </c>
      <c r="K9" s="0" t="n">
        <f aca="false">IF(J9&gt;J$119,1,0)</f>
        <v>0</v>
      </c>
      <c r="L9" s="0" t="str">
        <f aca="false">K9&amp;$C9</f>
        <v>00</v>
      </c>
      <c r="N9" s="0" t="n">
        <v>2440</v>
      </c>
      <c r="O9" s="0" t="n">
        <f aca="false">IF(N9&gt;N$119,1,0)</f>
        <v>0</v>
      </c>
      <c r="P9" s="0" t="str">
        <f aca="false">O9&amp;$C9</f>
        <v>00</v>
      </c>
      <c r="R9" s="0" t="n">
        <v>9600</v>
      </c>
      <c r="S9" s="0" t="n">
        <f aca="false">IF(R9&gt;R$119,1,0)</f>
        <v>0</v>
      </c>
      <c r="T9" s="0" t="str">
        <f aca="false">S9&amp;$C9</f>
        <v>00</v>
      </c>
      <c r="V9" s="0" t="n">
        <v>1</v>
      </c>
      <c r="W9" s="0" t="n">
        <f aca="false">IF(V9&gt;V$119,1,0)</f>
        <v>0</v>
      </c>
      <c r="X9" s="0" t="str">
        <f aca="false">W9&amp;$C9</f>
        <v>00</v>
      </c>
      <c r="Z9" s="0" t="n">
        <v>0</v>
      </c>
      <c r="AA9" s="0" t="n">
        <f aca="false">IF(Z9&gt;Z$119,1,0)</f>
        <v>0</v>
      </c>
      <c r="AB9" s="0" t="str">
        <f aca="false">AA9&amp;$C9</f>
        <v>00</v>
      </c>
      <c r="AD9" s="0" t="n">
        <v>0</v>
      </c>
      <c r="AE9" s="0" t="n">
        <f aca="false">IF(AD9&gt;AD$119,1,0)</f>
        <v>0</v>
      </c>
      <c r="AF9" s="0" t="str">
        <f aca="false">AE9&amp;$C9</f>
        <v>00</v>
      </c>
      <c r="AH9" s="0" t="n">
        <v>5</v>
      </c>
      <c r="AI9" s="0" t="n">
        <f aca="false">IF(AH9&gt;AH$119,1,0)</f>
        <v>1</v>
      </c>
      <c r="AJ9" s="0" t="str">
        <f aca="false">AI9&amp;$C9</f>
        <v>10</v>
      </c>
      <c r="AL9" s="0" t="n">
        <v>7</v>
      </c>
      <c r="AM9" s="0" t="n">
        <f aca="false">IF(AL9&gt;AL$119,1,0)</f>
        <v>0</v>
      </c>
      <c r="AN9" s="0" t="str">
        <f aca="false">AM9&amp;$C9</f>
        <v>00</v>
      </c>
      <c r="AP9" s="0" t="n">
        <v>1220</v>
      </c>
      <c r="AQ9" s="0" t="n">
        <f aca="false">IF(AP9&gt;AP$119,1,0)</f>
        <v>0</v>
      </c>
      <c r="AR9" s="0" t="str">
        <f aca="false">AQ9&amp;$C9</f>
        <v>00</v>
      </c>
      <c r="AT9" s="0" t="n">
        <v>1220</v>
      </c>
      <c r="AU9" s="0" t="n">
        <f aca="false">IF(AT9&gt;AT$119,1,0)</f>
        <v>1</v>
      </c>
      <c r="AV9" s="0" t="str">
        <f aca="false">AU9&amp;$C9</f>
        <v>10</v>
      </c>
      <c r="AX9" s="0" t="n">
        <v>1963</v>
      </c>
      <c r="AY9" s="0" t="n">
        <f aca="false">IF(AX9&gt;AX$119,1,0)</f>
        <v>0</v>
      </c>
      <c r="AZ9" s="0" t="str">
        <f aca="false">AY9&amp;$C9</f>
        <v>00</v>
      </c>
      <c r="BB9" s="0" t="n">
        <v>0</v>
      </c>
      <c r="BC9" s="0" t="n">
        <f aca="false">IF(BB9&gt;BB$119,1,0)</f>
        <v>0</v>
      </c>
      <c r="BD9" s="0" t="str">
        <f aca="false">BC9&amp;$C9</f>
        <v>00</v>
      </c>
      <c r="BF9" s="0" t="n">
        <v>98031</v>
      </c>
      <c r="BH9" s="0" t="s">
        <v>70</v>
      </c>
      <c r="BI9" s="0" t="n">
        <v>-122179</v>
      </c>
      <c r="BK9" s="0" t="n">
        <v>1370</v>
      </c>
      <c r="BL9" s="0" t="n">
        <f aca="false">IF(BK9&gt;BK$119,1,0)</f>
        <v>0</v>
      </c>
      <c r="BM9" s="0" t="str">
        <f aca="false">BL9&amp;$C9</f>
        <v>00</v>
      </c>
      <c r="BO9" s="0" t="n">
        <v>9600</v>
      </c>
      <c r="BP9" s="0" t="n">
        <f aca="false">IF(BO9&gt;BO$119,1,0)</f>
        <v>1</v>
      </c>
      <c r="BQ9" s="0" t="str">
        <f aca="false">BP9&amp;$C9</f>
        <v>10</v>
      </c>
      <c r="BS9" s="0" t="n">
        <f aca="false">CI9/N9</f>
        <v>112.581967213115</v>
      </c>
      <c r="BT9" s="0" t="n">
        <f aca="false">IF(BS9&gt;BS$119,1,0)</f>
        <v>0</v>
      </c>
      <c r="BU9" s="0" t="str">
        <f aca="false">BT9&amp;$C9</f>
        <v>00</v>
      </c>
      <c r="BW9" s="0" t="n">
        <f aca="false">D9/BK9</f>
        <v>200.51094890511</v>
      </c>
      <c r="BX9" s="0" t="n">
        <f aca="false">IF(BW9&gt;BW$119,1,0)</f>
        <v>1</v>
      </c>
      <c r="BY9" s="0" t="str">
        <f aca="false">BX9&amp;$C9</f>
        <v>10</v>
      </c>
      <c r="CA9" s="0" t="n">
        <f aca="false">D9/R9</f>
        <v>28.6145833333333</v>
      </c>
      <c r="CB9" s="0" t="n">
        <f aca="false">IF(CA9&gt;CA$119,1,0)</f>
        <v>0</v>
      </c>
      <c r="CC9" s="0" t="str">
        <f aca="false">CB9&amp;$C9</f>
        <v>00</v>
      </c>
      <c r="CE9" s="0" t="n">
        <f aca="false">D9/BO9</f>
        <v>28.6145833333333</v>
      </c>
      <c r="CF9" s="0" t="n">
        <f aca="false">IF(CE9&gt;CE$119,1,0)</f>
        <v>0</v>
      </c>
      <c r="CG9" s="0" t="str">
        <f aca="false">CF9&amp;$C9</f>
        <v>00</v>
      </c>
      <c r="CI9" s="0" t="n">
        <f aca="false">D9</f>
        <v>274700</v>
      </c>
      <c r="CJ9" s="2" t="n">
        <f aca="false">CI9&gt;$CI$277</f>
        <v>1</v>
      </c>
      <c r="CK9" s="0" t="n">
        <v>0</v>
      </c>
    </row>
    <row r="10" customFormat="false" ht="13.8" hidden="false" customHeight="false" outlineLevel="0" collapsed="false">
      <c r="A10" s="0" t="n">
        <v>5469700260</v>
      </c>
      <c r="B10" s="0" t="s">
        <v>82</v>
      </c>
      <c r="C10" s="0" t="n">
        <v>1</v>
      </c>
      <c r="D10" s="0" t="n">
        <v>340000</v>
      </c>
      <c r="F10" s="0" t="n">
        <v>4</v>
      </c>
      <c r="G10" s="0" t="n">
        <f aca="false">IF(F10&gt;F$119,1,0)</f>
        <v>1</v>
      </c>
      <c r="H10" s="0" t="str">
        <f aca="false">G10&amp;$C10</f>
        <v>11</v>
      </c>
      <c r="J10" s="0" t="s">
        <v>43</v>
      </c>
      <c r="K10" s="0" t="n">
        <f aca="false">IF(J10&gt;J$119,1,0)</f>
        <v>1</v>
      </c>
      <c r="L10" s="0" t="str">
        <f aca="false">K10&amp;$C10</f>
        <v>11</v>
      </c>
      <c r="N10" s="0" t="n">
        <v>2530</v>
      </c>
      <c r="O10" s="0" t="n">
        <f aca="false">IF(N10&gt;N$119,1,0)</f>
        <v>1</v>
      </c>
      <c r="P10" s="0" t="str">
        <f aca="false">O10&amp;$C10</f>
        <v>11</v>
      </c>
      <c r="R10" s="0" t="n">
        <v>24700</v>
      </c>
      <c r="S10" s="0" t="n">
        <f aca="false">IF(R10&gt;R$119,1,0)</f>
        <v>1</v>
      </c>
      <c r="T10" s="0" t="str">
        <f aca="false">S10&amp;$C10</f>
        <v>11</v>
      </c>
      <c r="V10" s="0" t="n">
        <v>2</v>
      </c>
      <c r="W10" s="0" t="n">
        <f aca="false">IF(V10&gt;V$119,1,0)</f>
        <v>1</v>
      </c>
      <c r="X10" s="0" t="str">
        <f aca="false">W10&amp;$C10</f>
        <v>11</v>
      </c>
      <c r="Z10" s="0" t="n">
        <v>0</v>
      </c>
      <c r="AA10" s="0" t="n">
        <f aca="false">IF(Z10&gt;Z$119,1,0)</f>
        <v>0</v>
      </c>
      <c r="AB10" s="0" t="str">
        <f aca="false">AA10&amp;$C10</f>
        <v>01</v>
      </c>
      <c r="AD10" s="0" t="n">
        <v>0</v>
      </c>
      <c r="AE10" s="0" t="n">
        <f aca="false">IF(AD10&gt;AD$119,1,0)</f>
        <v>0</v>
      </c>
      <c r="AF10" s="0" t="str">
        <f aca="false">AE10&amp;$C10</f>
        <v>01</v>
      </c>
      <c r="AH10" s="0" t="n">
        <v>3</v>
      </c>
      <c r="AI10" s="0" t="n">
        <f aca="false">IF(AH10&gt;AH$119,1,0)</f>
        <v>0</v>
      </c>
      <c r="AJ10" s="0" t="str">
        <f aca="false">AI10&amp;$C10</f>
        <v>01</v>
      </c>
      <c r="AL10" s="0" t="n">
        <v>7</v>
      </c>
      <c r="AM10" s="0" t="n">
        <f aca="false">IF(AL10&gt;AL$119,1,0)</f>
        <v>0</v>
      </c>
      <c r="AN10" s="0" t="str">
        <f aca="false">AM10&amp;$C10</f>
        <v>01</v>
      </c>
      <c r="AP10" s="0" t="n">
        <v>2530</v>
      </c>
      <c r="AQ10" s="0" t="n">
        <f aca="false">IF(AP10&gt;AP$119,1,0)</f>
        <v>1</v>
      </c>
      <c r="AR10" s="0" t="str">
        <f aca="false">AQ10&amp;$C10</f>
        <v>11</v>
      </c>
      <c r="AT10" s="0" t="n">
        <v>0</v>
      </c>
      <c r="AU10" s="0" t="n">
        <f aca="false">IF(AT10&gt;AT$119,1,0)</f>
        <v>0</v>
      </c>
      <c r="AV10" s="0" t="str">
        <f aca="false">AU10&amp;$C10</f>
        <v>01</v>
      </c>
      <c r="AX10" s="0" t="n">
        <v>1974</v>
      </c>
      <c r="AY10" s="0" t="n">
        <f aca="false">IF(AX10&gt;AX$119,1,0)</f>
        <v>0</v>
      </c>
      <c r="AZ10" s="0" t="str">
        <f aca="false">AY10&amp;$C10</f>
        <v>01</v>
      </c>
      <c r="BB10" s="0" t="n">
        <v>0</v>
      </c>
      <c r="BC10" s="0" t="n">
        <f aca="false">IF(BB10&gt;BB$119,1,0)</f>
        <v>0</v>
      </c>
      <c r="BD10" s="0" t="str">
        <f aca="false">BC10&amp;$C10</f>
        <v>01</v>
      </c>
      <c r="BF10" s="0" t="n">
        <v>98031</v>
      </c>
      <c r="BH10" s="0" t="s">
        <v>83</v>
      </c>
      <c r="BI10" s="0" t="n">
        <v>-122177</v>
      </c>
      <c r="BK10" s="0" t="n">
        <v>2650</v>
      </c>
      <c r="BL10" s="0" t="n">
        <f aca="false">IF(BK10&gt;BK$119,1,0)</f>
        <v>1</v>
      </c>
      <c r="BM10" s="0" t="str">
        <f aca="false">BL10&amp;$C10</f>
        <v>11</v>
      </c>
      <c r="BO10" s="0" t="n">
        <v>24700</v>
      </c>
      <c r="BP10" s="0" t="n">
        <f aca="false">IF(BO10&gt;BO$119,1,0)</f>
        <v>1</v>
      </c>
      <c r="BQ10" s="0" t="str">
        <f aca="false">BP10&amp;$C10</f>
        <v>11</v>
      </c>
      <c r="BS10" s="0" t="n">
        <f aca="false">CI10/N10</f>
        <v>134.387351778656</v>
      </c>
      <c r="BT10" s="0" t="n">
        <f aca="false">IF(BS10&gt;BS$119,1,0)</f>
        <v>0</v>
      </c>
      <c r="BU10" s="0" t="str">
        <f aca="false">BT10&amp;$C10</f>
        <v>01</v>
      </c>
      <c r="BW10" s="0" t="n">
        <f aca="false">D10/BK10</f>
        <v>128.301886792453</v>
      </c>
      <c r="BX10" s="0" t="n">
        <f aca="false">IF(BW10&gt;BW$119,1,0)</f>
        <v>0</v>
      </c>
      <c r="BY10" s="0" t="str">
        <f aca="false">BX10&amp;$C10</f>
        <v>01</v>
      </c>
      <c r="CA10" s="0" t="n">
        <f aca="false">D10/R10</f>
        <v>13.7651821862348</v>
      </c>
      <c r="CB10" s="0" t="n">
        <f aca="false">IF(CA10&gt;CA$119,1,0)</f>
        <v>0</v>
      </c>
      <c r="CC10" s="0" t="str">
        <f aca="false">CB10&amp;$C10</f>
        <v>01</v>
      </c>
      <c r="CE10" s="0" t="n">
        <f aca="false">D10/BO10</f>
        <v>13.7651821862348</v>
      </c>
      <c r="CF10" s="0" t="n">
        <f aca="false">IF(CE10&gt;CE$119,1,0)</f>
        <v>0</v>
      </c>
      <c r="CG10" s="0" t="str">
        <f aca="false">CF10&amp;$C10</f>
        <v>01</v>
      </c>
      <c r="CI10" s="0" t="n">
        <f aca="false">D10</f>
        <v>340000</v>
      </c>
      <c r="CJ10" s="2" t="n">
        <f aca="false">CI10&gt;$CI$277</f>
        <v>1</v>
      </c>
      <c r="CK10" s="0" t="n">
        <v>1</v>
      </c>
    </row>
    <row r="11" customFormat="false" ht="13.8" hidden="false" customHeight="false" outlineLevel="0" collapsed="false">
      <c r="A11" s="0" t="n">
        <v>8078100260</v>
      </c>
      <c r="B11" s="0" t="s">
        <v>84</v>
      </c>
      <c r="C11" s="0" t="n">
        <v>1</v>
      </c>
      <c r="D11" s="0" t="n">
        <v>340000</v>
      </c>
      <c r="F11" s="0" t="n">
        <v>4</v>
      </c>
      <c r="G11" s="0" t="n">
        <f aca="false">IF(F11&gt;F$119,1,0)</f>
        <v>1</v>
      </c>
      <c r="H11" s="0" t="str">
        <f aca="false">G11&amp;$C11</f>
        <v>11</v>
      </c>
      <c r="J11" s="0" t="s">
        <v>32</v>
      </c>
      <c r="K11" s="0" t="n">
        <f aca="false">IF(J11&gt;J$119,1,0)</f>
        <v>1</v>
      </c>
      <c r="L11" s="0" t="str">
        <f aca="false">K11&amp;$C11</f>
        <v>11</v>
      </c>
      <c r="N11" s="0" t="n">
        <v>2360</v>
      </c>
      <c r="O11" s="0" t="n">
        <f aca="false">IF(N11&gt;N$119,1,0)</f>
        <v>0</v>
      </c>
      <c r="P11" s="0" t="str">
        <f aca="false">O11&amp;$C11</f>
        <v>01</v>
      </c>
      <c r="R11" s="0" t="n">
        <v>7475</v>
      </c>
      <c r="S11" s="0" t="n">
        <f aca="false">IF(R11&gt;R$119,1,0)</f>
        <v>0</v>
      </c>
      <c r="T11" s="0" t="str">
        <f aca="false">S11&amp;$C11</f>
        <v>01</v>
      </c>
      <c r="V11" s="0" t="n">
        <v>2</v>
      </c>
      <c r="W11" s="0" t="n">
        <f aca="false">IF(V11&gt;V$119,1,0)</f>
        <v>1</v>
      </c>
      <c r="X11" s="0" t="str">
        <f aca="false">W11&amp;$C11</f>
        <v>11</v>
      </c>
      <c r="Z11" s="0" t="n">
        <v>0</v>
      </c>
      <c r="AA11" s="0" t="n">
        <f aca="false">IF(Z11&gt;Z$119,1,0)</f>
        <v>0</v>
      </c>
      <c r="AB11" s="0" t="str">
        <f aca="false">AA11&amp;$C11</f>
        <v>01</v>
      </c>
      <c r="AD11" s="0" t="n">
        <v>0</v>
      </c>
      <c r="AE11" s="0" t="n">
        <f aca="false">IF(AD11&gt;AD$119,1,0)</f>
        <v>0</v>
      </c>
      <c r="AF11" s="0" t="str">
        <f aca="false">AE11&amp;$C11</f>
        <v>01</v>
      </c>
      <c r="AH11" s="0" t="n">
        <v>3</v>
      </c>
      <c r="AI11" s="0" t="n">
        <f aca="false">IF(AH11&gt;AH$119,1,0)</f>
        <v>0</v>
      </c>
      <c r="AJ11" s="0" t="str">
        <f aca="false">AI11&amp;$C11</f>
        <v>01</v>
      </c>
      <c r="AL11" s="0" t="n">
        <v>8</v>
      </c>
      <c r="AM11" s="0" t="n">
        <f aca="false">IF(AL11&gt;AL$119,1,0)</f>
        <v>1</v>
      </c>
      <c r="AN11" s="0" t="str">
        <f aca="false">AM11&amp;$C11</f>
        <v>11</v>
      </c>
      <c r="AP11" s="0" t="n">
        <v>2360</v>
      </c>
      <c r="AQ11" s="0" t="n">
        <f aca="false">IF(AP11&gt;AP$119,1,0)</f>
        <v>1</v>
      </c>
      <c r="AR11" s="0" t="str">
        <f aca="false">AQ11&amp;$C11</f>
        <v>11</v>
      </c>
      <c r="AT11" s="0" t="n">
        <v>0</v>
      </c>
      <c r="AU11" s="0" t="n">
        <f aca="false">IF(AT11&gt;AT$119,1,0)</f>
        <v>0</v>
      </c>
      <c r="AV11" s="0" t="str">
        <f aca="false">AU11&amp;$C11</f>
        <v>01</v>
      </c>
      <c r="AX11" s="0" t="n">
        <v>1992</v>
      </c>
      <c r="AY11" s="0" t="n">
        <f aca="false">IF(AX11&gt;AX$119,1,0)</f>
        <v>1</v>
      </c>
      <c r="AZ11" s="0" t="str">
        <f aca="false">AY11&amp;$C11</f>
        <v>11</v>
      </c>
      <c r="BB11" s="0" t="n">
        <v>0</v>
      </c>
      <c r="BC11" s="0" t="n">
        <f aca="false">IF(BB11&gt;BB$119,1,0)</f>
        <v>0</v>
      </c>
      <c r="BD11" s="0" t="str">
        <f aca="false">BC11&amp;$C11</f>
        <v>01</v>
      </c>
      <c r="BF11" s="0" t="n">
        <v>98031</v>
      </c>
      <c r="BH11" s="0" t="s">
        <v>85</v>
      </c>
      <c r="BI11" s="0" t="s">
        <v>86</v>
      </c>
      <c r="BK11" s="0" t="n">
        <v>2280</v>
      </c>
      <c r="BL11" s="0" t="n">
        <f aca="false">IF(BK11&gt;BK$119,1,0)</f>
        <v>1</v>
      </c>
      <c r="BM11" s="0" t="str">
        <f aca="false">BL11&amp;$C11</f>
        <v>11</v>
      </c>
      <c r="BO11" s="0" t="n">
        <v>7570</v>
      </c>
      <c r="BP11" s="0" t="n">
        <f aca="false">IF(BO11&gt;BO$119,1,0)</f>
        <v>0</v>
      </c>
      <c r="BQ11" s="0" t="str">
        <f aca="false">BP11&amp;$C11</f>
        <v>01</v>
      </c>
      <c r="BS11" s="0" t="n">
        <f aca="false">CI11/N11</f>
        <v>144.067796610169</v>
      </c>
      <c r="BT11" s="0" t="n">
        <f aca="false">IF(BS11&gt;BS$119,1,0)</f>
        <v>0</v>
      </c>
      <c r="BU11" s="0" t="str">
        <f aca="false">BT11&amp;$C11</f>
        <v>01</v>
      </c>
      <c r="BW11" s="0" t="n">
        <f aca="false">D11/BK11</f>
        <v>149.122807017544</v>
      </c>
      <c r="BX11" s="0" t="n">
        <f aca="false">IF(BW11&gt;BW$119,1,0)</f>
        <v>0</v>
      </c>
      <c r="BY11" s="0" t="str">
        <f aca="false">BX11&amp;$C11</f>
        <v>01</v>
      </c>
      <c r="CA11" s="0" t="n">
        <f aca="false">D11/R11</f>
        <v>45.4849498327759</v>
      </c>
      <c r="CB11" s="0" t="n">
        <f aca="false">IF(CA11&gt;CA$119,1,0)</f>
        <v>1</v>
      </c>
      <c r="CC11" s="0" t="str">
        <f aca="false">CB11&amp;$C11</f>
        <v>11</v>
      </c>
      <c r="CE11" s="0" t="n">
        <f aca="false">D11/BO11</f>
        <v>44.9141347424042</v>
      </c>
      <c r="CF11" s="0" t="n">
        <f aca="false">IF(CE11&gt;CE$119,1,0)</f>
        <v>1</v>
      </c>
      <c r="CG11" s="0" t="str">
        <f aca="false">CF11&amp;$C11</f>
        <v>11</v>
      </c>
      <c r="CI11" s="0" t="n">
        <f aca="false">D11</f>
        <v>340000</v>
      </c>
      <c r="CJ11" s="2" t="n">
        <f aca="false">CI11&gt;$CI$277</f>
        <v>1</v>
      </c>
      <c r="CK11" s="0" t="n">
        <v>1</v>
      </c>
    </row>
    <row r="12" customFormat="false" ht="13.8" hidden="false" customHeight="false" outlineLevel="0" collapsed="false">
      <c r="A12" s="0" t="n">
        <v>1561910270</v>
      </c>
      <c r="B12" s="0" t="s">
        <v>90</v>
      </c>
      <c r="C12" s="0" t="n">
        <v>1</v>
      </c>
      <c r="D12" s="0" t="n">
        <v>372400</v>
      </c>
      <c r="F12" s="0" t="n">
        <v>3</v>
      </c>
      <c r="G12" s="0" t="n">
        <f aca="false">IF(F12&gt;F$119,1,0)</f>
        <v>0</v>
      </c>
      <c r="H12" s="0" t="str">
        <f aca="false">G12&amp;$C12</f>
        <v>01</v>
      </c>
      <c r="J12" s="0" t="s">
        <v>32</v>
      </c>
      <c r="K12" s="0" t="n">
        <f aca="false">IF(J12&gt;J$119,1,0)</f>
        <v>1</v>
      </c>
      <c r="L12" s="0" t="str">
        <f aca="false">K12&amp;$C12</f>
        <v>11</v>
      </c>
      <c r="N12" s="0" t="n">
        <v>2720</v>
      </c>
      <c r="O12" s="0" t="n">
        <f aca="false">IF(N12&gt;N$119,1,0)</f>
        <v>1</v>
      </c>
      <c r="P12" s="0" t="str">
        <f aca="false">O12&amp;$C12</f>
        <v>11</v>
      </c>
      <c r="R12" s="0" t="n">
        <v>11937</v>
      </c>
      <c r="S12" s="0" t="n">
        <f aca="false">IF(R12&gt;R$119,1,0)</f>
        <v>0</v>
      </c>
      <c r="T12" s="0" t="str">
        <f aca="false">S12&amp;$C12</f>
        <v>01</v>
      </c>
      <c r="V12" s="0" t="n">
        <v>2</v>
      </c>
      <c r="W12" s="0" t="n">
        <f aca="false">IF(V12&gt;V$119,1,0)</f>
        <v>1</v>
      </c>
      <c r="X12" s="0" t="str">
        <f aca="false">W12&amp;$C12</f>
        <v>11</v>
      </c>
      <c r="Z12" s="0" t="n">
        <v>0</v>
      </c>
      <c r="AA12" s="0" t="n">
        <f aca="false">IF(Z12&gt;Z$119,1,0)</f>
        <v>0</v>
      </c>
      <c r="AB12" s="0" t="str">
        <f aca="false">AA12&amp;$C12</f>
        <v>01</v>
      </c>
      <c r="AD12" s="0" t="n">
        <v>0</v>
      </c>
      <c r="AE12" s="0" t="n">
        <f aca="false">IF(AD12&gt;AD$119,1,0)</f>
        <v>0</v>
      </c>
      <c r="AF12" s="0" t="str">
        <f aca="false">AE12&amp;$C12</f>
        <v>01</v>
      </c>
      <c r="AH12" s="0" t="n">
        <v>3</v>
      </c>
      <c r="AI12" s="0" t="n">
        <f aca="false">IF(AH12&gt;AH$119,1,0)</f>
        <v>0</v>
      </c>
      <c r="AJ12" s="0" t="str">
        <f aca="false">AI12&amp;$C12</f>
        <v>01</v>
      </c>
      <c r="AL12" s="0" t="n">
        <v>9</v>
      </c>
      <c r="AM12" s="0" t="n">
        <f aca="false">IF(AL12&gt;AL$119,1,0)</f>
        <v>1</v>
      </c>
      <c r="AN12" s="0" t="str">
        <f aca="false">AM12&amp;$C12</f>
        <v>11</v>
      </c>
      <c r="AP12" s="0" t="n">
        <v>2720</v>
      </c>
      <c r="AQ12" s="0" t="n">
        <f aca="false">IF(AP12&gt;AP$119,1,0)</f>
        <v>1</v>
      </c>
      <c r="AR12" s="0" t="str">
        <f aca="false">AQ12&amp;$C12</f>
        <v>11</v>
      </c>
      <c r="AT12" s="0" t="n">
        <v>0</v>
      </c>
      <c r="AU12" s="0" t="n">
        <f aca="false">IF(AT12&gt;AT$119,1,0)</f>
        <v>0</v>
      </c>
      <c r="AV12" s="0" t="str">
        <f aca="false">AU12&amp;$C12</f>
        <v>01</v>
      </c>
      <c r="AX12" s="0" t="n">
        <v>1990</v>
      </c>
      <c r="AY12" s="0" t="n">
        <f aca="false">IF(AX12&gt;AX$119,1,0)</f>
        <v>1</v>
      </c>
      <c r="AZ12" s="0" t="str">
        <f aca="false">AY12&amp;$C12</f>
        <v>11</v>
      </c>
      <c r="BB12" s="0" t="n">
        <v>0</v>
      </c>
      <c r="BC12" s="0" t="n">
        <f aca="false">IF(BB12&gt;BB$119,1,0)</f>
        <v>0</v>
      </c>
      <c r="BD12" s="0" t="str">
        <f aca="false">BC12&amp;$C12</f>
        <v>01</v>
      </c>
      <c r="BF12" s="0" t="n">
        <v>98031</v>
      </c>
      <c r="BH12" s="0" t="s">
        <v>91</v>
      </c>
      <c r="BI12" s="0" t="n">
        <v>-122212</v>
      </c>
      <c r="BK12" s="0" t="n">
        <v>2590</v>
      </c>
      <c r="BL12" s="0" t="n">
        <f aca="false">IF(BK12&gt;BK$119,1,0)</f>
        <v>1</v>
      </c>
      <c r="BM12" s="0" t="str">
        <f aca="false">BL12&amp;$C12</f>
        <v>11</v>
      </c>
      <c r="BO12" s="0" t="n">
        <v>9683</v>
      </c>
      <c r="BP12" s="0" t="n">
        <f aca="false">IF(BO12&gt;BO$119,1,0)</f>
        <v>1</v>
      </c>
      <c r="BQ12" s="0" t="str">
        <f aca="false">BP12&amp;$C12</f>
        <v>11</v>
      </c>
      <c r="BS12" s="0" t="n">
        <f aca="false">CI12/N12</f>
        <v>136.911764705882</v>
      </c>
      <c r="BT12" s="0" t="n">
        <f aca="false">IF(BS12&gt;BS$119,1,0)</f>
        <v>0</v>
      </c>
      <c r="BU12" s="0" t="str">
        <f aca="false">BT12&amp;$C12</f>
        <v>01</v>
      </c>
      <c r="BW12" s="0" t="n">
        <f aca="false">D12/BK12</f>
        <v>143.783783783784</v>
      </c>
      <c r="BX12" s="0" t="n">
        <f aca="false">IF(BW12&gt;BW$119,1,0)</f>
        <v>0</v>
      </c>
      <c r="BY12" s="0" t="str">
        <f aca="false">BX12&amp;$C12</f>
        <v>01</v>
      </c>
      <c r="CA12" s="0" t="n">
        <f aca="false">D12/R12</f>
        <v>31.1971182039038</v>
      </c>
      <c r="CB12" s="0" t="n">
        <f aca="false">IF(CA12&gt;CA$119,1,0)</f>
        <v>0</v>
      </c>
      <c r="CC12" s="0" t="str">
        <f aca="false">CB12&amp;$C12</f>
        <v>01</v>
      </c>
      <c r="CE12" s="0" t="n">
        <f aca="false">D12/BO12</f>
        <v>38.4591552204895</v>
      </c>
      <c r="CF12" s="0" t="n">
        <f aca="false">IF(CE12&gt;CE$119,1,0)</f>
        <v>0</v>
      </c>
      <c r="CG12" s="0" t="str">
        <f aca="false">CF12&amp;$C12</f>
        <v>01</v>
      </c>
      <c r="CI12" s="0" t="n">
        <f aca="false">D12</f>
        <v>372400</v>
      </c>
      <c r="CJ12" s="2" t="n">
        <f aca="false">CI12&gt;$CI$277</f>
        <v>1</v>
      </c>
      <c r="CK12" s="0" t="n">
        <v>1</v>
      </c>
    </row>
    <row r="13" customFormat="false" ht="13.8" hidden="false" customHeight="false" outlineLevel="0" collapsed="false">
      <c r="A13" s="0" t="n">
        <v>2796100160</v>
      </c>
      <c r="B13" s="0" t="s">
        <v>60</v>
      </c>
      <c r="C13" s="0" t="n">
        <v>0</v>
      </c>
      <c r="D13" s="0" t="n">
        <v>250000</v>
      </c>
      <c r="F13" s="0" t="n">
        <v>4</v>
      </c>
      <c r="G13" s="0" t="n">
        <f aca="false">IF(F13&gt;F$119,1,0)</f>
        <v>1</v>
      </c>
      <c r="H13" s="0" t="str">
        <f aca="false">G13&amp;$C13</f>
        <v>10</v>
      </c>
      <c r="J13" s="0" t="n">
        <v>2</v>
      </c>
      <c r="K13" s="0" t="n">
        <f aca="false">IF(J13&gt;J$119,1,0)</f>
        <v>0</v>
      </c>
      <c r="L13" s="0" t="str">
        <f aca="false">K13&amp;$C13</f>
        <v>00</v>
      </c>
      <c r="N13" s="0" t="n">
        <v>1960</v>
      </c>
      <c r="O13" s="0" t="n">
        <f aca="false">IF(N13&gt;N$119,1,0)</f>
        <v>0</v>
      </c>
      <c r="P13" s="0" t="str">
        <f aca="false">O13&amp;$C13</f>
        <v>00</v>
      </c>
      <c r="R13" s="0" t="n">
        <v>7560</v>
      </c>
      <c r="S13" s="0" t="n">
        <f aca="false">IF(R13&gt;R$119,1,0)</f>
        <v>0</v>
      </c>
      <c r="T13" s="0" t="str">
        <f aca="false">S13&amp;$C13</f>
        <v>00</v>
      </c>
      <c r="V13" s="0" t="n">
        <v>1</v>
      </c>
      <c r="W13" s="0" t="n">
        <f aca="false">IF(V13&gt;V$119,1,0)</f>
        <v>0</v>
      </c>
      <c r="X13" s="0" t="str">
        <f aca="false">W13&amp;$C13</f>
        <v>00</v>
      </c>
      <c r="Z13" s="0" t="n">
        <v>0</v>
      </c>
      <c r="AA13" s="0" t="n">
        <f aca="false">IF(Z13&gt;Z$119,1,0)</f>
        <v>0</v>
      </c>
      <c r="AB13" s="0" t="str">
        <f aca="false">AA13&amp;$C13</f>
        <v>00</v>
      </c>
      <c r="AD13" s="0" t="n">
        <v>0</v>
      </c>
      <c r="AE13" s="0" t="n">
        <f aca="false">IF(AD13&gt;AD$119,1,0)</f>
        <v>0</v>
      </c>
      <c r="AF13" s="0" t="str">
        <f aca="false">AE13&amp;$C13</f>
        <v>00</v>
      </c>
      <c r="AH13" s="0" t="n">
        <v>5</v>
      </c>
      <c r="AI13" s="0" t="n">
        <f aca="false">IF(AH13&gt;AH$119,1,0)</f>
        <v>1</v>
      </c>
      <c r="AJ13" s="0" t="str">
        <f aca="false">AI13&amp;$C13</f>
        <v>10</v>
      </c>
      <c r="AL13" s="0" t="n">
        <v>7</v>
      </c>
      <c r="AM13" s="0" t="n">
        <f aca="false">IF(AL13&gt;AL$119,1,0)</f>
        <v>0</v>
      </c>
      <c r="AN13" s="0" t="str">
        <f aca="false">AM13&amp;$C13</f>
        <v>00</v>
      </c>
      <c r="AP13" s="0" t="n">
        <v>1160</v>
      </c>
      <c r="AQ13" s="0" t="n">
        <f aca="false">IF(AP13&gt;AP$119,1,0)</f>
        <v>0</v>
      </c>
      <c r="AR13" s="0" t="str">
        <f aca="false">AQ13&amp;$C13</f>
        <v>00</v>
      </c>
      <c r="AT13" s="0" t="n">
        <v>800</v>
      </c>
      <c r="AU13" s="0" t="n">
        <f aca="false">IF(AT13&gt;AT$119,1,0)</f>
        <v>1</v>
      </c>
      <c r="AV13" s="0" t="str">
        <f aca="false">AU13&amp;$C13</f>
        <v>10</v>
      </c>
      <c r="AX13" s="0" t="n">
        <v>1978</v>
      </c>
      <c r="AY13" s="0" t="n">
        <f aca="false">IF(AX13&gt;AX$119,1,0)</f>
        <v>0</v>
      </c>
      <c r="AZ13" s="0" t="str">
        <f aca="false">AY13&amp;$C13</f>
        <v>00</v>
      </c>
      <c r="BB13" s="0" t="n">
        <v>0</v>
      </c>
      <c r="BC13" s="0" t="n">
        <f aca="false">IF(BB13&gt;BB$119,1,0)</f>
        <v>0</v>
      </c>
      <c r="BD13" s="0" t="str">
        <f aca="false">BC13&amp;$C13</f>
        <v>00</v>
      </c>
      <c r="BF13" s="0" t="n">
        <v>98031</v>
      </c>
      <c r="BH13" s="0" t="s">
        <v>92</v>
      </c>
      <c r="BI13" s="0" t="n">
        <v>-122178</v>
      </c>
      <c r="BK13" s="0" t="n">
        <v>1950</v>
      </c>
      <c r="BL13" s="0" t="n">
        <f aca="false">IF(BK13&gt;BK$119,1,0)</f>
        <v>0</v>
      </c>
      <c r="BM13" s="0" t="str">
        <f aca="false">BL13&amp;$C13</f>
        <v>00</v>
      </c>
      <c r="BO13" s="0" t="n">
        <v>7560</v>
      </c>
      <c r="BP13" s="0" t="n">
        <f aca="false">IF(BO13&gt;BO$119,1,0)</f>
        <v>0</v>
      </c>
      <c r="BQ13" s="0" t="str">
        <f aca="false">BP13&amp;$C13</f>
        <v>00</v>
      </c>
      <c r="BS13" s="0" t="n">
        <f aca="false">CI13/N13</f>
        <v>127.551020408163</v>
      </c>
      <c r="BT13" s="0" t="n">
        <f aca="false">IF(BS13&gt;BS$119,1,0)</f>
        <v>0</v>
      </c>
      <c r="BU13" s="0" t="str">
        <f aca="false">BT13&amp;$C13</f>
        <v>00</v>
      </c>
      <c r="BW13" s="0" t="n">
        <f aca="false">D13/BK13</f>
        <v>128.205128205128</v>
      </c>
      <c r="BX13" s="0" t="n">
        <f aca="false">IF(BW13&gt;BW$119,1,0)</f>
        <v>0</v>
      </c>
      <c r="BY13" s="0" t="str">
        <f aca="false">BX13&amp;$C13</f>
        <v>00</v>
      </c>
      <c r="CA13" s="0" t="n">
        <f aca="false">D13/R13</f>
        <v>33.0687830687831</v>
      </c>
      <c r="CB13" s="0" t="n">
        <f aca="false">IF(CA13&gt;CA$119,1,0)</f>
        <v>0</v>
      </c>
      <c r="CC13" s="0" t="str">
        <f aca="false">CB13&amp;$C13</f>
        <v>00</v>
      </c>
      <c r="CE13" s="0" t="n">
        <f aca="false">D13/BO13</f>
        <v>33.0687830687831</v>
      </c>
      <c r="CF13" s="0" t="n">
        <f aca="false">IF(CE13&gt;CE$119,1,0)</f>
        <v>0</v>
      </c>
      <c r="CG13" s="0" t="str">
        <f aca="false">CF13&amp;$C13</f>
        <v>00</v>
      </c>
      <c r="CI13" s="0" t="n">
        <f aca="false">D13</f>
        <v>250000</v>
      </c>
      <c r="CJ13" s="2" t="n">
        <f aca="false">CI13&gt;$CI$277</f>
        <v>1</v>
      </c>
      <c r="CK13" s="0" t="n">
        <v>0</v>
      </c>
    </row>
    <row r="14" customFormat="false" ht="13.8" hidden="false" customHeight="false" outlineLevel="0" collapsed="false">
      <c r="A14" s="0" t="n">
        <v>2796100640</v>
      </c>
      <c r="B14" s="0" t="s">
        <v>95</v>
      </c>
      <c r="C14" s="0" t="n">
        <v>0</v>
      </c>
      <c r="D14" s="0" t="n">
        <v>264900</v>
      </c>
      <c r="F14" s="0" t="n">
        <v>4</v>
      </c>
      <c r="G14" s="0" t="n">
        <f aca="false">IF(F14&gt;F$119,1,0)</f>
        <v>1</v>
      </c>
      <c r="H14" s="0" t="str">
        <f aca="false">G14&amp;$C14</f>
        <v>10</v>
      </c>
      <c r="J14" s="0" t="s">
        <v>32</v>
      </c>
      <c r="K14" s="0" t="n">
        <f aca="false">IF(J14&gt;J$119,1,0)</f>
        <v>1</v>
      </c>
      <c r="L14" s="0" t="str">
        <f aca="false">K14&amp;$C14</f>
        <v>10</v>
      </c>
      <c r="N14" s="0" t="n">
        <v>2040</v>
      </c>
      <c r="O14" s="0" t="n">
        <f aca="false">IF(N14&gt;N$119,1,0)</f>
        <v>0</v>
      </c>
      <c r="P14" s="0" t="str">
        <f aca="false">O14&amp;$C14</f>
        <v>00</v>
      </c>
      <c r="R14" s="0" t="n">
        <v>7000</v>
      </c>
      <c r="S14" s="0" t="n">
        <f aca="false">IF(R14&gt;R$119,1,0)</f>
        <v>0</v>
      </c>
      <c r="T14" s="0" t="str">
        <f aca="false">S14&amp;$C14</f>
        <v>00</v>
      </c>
      <c r="V14" s="0" t="n">
        <v>1</v>
      </c>
      <c r="W14" s="0" t="n">
        <f aca="false">IF(V14&gt;V$119,1,0)</f>
        <v>0</v>
      </c>
      <c r="X14" s="0" t="str">
        <f aca="false">W14&amp;$C14</f>
        <v>00</v>
      </c>
      <c r="Z14" s="0" t="n">
        <v>0</v>
      </c>
      <c r="AA14" s="0" t="n">
        <f aca="false">IF(Z14&gt;Z$119,1,0)</f>
        <v>0</v>
      </c>
      <c r="AB14" s="0" t="str">
        <f aca="false">AA14&amp;$C14</f>
        <v>00</v>
      </c>
      <c r="AD14" s="0" t="n">
        <v>0</v>
      </c>
      <c r="AE14" s="0" t="n">
        <f aca="false">IF(AD14&gt;AD$119,1,0)</f>
        <v>0</v>
      </c>
      <c r="AF14" s="0" t="str">
        <f aca="false">AE14&amp;$C14</f>
        <v>00</v>
      </c>
      <c r="AH14" s="0" t="n">
        <v>3</v>
      </c>
      <c r="AI14" s="0" t="n">
        <f aca="false">IF(AH14&gt;AH$119,1,0)</f>
        <v>0</v>
      </c>
      <c r="AJ14" s="0" t="str">
        <f aca="false">AI14&amp;$C14</f>
        <v>00</v>
      </c>
      <c r="AL14" s="0" t="n">
        <v>7</v>
      </c>
      <c r="AM14" s="0" t="n">
        <f aca="false">IF(AL14&gt;AL$119,1,0)</f>
        <v>0</v>
      </c>
      <c r="AN14" s="0" t="str">
        <f aca="false">AM14&amp;$C14</f>
        <v>00</v>
      </c>
      <c r="AP14" s="0" t="n">
        <v>1250</v>
      </c>
      <c r="AQ14" s="0" t="n">
        <f aca="false">IF(AP14&gt;AP$119,1,0)</f>
        <v>0</v>
      </c>
      <c r="AR14" s="0" t="str">
        <f aca="false">AQ14&amp;$C14</f>
        <v>00</v>
      </c>
      <c r="AT14" s="0" t="n">
        <v>790</v>
      </c>
      <c r="AU14" s="0" t="n">
        <f aca="false">IF(AT14&gt;AT$119,1,0)</f>
        <v>1</v>
      </c>
      <c r="AV14" s="0" t="str">
        <f aca="false">AU14&amp;$C14</f>
        <v>10</v>
      </c>
      <c r="AX14" s="0" t="n">
        <v>1979</v>
      </c>
      <c r="AY14" s="0" t="n">
        <f aca="false">IF(AX14&gt;AX$119,1,0)</f>
        <v>0</v>
      </c>
      <c r="AZ14" s="0" t="str">
        <f aca="false">AY14&amp;$C14</f>
        <v>00</v>
      </c>
      <c r="BB14" s="0" t="n">
        <v>0</v>
      </c>
      <c r="BC14" s="0" t="n">
        <f aca="false">IF(BB14&gt;BB$119,1,0)</f>
        <v>0</v>
      </c>
      <c r="BD14" s="0" t="str">
        <f aca="false">BC14&amp;$C14</f>
        <v>00</v>
      </c>
      <c r="BF14" s="0" t="n">
        <v>98031</v>
      </c>
      <c r="BH14" s="0" t="s">
        <v>96</v>
      </c>
      <c r="BI14" s="0" t="n">
        <v>-122176</v>
      </c>
      <c r="BK14" s="0" t="n">
        <v>1900</v>
      </c>
      <c r="BL14" s="0" t="n">
        <f aca="false">IF(BK14&gt;BK$119,1,0)</f>
        <v>0</v>
      </c>
      <c r="BM14" s="0" t="str">
        <f aca="false">BL14&amp;$C14</f>
        <v>00</v>
      </c>
      <c r="BO14" s="0" t="n">
        <v>7378</v>
      </c>
      <c r="BP14" s="0" t="n">
        <f aca="false">IF(BO14&gt;BO$119,1,0)</f>
        <v>0</v>
      </c>
      <c r="BQ14" s="0" t="str">
        <f aca="false">BP14&amp;$C14</f>
        <v>00</v>
      </c>
      <c r="BS14" s="0" t="n">
        <f aca="false">CI14/N14</f>
        <v>129.852941176471</v>
      </c>
      <c r="BT14" s="0" t="n">
        <f aca="false">IF(BS14&gt;BS$119,1,0)</f>
        <v>0</v>
      </c>
      <c r="BU14" s="0" t="str">
        <f aca="false">BT14&amp;$C14</f>
        <v>00</v>
      </c>
      <c r="BW14" s="0" t="n">
        <f aca="false">D14/BK14</f>
        <v>139.421052631579</v>
      </c>
      <c r="BX14" s="0" t="n">
        <f aca="false">IF(BW14&gt;BW$119,1,0)</f>
        <v>0</v>
      </c>
      <c r="BY14" s="0" t="str">
        <f aca="false">BX14&amp;$C14</f>
        <v>00</v>
      </c>
      <c r="CA14" s="0" t="n">
        <f aca="false">D14/R14</f>
        <v>37.8428571428571</v>
      </c>
      <c r="CB14" s="0" t="n">
        <f aca="false">IF(CA14&gt;CA$119,1,0)</f>
        <v>0</v>
      </c>
      <c r="CC14" s="0" t="str">
        <f aca="false">CB14&amp;$C14</f>
        <v>00</v>
      </c>
      <c r="CE14" s="0" t="n">
        <f aca="false">D14/BO14</f>
        <v>35.9040390349688</v>
      </c>
      <c r="CF14" s="0" t="n">
        <f aca="false">IF(CE14&gt;CE$119,1,0)</f>
        <v>0</v>
      </c>
      <c r="CG14" s="0" t="str">
        <f aca="false">CF14&amp;$C14</f>
        <v>00</v>
      </c>
      <c r="CI14" s="0" t="n">
        <f aca="false">D14</f>
        <v>264900</v>
      </c>
      <c r="CJ14" s="2" t="n">
        <f aca="false">CI14&gt;$CI$277</f>
        <v>1</v>
      </c>
      <c r="CK14" s="0" t="n">
        <v>0</v>
      </c>
    </row>
    <row r="15" customFormat="false" ht="13.8" hidden="false" customHeight="false" outlineLevel="0" collapsed="false">
      <c r="A15" s="0" t="n">
        <v>9320700090</v>
      </c>
      <c r="B15" s="0" t="s">
        <v>100</v>
      </c>
      <c r="C15" s="0" t="n">
        <v>1</v>
      </c>
      <c r="D15" s="0" t="n">
        <v>305000</v>
      </c>
      <c r="F15" s="0" t="n">
        <v>4</v>
      </c>
      <c r="G15" s="0" t="n">
        <f aca="false">IF(F15&gt;F$119,1,0)</f>
        <v>1</v>
      </c>
      <c r="H15" s="0" t="str">
        <f aca="false">G15&amp;$C15</f>
        <v>11</v>
      </c>
      <c r="J15" s="0" t="s">
        <v>43</v>
      </c>
      <c r="K15" s="0" t="n">
        <f aca="false">IF(J15&gt;J$119,1,0)</f>
        <v>1</v>
      </c>
      <c r="L15" s="0" t="str">
        <f aca="false">K15&amp;$C15</f>
        <v>11</v>
      </c>
      <c r="N15" s="0" t="n">
        <v>2130</v>
      </c>
      <c r="O15" s="0" t="n">
        <f aca="false">IF(N15&gt;N$119,1,0)</f>
        <v>0</v>
      </c>
      <c r="P15" s="0" t="str">
        <f aca="false">O15&amp;$C15</f>
        <v>01</v>
      </c>
      <c r="R15" s="0" t="n">
        <v>9600</v>
      </c>
      <c r="S15" s="0" t="n">
        <f aca="false">IF(R15&gt;R$119,1,0)</f>
        <v>0</v>
      </c>
      <c r="T15" s="0" t="str">
        <f aca="false">S15&amp;$C15</f>
        <v>01</v>
      </c>
      <c r="V15" s="0" t="n">
        <v>1</v>
      </c>
      <c r="W15" s="0" t="n">
        <f aca="false">IF(V15&gt;V$119,1,0)</f>
        <v>0</v>
      </c>
      <c r="X15" s="0" t="str">
        <f aca="false">W15&amp;$C15</f>
        <v>01</v>
      </c>
      <c r="Z15" s="0" t="n">
        <v>0</v>
      </c>
      <c r="AA15" s="0" t="n">
        <f aca="false">IF(Z15&gt;Z$119,1,0)</f>
        <v>0</v>
      </c>
      <c r="AB15" s="0" t="str">
        <f aca="false">AA15&amp;$C15</f>
        <v>01</v>
      </c>
      <c r="AD15" s="0" t="n">
        <v>0</v>
      </c>
      <c r="AE15" s="0" t="n">
        <f aca="false">IF(AD15&gt;AD$119,1,0)</f>
        <v>0</v>
      </c>
      <c r="AF15" s="0" t="str">
        <f aca="false">AE15&amp;$C15</f>
        <v>01</v>
      </c>
      <c r="AH15" s="0" t="n">
        <v>4</v>
      </c>
      <c r="AI15" s="0" t="n">
        <f aca="false">IF(AH15&gt;AH$119,1,0)</f>
        <v>1</v>
      </c>
      <c r="AJ15" s="0" t="str">
        <f aca="false">AI15&amp;$C15</f>
        <v>11</v>
      </c>
      <c r="AL15" s="0" t="n">
        <v>7</v>
      </c>
      <c r="AM15" s="0" t="n">
        <f aca="false">IF(AL15&gt;AL$119,1,0)</f>
        <v>0</v>
      </c>
      <c r="AN15" s="0" t="str">
        <f aca="false">AM15&amp;$C15</f>
        <v>01</v>
      </c>
      <c r="AP15" s="0" t="n">
        <v>2130</v>
      </c>
      <c r="AQ15" s="0" t="n">
        <f aca="false">IF(AP15&gt;AP$119,1,0)</f>
        <v>1</v>
      </c>
      <c r="AR15" s="0" t="str">
        <f aca="false">AQ15&amp;$C15</f>
        <v>11</v>
      </c>
      <c r="AT15" s="0" t="n">
        <v>0</v>
      </c>
      <c r="AU15" s="0" t="n">
        <f aca="false">IF(AT15&gt;AT$119,1,0)</f>
        <v>0</v>
      </c>
      <c r="AV15" s="0" t="str">
        <f aca="false">AU15&amp;$C15</f>
        <v>01</v>
      </c>
      <c r="AX15" s="0" t="n">
        <v>1966</v>
      </c>
      <c r="AY15" s="0" t="n">
        <f aca="false">IF(AX15&gt;AX$119,1,0)</f>
        <v>0</v>
      </c>
      <c r="AZ15" s="0" t="str">
        <f aca="false">AY15&amp;$C15</f>
        <v>01</v>
      </c>
      <c r="BB15" s="0" t="n">
        <v>0</v>
      </c>
      <c r="BC15" s="0" t="n">
        <f aca="false">IF(BB15&gt;BB$119,1,0)</f>
        <v>0</v>
      </c>
      <c r="BD15" s="0" t="str">
        <f aca="false">BC15&amp;$C15</f>
        <v>01</v>
      </c>
      <c r="BF15" s="0" t="n">
        <v>98031</v>
      </c>
      <c r="BH15" s="0" t="s">
        <v>101</v>
      </c>
      <c r="BI15" s="0" t="n">
        <v>-122211</v>
      </c>
      <c r="BK15" s="0" t="n">
        <v>1710</v>
      </c>
      <c r="BL15" s="0" t="n">
        <f aca="false">IF(BK15&gt;BK$119,1,0)</f>
        <v>0</v>
      </c>
      <c r="BM15" s="0" t="str">
        <f aca="false">BL15&amp;$C15</f>
        <v>01</v>
      </c>
      <c r="BO15" s="0" t="n">
        <v>9600</v>
      </c>
      <c r="BP15" s="0" t="n">
        <f aca="false">IF(BO15&gt;BO$119,1,0)</f>
        <v>1</v>
      </c>
      <c r="BQ15" s="0" t="str">
        <f aca="false">BP15&amp;$C15</f>
        <v>11</v>
      </c>
      <c r="BS15" s="0" t="n">
        <f aca="false">CI15/N15</f>
        <v>143.192488262911</v>
      </c>
      <c r="BT15" s="0" t="n">
        <f aca="false">IF(BS15&gt;BS$119,1,0)</f>
        <v>0</v>
      </c>
      <c r="BU15" s="0" t="str">
        <f aca="false">BT15&amp;$C15</f>
        <v>01</v>
      </c>
      <c r="BW15" s="0" t="n">
        <f aca="false">D15/BK15</f>
        <v>178.362573099415</v>
      </c>
      <c r="BX15" s="0" t="n">
        <f aca="false">IF(BW15&gt;BW$119,1,0)</f>
        <v>1</v>
      </c>
      <c r="BY15" s="0" t="str">
        <f aca="false">BX15&amp;$C15</f>
        <v>11</v>
      </c>
      <c r="CA15" s="0" t="n">
        <f aca="false">D15/R15</f>
        <v>31.7708333333333</v>
      </c>
      <c r="CB15" s="0" t="n">
        <f aca="false">IF(CA15&gt;CA$119,1,0)</f>
        <v>0</v>
      </c>
      <c r="CC15" s="0" t="str">
        <f aca="false">CB15&amp;$C15</f>
        <v>01</v>
      </c>
      <c r="CE15" s="0" t="n">
        <f aca="false">D15/BO15</f>
        <v>31.7708333333333</v>
      </c>
      <c r="CF15" s="0" t="n">
        <f aca="false">IF(CE15&gt;CE$119,1,0)</f>
        <v>0</v>
      </c>
      <c r="CG15" s="0" t="str">
        <f aca="false">CF15&amp;$C15</f>
        <v>01</v>
      </c>
      <c r="CI15" s="0" t="n">
        <f aca="false">D15</f>
        <v>305000</v>
      </c>
      <c r="CJ15" s="2" t="n">
        <f aca="false">CI15&gt;$CI$277</f>
        <v>1</v>
      </c>
      <c r="CK15" s="0" t="n">
        <v>1</v>
      </c>
    </row>
    <row r="16" customFormat="false" ht="13.8" hidden="false" customHeight="false" outlineLevel="0" collapsed="false">
      <c r="A16" s="0" t="n">
        <v>2517100490</v>
      </c>
      <c r="B16" s="0" t="s">
        <v>104</v>
      </c>
      <c r="C16" s="0" t="n">
        <v>1</v>
      </c>
      <c r="D16" s="0" t="n">
        <v>325000</v>
      </c>
      <c r="F16" s="0" t="n">
        <v>3</v>
      </c>
      <c r="G16" s="0" t="n">
        <f aca="false">IF(F16&gt;F$119,1,0)</f>
        <v>0</v>
      </c>
      <c r="H16" s="0" t="str">
        <f aca="false">G16&amp;$C16</f>
        <v>01</v>
      </c>
      <c r="J16" s="0" t="s">
        <v>32</v>
      </c>
      <c r="K16" s="0" t="n">
        <f aca="false">IF(J16&gt;J$119,1,0)</f>
        <v>1</v>
      </c>
      <c r="L16" s="0" t="str">
        <f aca="false">K16&amp;$C16</f>
        <v>11</v>
      </c>
      <c r="N16" s="0" t="n">
        <v>2550</v>
      </c>
      <c r="O16" s="0" t="n">
        <f aca="false">IF(N16&gt;N$119,1,0)</f>
        <v>1</v>
      </c>
      <c r="P16" s="0" t="str">
        <f aca="false">O16&amp;$C16</f>
        <v>11</v>
      </c>
      <c r="R16" s="0" t="n">
        <v>4240</v>
      </c>
      <c r="S16" s="0" t="n">
        <f aca="false">IF(R16&gt;R$119,1,0)</f>
        <v>0</v>
      </c>
      <c r="T16" s="0" t="str">
        <f aca="false">S16&amp;$C16</f>
        <v>01</v>
      </c>
      <c r="V16" s="0" t="n">
        <v>2</v>
      </c>
      <c r="W16" s="0" t="n">
        <f aca="false">IF(V16&gt;V$119,1,0)</f>
        <v>1</v>
      </c>
      <c r="X16" s="0" t="str">
        <f aca="false">W16&amp;$C16</f>
        <v>11</v>
      </c>
      <c r="Z16" s="0" t="n">
        <v>0</v>
      </c>
      <c r="AA16" s="0" t="n">
        <f aca="false">IF(Z16&gt;Z$119,1,0)</f>
        <v>0</v>
      </c>
      <c r="AB16" s="0" t="str">
        <f aca="false">AA16&amp;$C16</f>
        <v>01</v>
      </c>
      <c r="AD16" s="0" t="n">
        <v>0</v>
      </c>
      <c r="AE16" s="0" t="n">
        <f aca="false">IF(AD16&gt;AD$119,1,0)</f>
        <v>0</v>
      </c>
      <c r="AF16" s="0" t="str">
        <f aca="false">AE16&amp;$C16</f>
        <v>01</v>
      </c>
      <c r="AH16" s="0" t="n">
        <v>3</v>
      </c>
      <c r="AI16" s="0" t="n">
        <f aca="false">IF(AH16&gt;AH$119,1,0)</f>
        <v>0</v>
      </c>
      <c r="AJ16" s="0" t="str">
        <f aca="false">AI16&amp;$C16</f>
        <v>01</v>
      </c>
      <c r="AL16" s="0" t="n">
        <v>7</v>
      </c>
      <c r="AM16" s="0" t="n">
        <f aca="false">IF(AL16&gt;AL$119,1,0)</f>
        <v>0</v>
      </c>
      <c r="AN16" s="0" t="str">
        <f aca="false">AM16&amp;$C16</f>
        <v>01</v>
      </c>
      <c r="AP16" s="0" t="n">
        <v>2550</v>
      </c>
      <c r="AQ16" s="0" t="n">
        <f aca="false">IF(AP16&gt;AP$119,1,0)</f>
        <v>1</v>
      </c>
      <c r="AR16" s="0" t="str">
        <f aca="false">AQ16&amp;$C16</f>
        <v>11</v>
      </c>
      <c r="AT16" s="0" t="n">
        <v>0</v>
      </c>
      <c r="AU16" s="0" t="n">
        <f aca="false">IF(AT16&gt;AT$119,1,0)</f>
        <v>0</v>
      </c>
      <c r="AV16" s="0" t="str">
        <f aca="false">AU16&amp;$C16</f>
        <v>01</v>
      </c>
      <c r="AX16" s="0" t="n">
        <v>2006</v>
      </c>
      <c r="AY16" s="0" t="n">
        <f aca="false">IF(AX16&gt;AX$119,1,0)</f>
        <v>1</v>
      </c>
      <c r="AZ16" s="0" t="str">
        <f aca="false">AY16&amp;$C16</f>
        <v>11</v>
      </c>
      <c r="BB16" s="0" t="n">
        <v>0</v>
      </c>
      <c r="BC16" s="0" t="n">
        <f aca="false">IF(BB16&gt;BB$119,1,0)</f>
        <v>0</v>
      </c>
      <c r="BD16" s="0" t="str">
        <f aca="false">BC16&amp;$C16</f>
        <v>01</v>
      </c>
      <c r="BF16" s="0" t="n">
        <v>98031</v>
      </c>
      <c r="BH16" s="0" t="s">
        <v>105</v>
      </c>
      <c r="BI16" s="0" t="n">
        <v>-122169</v>
      </c>
      <c r="BK16" s="0" t="n">
        <v>2550</v>
      </c>
      <c r="BL16" s="0" t="n">
        <f aca="false">IF(BK16&gt;BK$119,1,0)</f>
        <v>1</v>
      </c>
      <c r="BM16" s="0" t="str">
        <f aca="false">BL16&amp;$C16</f>
        <v>11</v>
      </c>
      <c r="BO16" s="0" t="n">
        <v>4240</v>
      </c>
      <c r="BP16" s="0" t="n">
        <f aca="false">IF(BO16&gt;BO$119,1,0)</f>
        <v>0</v>
      </c>
      <c r="BQ16" s="0" t="str">
        <f aca="false">BP16&amp;$C16</f>
        <v>01</v>
      </c>
      <c r="BS16" s="0" t="n">
        <f aca="false">CI16/N16</f>
        <v>127.450980392157</v>
      </c>
      <c r="BT16" s="0" t="n">
        <f aca="false">IF(BS16&gt;BS$119,1,0)</f>
        <v>0</v>
      </c>
      <c r="BU16" s="0" t="str">
        <f aca="false">BT16&amp;$C16</f>
        <v>01</v>
      </c>
      <c r="BW16" s="0" t="n">
        <f aca="false">D16/BK16</f>
        <v>127.450980392157</v>
      </c>
      <c r="BX16" s="0" t="n">
        <f aca="false">IF(BW16&gt;BW$119,1,0)</f>
        <v>0</v>
      </c>
      <c r="BY16" s="0" t="str">
        <f aca="false">BX16&amp;$C16</f>
        <v>01</v>
      </c>
      <c r="CA16" s="0" t="n">
        <f aca="false">D16/R16</f>
        <v>76.6509433962264</v>
      </c>
      <c r="CB16" s="0" t="n">
        <f aca="false">IF(CA16&gt;CA$119,1,0)</f>
        <v>1</v>
      </c>
      <c r="CC16" s="0" t="str">
        <f aca="false">CB16&amp;$C16</f>
        <v>11</v>
      </c>
      <c r="CE16" s="0" t="n">
        <f aca="false">D16/BO16</f>
        <v>76.6509433962264</v>
      </c>
      <c r="CF16" s="0" t="n">
        <f aca="false">IF(CE16&gt;CE$119,1,0)</f>
        <v>1</v>
      </c>
      <c r="CG16" s="0" t="str">
        <f aca="false">CF16&amp;$C16</f>
        <v>11</v>
      </c>
      <c r="CI16" s="0" t="n">
        <f aca="false">D16</f>
        <v>325000</v>
      </c>
      <c r="CJ16" s="2" t="n">
        <f aca="false">CI16&gt;$CI$277</f>
        <v>1</v>
      </c>
      <c r="CK16" s="0" t="n">
        <v>1</v>
      </c>
    </row>
    <row r="17" customFormat="false" ht="13.8" hidden="false" customHeight="false" outlineLevel="0" collapsed="false">
      <c r="A17" s="0" t="n">
        <v>8035600590</v>
      </c>
      <c r="B17" s="0" t="s">
        <v>116</v>
      </c>
      <c r="C17" s="0" t="n">
        <v>1</v>
      </c>
      <c r="D17" s="0" t="n">
        <v>335000</v>
      </c>
      <c r="F17" s="0" t="n">
        <v>3</v>
      </c>
      <c r="G17" s="0" t="n">
        <f aca="false">IF(F17&gt;F$119,1,0)</f>
        <v>0</v>
      </c>
      <c r="H17" s="0" t="str">
        <f aca="false">G17&amp;$C17</f>
        <v>01</v>
      </c>
      <c r="J17" s="0" t="s">
        <v>117</v>
      </c>
      <c r="K17" s="0" t="n">
        <f aca="false">IF(J17&gt;J$119,1,0)</f>
        <v>1</v>
      </c>
      <c r="L17" s="0" t="str">
        <f aca="false">K17&amp;$C17</f>
        <v>11</v>
      </c>
      <c r="N17" s="0" t="n">
        <v>2850</v>
      </c>
      <c r="O17" s="0" t="n">
        <f aca="false">IF(N17&gt;N$119,1,0)</f>
        <v>1</v>
      </c>
      <c r="P17" s="0" t="str">
        <f aca="false">O17&amp;$C17</f>
        <v>11</v>
      </c>
      <c r="R17" s="0" t="n">
        <v>8039</v>
      </c>
      <c r="S17" s="0" t="n">
        <f aca="false">IF(R17&gt;R$119,1,0)</f>
        <v>0</v>
      </c>
      <c r="T17" s="0" t="str">
        <f aca="false">S17&amp;$C17</f>
        <v>01</v>
      </c>
      <c r="V17" s="0" t="n">
        <v>1</v>
      </c>
      <c r="W17" s="0" t="n">
        <f aca="false">IF(V17&gt;V$119,1,0)</f>
        <v>0</v>
      </c>
      <c r="X17" s="0" t="str">
        <f aca="false">W17&amp;$C17</f>
        <v>01</v>
      </c>
      <c r="Z17" s="0" t="n">
        <v>0</v>
      </c>
      <c r="AA17" s="0" t="n">
        <f aca="false">IF(Z17&gt;Z$119,1,0)</f>
        <v>0</v>
      </c>
      <c r="AB17" s="0" t="str">
        <f aca="false">AA17&amp;$C17</f>
        <v>01</v>
      </c>
      <c r="AD17" s="0" t="n">
        <v>0</v>
      </c>
      <c r="AE17" s="0" t="n">
        <f aca="false">IF(AD17&gt;AD$119,1,0)</f>
        <v>0</v>
      </c>
      <c r="AF17" s="0" t="str">
        <f aca="false">AE17&amp;$C17</f>
        <v>01</v>
      </c>
      <c r="AH17" s="0" t="n">
        <v>4</v>
      </c>
      <c r="AI17" s="0" t="n">
        <f aca="false">IF(AH17&gt;AH$119,1,0)</f>
        <v>1</v>
      </c>
      <c r="AJ17" s="0" t="str">
        <f aca="false">AI17&amp;$C17</f>
        <v>11</v>
      </c>
      <c r="AL17" s="0" t="n">
        <v>8</v>
      </c>
      <c r="AM17" s="0" t="n">
        <f aca="false">IF(AL17&gt;AL$119,1,0)</f>
        <v>1</v>
      </c>
      <c r="AN17" s="0" t="str">
        <f aca="false">AM17&amp;$C17</f>
        <v>11</v>
      </c>
      <c r="AP17" s="0" t="n">
        <v>1540</v>
      </c>
      <c r="AQ17" s="0" t="n">
        <f aca="false">IF(AP17&gt;AP$119,1,0)</f>
        <v>0</v>
      </c>
      <c r="AR17" s="0" t="str">
        <f aca="false">AQ17&amp;$C17</f>
        <v>01</v>
      </c>
      <c r="AT17" s="0" t="n">
        <v>1310</v>
      </c>
      <c r="AU17" s="0" t="n">
        <f aca="false">IF(AT17&gt;AT$119,1,0)</f>
        <v>1</v>
      </c>
      <c r="AV17" s="0" t="str">
        <f aca="false">AU17&amp;$C17</f>
        <v>11</v>
      </c>
      <c r="AX17" s="0" t="n">
        <v>1989</v>
      </c>
      <c r="AY17" s="0" t="n">
        <f aca="false">IF(AX17&gt;AX$119,1,0)</f>
        <v>1</v>
      </c>
      <c r="AZ17" s="0" t="str">
        <f aca="false">AY17&amp;$C17</f>
        <v>11</v>
      </c>
      <c r="BB17" s="0" t="n">
        <v>0</v>
      </c>
      <c r="BC17" s="0" t="n">
        <f aca="false">IF(BB17&gt;BB$119,1,0)</f>
        <v>0</v>
      </c>
      <c r="BD17" s="0" t="str">
        <f aca="false">BC17&amp;$C17</f>
        <v>01</v>
      </c>
      <c r="BF17" s="0" t="n">
        <v>98031</v>
      </c>
      <c r="BH17" s="0" t="s">
        <v>118</v>
      </c>
      <c r="BI17" s="0" t="n">
        <v>-122204</v>
      </c>
      <c r="BK17" s="0" t="n">
        <v>2240</v>
      </c>
      <c r="BL17" s="0" t="n">
        <f aca="false">IF(BK17&gt;BK$119,1,0)</f>
        <v>1</v>
      </c>
      <c r="BM17" s="0" t="str">
        <f aca="false">BL17&amp;$C17</f>
        <v>11</v>
      </c>
      <c r="BO17" s="0" t="n">
        <v>7727</v>
      </c>
      <c r="BP17" s="0" t="n">
        <f aca="false">IF(BO17&gt;BO$119,1,0)</f>
        <v>0</v>
      </c>
      <c r="BQ17" s="0" t="str">
        <f aca="false">BP17&amp;$C17</f>
        <v>01</v>
      </c>
      <c r="BS17" s="0" t="n">
        <f aca="false">CI17/N17</f>
        <v>117.543859649123</v>
      </c>
      <c r="BT17" s="0" t="n">
        <f aca="false">IF(BS17&gt;BS$119,1,0)</f>
        <v>0</v>
      </c>
      <c r="BU17" s="0" t="str">
        <f aca="false">BT17&amp;$C17</f>
        <v>01</v>
      </c>
      <c r="BW17" s="0" t="n">
        <f aca="false">D17/BK17</f>
        <v>149.553571428571</v>
      </c>
      <c r="BX17" s="0" t="n">
        <f aca="false">IF(BW17&gt;BW$119,1,0)</f>
        <v>0</v>
      </c>
      <c r="BY17" s="0" t="str">
        <f aca="false">BX17&amp;$C17</f>
        <v>01</v>
      </c>
      <c r="CA17" s="0" t="n">
        <f aca="false">D17/R17</f>
        <v>41.6718497325538</v>
      </c>
      <c r="CB17" s="0" t="n">
        <f aca="false">IF(CA17&gt;CA$119,1,0)</f>
        <v>1</v>
      </c>
      <c r="CC17" s="0" t="str">
        <f aca="false">CB17&amp;$C17</f>
        <v>11</v>
      </c>
      <c r="CE17" s="0" t="n">
        <f aca="false">D17/BO17</f>
        <v>43.3544713342824</v>
      </c>
      <c r="CF17" s="0" t="n">
        <f aca="false">IF(CE17&gt;CE$119,1,0)</f>
        <v>0</v>
      </c>
      <c r="CG17" s="0" t="str">
        <f aca="false">CF17&amp;$C17</f>
        <v>01</v>
      </c>
      <c r="CI17" s="0" t="n">
        <f aca="false">D17</f>
        <v>335000</v>
      </c>
      <c r="CJ17" s="2" t="n">
        <f aca="false">CI17&gt;$CI$277</f>
        <v>1</v>
      </c>
      <c r="CK17" s="0" t="n">
        <v>1</v>
      </c>
    </row>
    <row r="18" customFormat="false" ht="13.8" hidden="false" customHeight="false" outlineLevel="0" collapsed="false">
      <c r="A18" s="0" t="n">
        <v>1332200110</v>
      </c>
      <c r="B18" s="0" t="s">
        <v>128</v>
      </c>
      <c r="C18" s="0" t="n">
        <v>0</v>
      </c>
      <c r="D18" s="0" t="n">
        <v>300000</v>
      </c>
      <c r="F18" s="0" t="n">
        <v>4</v>
      </c>
      <c r="G18" s="0" t="n">
        <f aca="false">IF(F18&gt;F$119,1,0)</f>
        <v>1</v>
      </c>
      <c r="H18" s="0" t="str">
        <f aca="false">G18&amp;$C18</f>
        <v>10</v>
      </c>
      <c r="J18" s="0" t="s">
        <v>32</v>
      </c>
      <c r="K18" s="0" t="n">
        <f aca="false">IF(J18&gt;J$119,1,0)</f>
        <v>1</v>
      </c>
      <c r="L18" s="0" t="str">
        <f aca="false">K18&amp;$C18</f>
        <v>10</v>
      </c>
      <c r="N18" s="0" t="n">
        <v>2200</v>
      </c>
      <c r="O18" s="0" t="n">
        <f aca="false">IF(N18&gt;N$119,1,0)</f>
        <v>0</v>
      </c>
      <c r="P18" s="0" t="str">
        <f aca="false">O18&amp;$C18</f>
        <v>00</v>
      </c>
      <c r="R18" s="0" t="n">
        <v>8065</v>
      </c>
      <c r="S18" s="0" t="n">
        <f aca="false">IF(R18&gt;R$119,1,0)</f>
        <v>0</v>
      </c>
      <c r="T18" s="0" t="str">
        <f aca="false">S18&amp;$C18</f>
        <v>00</v>
      </c>
      <c r="V18" s="0" t="n">
        <v>2</v>
      </c>
      <c r="W18" s="0" t="n">
        <f aca="false">IF(V18&gt;V$119,1,0)</f>
        <v>1</v>
      </c>
      <c r="X18" s="0" t="str">
        <f aca="false">W18&amp;$C18</f>
        <v>10</v>
      </c>
      <c r="Z18" s="0" t="n">
        <v>0</v>
      </c>
      <c r="AA18" s="0" t="n">
        <f aca="false">IF(Z18&gt;Z$119,1,0)</f>
        <v>0</v>
      </c>
      <c r="AB18" s="0" t="str">
        <f aca="false">AA18&amp;$C18</f>
        <v>00</v>
      </c>
      <c r="AD18" s="0" t="n">
        <v>0</v>
      </c>
      <c r="AE18" s="0" t="n">
        <f aca="false">IF(AD18&gt;AD$119,1,0)</f>
        <v>0</v>
      </c>
      <c r="AF18" s="0" t="str">
        <f aca="false">AE18&amp;$C18</f>
        <v>00</v>
      </c>
      <c r="AH18" s="0" t="n">
        <v>3</v>
      </c>
      <c r="AI18" s="0" t="n">
        <f aca="false">IF(AH18&gt;AH$119,1,0)</f>
        <v>0</v>
      </c>
      <c r="AJ18" s="0" t="str">
        <f aca="false">AI18&amp;$C18</f>
        <v>00</v>
      </c>
      <c r="AL18" s="0" t="n">
        <v>7</v>
      </c>
      <c r="AM18" s="0" t="n">
        <f aca="false">IF(AL18&gt;AL$119,1,0)</f>
        <v>0</v>
      </c>
      <c r="AN18" s="0" t="str">
        <f aca="false">AM18&amp;$C18</f>
        <v>00</v>
      </c>
      <c r="AP18" s="0" t="n">
        <v>2200</v>
      </c>
      <c r="AQ18" s="0" t="n">
        <f aca="false">IF(AP18&gt;AP$119,1,0)</f>
        <v>1</v>
      </c>
      <c r="AR18" s="0" t="str">
        <f aca="false">AQ18&amp;$C18</f>
        <v>10</v>
      </c>
      <c r="AT18" s="0" t="n">
        <v>0</v>
      </c>
      <c r="AU18" s="0" t="n">
        <f aca="false">IF(AT18&gt;AT$119,1,0)</f>
        <v>0</v>
      </c>
      <c r="AV18" s="0" t="str">
        <f aca="false">AU18&amp;$C18</f>
        <v>00</v>
      </c>
      <c r="AX18" s="0" t="n">
        <v>1998</v>
      </c>
      <c r="AY18" s="0" t="n">
        <f aca="false">IF(AX18&gt;AX$119,1,0)</f>
        <v>1</v>
      </c>
      <c r="AZ18" s="0" t="str">
        <f aca="false">AY18&amp;$C18</f>
        <v>10</v>
      </c>
      <c r="BB18" s="0" t="n">
        <v>0</v>
      </c>
      <c r="BC18" s="0" t="n">
        <f aca="false">IF(BB18&gt;BB$119,1,0)</f>
        <v>0</v>
      </c>
      <c r="BD18" s="0" t="str">
        <f aca="false">BC18&amp;$C18</f>
        <v>00</v>
      </c>
      <c r="BF18" s="0" t="n">
        <v>98031</v>
      </c>
      <c r="BH18" s="0" t="s">
        <v>89</v>
      </c>
      <c r="BI18" s="0" t="n">
        <v>-122213</v>
      </c>
      <c r="BK18" s="0" t="n">
        <v>2641</v>
      </c>
      <c r="BL18" s="0" t="n">
        <f aca="false">IF(BK18&gt;BK$119,1,0)</f>
        <v>1</v>
      </c>
      <c r="BM18" s="0" t="str">
        <f aca="false">BL18&amp;$C18</f>
        <v>10</v>
      </c>
      <c r="BO18" s="0" t="n">
        <v>8535</v>
      </c>
      <c r="BP18" s="0" t="n">
        <f aca="false">IF(BO18&gt;BO$119,1,0)</f>
        <v>0</v>
      </c>
      <c r="BQ18" s="0" t="str">
        <f aca="false">BP18&amp;$C18</f>
        <v>00</v>
      </c>
      <c r="BS18" s="0" t="n">
        <f aca="false">CI18/N18</f>
        <v>136.363636363636</v>
      </c>
      <c r="BT18" s="0" t="n">
        <f aca="false">IF(BS18&gt;BS$119,1,0)</f>
        <v>0</v>
      </c>
      <c r="BU18" s="0" t="str">
        <f aca="false">BT18&amp;$C18</f>
        <v>00</v>
      </c>
      <c r="BW18" s="0" t="n">
        <f aca="false">D18/BK18</f>
        <v>113.59333585763</v>
      </c>
      <c r="BX18" s="0" t="n">
        <f aca="false">IF(BW18&gt;BW$119,1,0)</f>
        <v>0</v>
      </c>
      <c r="BY18" s="0" t="str">
        <f aca="false">BX18&amp;$C18</f>
        <v>00</v>
      </c>
      <c r="CA18" s="0" t="n">
        <f aca="false">D18/R18</f>
        <v>37.197768133912</v>
      </c>
      <c r="CB18" s="0" t="n">
        <f aca="false">IF(CA18&gt;CA$119,1,0)</f>
        <v>0</v>
      </c>
      <c r="CC18" s="0" t="str">
        <f aca="false">CB18&amp;$C18</f>
        <v>00</v>
      </c>
      <c r="CE18" s="0" t="n">
        <f aca="false">D18/BO18</f>
        <v>35.1493848857645</v>
      </c>
      <c r="CF18" s="0" t="n">
        <f aca="false">IF(CE18&gt;CE$119,1,0)</f>
        <v>0</v>
      </c>
      <c r="CG18" s="0" t="str">
        <f aca="false">CF18&amp;$C18</f>
        <v>00</v>
      </c>
      <c r="CI18" s="0" t="n">
        <f aca="false">D18</f>
        <v>300000</v>
      </c>
      <c r="CJ18" s="2" t="n">
        <f aca="false">CI18&gt;$CI$277</f>
        <v>1</v>
      </c>
      <c r="CK18" s="0" t="n">
        <v>0</v>
      </c>
    </row>
    <row r="19" customFormat="false" ht="13.8" hidden="false" customHeight="false" outlineLevel="0" collapsed="false">
      <c r="A19" s="0" t="n">
        <v>5104650020</v>
      </c>
      <c r="B19" s="0" t="s">
        <v>131</v>
      </c>
      <c r="C19" s="0" t="n">
        <v>1</v>
      </c>
      <c r="D19" s="0" t="n">
        <v>429000</v>
      </c>
      <c r="F19" s="0" t="n">
        <v>3</v>
      </c>
      <c r="G19" s="0" t="n">
        <f aca="false">IF(F19&gt;F$119,1,0)</f>
        <v>0</v>
      </c>
      <c r="H19" s="0" t="str">
        <f aca="false">G19&amp;$C19</f>
        <v>01</v>
      </c>
      <c r="J19" s="0" t="s">
        <v>32</v>
      </c>
      <c r="K19" s="0" t="n">
        <f aca="false">IF(J19&gt;J$119,1,0)</f>
        <v>1</v>
      </c>
      <c r="L19" s="0" t="str">
        <f aca="false">K19&amp;$C19</f>
        <v>11</v>
      </c>
      <c r="N19" s="0" t="n">
        <v>2530</v>
      </c>
      <c r="O19" s="0" t="n">
        <f aca="false">IF(N19&gt;N$119,1,0)</f>
        <v>1</v>
      </c>
      <c r="P19" s="0" t="str">
        <f aca="false">O19&amp;$C19</f>
        <v>11</v>
      </c>
      <c r="R19" s="0" t="n">
        <v>8820</v>
      </c>
      <c r="S19" s="0" t="n">
        <f aca="false">IF(R19&gt;R$119,1,0)</f>
        <v>0</v>
      </c>
      <c r="T19" s="0" t="str">
        <f aca="false">S19&amp;$C19</f>
        <v>01</v>
      </c>
      <c r="V19" s="0" t="n">
        <v>2</v>
      </c>
      <c r="W19" s="0" t="n">
        <f aca="false">IF(V19&gt;V$119,1,0)</f>
        <v>1</v>
      </c>
      <c r="X19" s="0" t="str">
        <f aca="false">W19&amp;$C19</f>
        <v>11</v>
      </c>
      <c r="Z19" s="0" t="n">
        <v>0</v>
      </c>
      <c r="AA19" s="0" t="n">
        <f aca="false">IF(Z19&gt;Z$119,1,0)</f>
        <v>0</v>
      </c>
      <c r="AB19" s="0" t="str">
        <f aca="false">AA19&amp;$C19</f>
        <v>01</v>
      </c>
      <c r="AD19" s="0" t="n">
        <v>0</v>
      </c>
      <c r="AE19" s="0" t="n">
        <f aca="false">IF(AD19&gt;AD$119,1,0)</f>
        <v>0</v>
      </c>
      <c r="AF19" s="0" t="str">
        <f aca="false">AE19&amp;$C19</f>
        <v>01</v>
      </c>
      <c r="AH19" s="0" t="n">
        <v>3</v>
      </c>
      <c r="AI19" s="0" t="n">
        <f aca="false">IF(AH19&gt;AH$119,1,0)</f>
        <v>0</v>
      </c>
      <c r="AJ19" s="0" t="str">
        <f aca="false">AI19&amp;$C19</f>
        <v>01</v>
      </c>
      <c r="AL19" s="0" t="n">
        <v>8</v>
      </c>
      <c r="AM19" s="0" t="n">
        <f aca="false">IF(AL19&gt;AL$119,1,0)</f>
        <v>1</v>
      </c>
      <c r="AN19" s="0" t="str">
        <f aca="false">AM19&amp;$C19</f>
        <v>11</v>
      </c>
      <c r="AP19" s="0" t="n">
        <v>2530</v>
      </c>
      <c r="AQ19" s="0" t="n">
        <f aca="false">IF(AP19&gt;AP$119,1,0)</f>
        <v>1</v>
      </c>
      <c r="AR19" s="0" t="str">
        <f aca="false">AQ19&amp;$C19</f>
        <v>11</v>
      </c>
      <c r="AT19" s="0" t="n">
        <v>0</v>
      </c>
      <c r="AU19" s="0" t="n">
        <f aca="false">IF(AT19&gt;AT$119,1,0)</f>
        <v>0</v>
      </c>
      <c r="AV19" s="0" t="str">
        <f aca="false">AU19&amp;$C19</f>
        <v>01</v>
      </c>
      <c r="AX19" s="0" t="n">
        <v>1997</v>
      </c>
      <c r="AY19" s="0" t="n">
        <f aca="false">IF(AX19&gt;AX$119,1,0)</f>
        <v>1</v>
      </c>
      <c r="AZ19" s="0" t="str">
        <f aca="false">AY19&amp;$C19</f>
        <v>11</v>
      </c>
      <c r="BB19" s="0" t="n">
        <v>0</v>
      </c>
      <c r="BC19" s="0" t="n">
        <f aca="false">IF(BB19&gt;BB$119,1,0)</f>
        <v>0</v>
      </c>
      <c r="BD19" s="0" t="str">
        <f aca="false">BC19&amp;$C19</f>
        <v>01</v>
      </c>
      <c r="BF19" s="0" t="n">
        <v>98031</v>
      </c>
      <c r="BH19" s="0" t="s">
        <v>132</v>
      </c>
      <c r="BI19" s="0" t="n">
        <v>-122205</v>
      </c>
      <c r="BK19" s="0" t="n">
        <v>2340</v>
      </c>
      <c r="BL19" s="0" t="n">
        <f aca="false">IF(BK19&gt;BK$119,1,0)</f>
        <v>1</v>
      </c>
      <c r="BM19" s="0" t="str">
        <f aca="false">BL19&amp;$C19</f>
        <v>11</v>
      </c>
      <c r="BO19" s="0" t="n">
        <v>9472</v>
      </c>
      <c r="BP19" s="0" t="n">
        <f aca="false">IF(BO19&gt;BO$119,1,0)</f>
        <v>1</v>
      </c>
      <c r="BQ19" s="0" t="str">
        <f aca="false">BP19&amp;$C19</f>
        <v>11</v>
      </c>
      <c r="BS19" s="0" t="n">
        <f aca="false">CI19/N19</f>
        <v>169.565217391304</v>
      </c>
      <c r="BT19" s="0" t="n">
        <f aca="false">IF(BS19&gt;BS$119,1,0)</f>
        <v>1</v>
      </c>
      <c r="BU19" s="0" t="str">
        <f aca="false">BT19&amp;$C19</f>
        <v>11</v>
      </c>
      <c r="BW19" s="0" t="n">
        <f aca="false">D19/BK19</f>
        <v>183.333333333333</v>
      </c>
      <c r="BX19" s="0" t="n">
        <f aca="false">IF(BW19&gt;BW$119,1,0)</f>
        <v>1</v>
      </c>
      <c r="BY19" s="0" t="str">
        <f aca="false">BX19&amp;$C19</f>
        <v>11</v>
      </c>
      <c r="CA19" s="0" t="n">
        <f aca="false">D19/R19</f>
        <v>48.6394557823129</v>
      </c>
      <c r="CB19" s="0" t="n">
        <f aca="false">IF(CA19&gt;CA$119,1,0)</f>
        <v>1</v>
      </c>
      <c r="CC19" s="0" t="str">
        <f aca="false">CB19&amp;$C19</f>
        <v>11</v>
      </c>
      <c r="CE19" s="0" t="n">
        <f aca="false">D19/BO19</f>
        <v>45.2913851351351</v>
      </c>
      <c r="CF19" s="0" t="n">
        <f aca="false">IF(CE19&gt;CE$119,1,0)</f>
        <v>1</v>
      </c>
      <c r="CG19" s="0" t="str">
        <f aca="false">CF19&amp;$C19</f>
        <v>11</v>
      </c>
      <c r="CI19" s="0" t="n">
        <f aca="false">D19</f>
        <v>429000</v>
      </c>
      <c r="CJ19" s="2" t="n">
        <f aca="false">CI19&gt;$CI$277</f>
        <v>1</v>
      </c>
      <c r="CK19" s="0" t="n">
        <v>1</v>
      </c>
    </row>
    <row r="20" customFormat="false" ht="13.8" hidden="false" customHeight="false" outlineLevel="0" collapsed="false">
      <c r="A20" s="0" t="n">
        <v>1561930020</v>
      </c>
      <c r="B20" s="0" t="s">
        <v>134</v>
      </c>
      <c r="C20" s="0" t="n">
        <v>1</v>
      </c>
      <c r="D20" s="0" t="n">
        <v>430000</v>
      </c>
      <c r="F20" s="0" t="n">
        <v>4</v>
      </c>
      <c r="G20" s="0" t="n">
        <f aca="false">IF(F20&gt;F$119,1,0)</f>
        <v>1</v>
      </c>
      <c r="H20" s="0" t="str">
        <f aca="false">G20&amp;$C20</f>
        <v>11</v>
      </c>
      <c r="J20" s="0" t="n">
        <v>3</v>
      </c>
      <c r="K20" s="0" t="n">
        <f aca="false">IF(J20&gt;J$119,1,0)</f>
        <v>1</v>
      </c>
      <c r="L20" s="0" t="str">
        <f aca="false">K20&amp;$C20</f>
        <v>11</v>
      </c>
      <c r="N20" s="0" t="n">
        <v>3220</v>
      </c>
      <c r="O20" s="0" t="n">
        <f aca="false">IF(N20&gt;N$119,1,0)</f>
        <v>1</v>
      </c>
      <c r="P20" s="0" t="str">
        <f aca="false">O20&amp;$C20</f>
        <v>11</v>
      </c>
      <c r="R20" s="0" t="n">
        <v>8936</v>
      </c>
      <c r="S20" s="0" t="n">
        <f aca="false">IF(R20&gt;R$119,1,0)</f>
        <v>0</v>
      </c>
      <c r="T20" s="0" t="str">
        <f aca="false">S20&amp;$C20</f>
        <v>01</v>
      </c>
      <c r="V20" s="0" t="n">
        <v>2</v>
      </c>
      <c r="W20" s="0" t="n">
        <f aca="false">IF(V20&gt;V$119,1,0)</f>
        <v>1</v>
      </c>
      <c r="X20" s="0" t="str">
        <f aca="false">W20&amp;$C20</f>
        <v>11</v>
      </c>
      <c r="Z20" s="0" t="n">
        <v>0</v>
      </c>
      <c r="AA20" s="0" t="n">
        <f aca="false">IF(Z20&gt;Z$119,1,0)</f>
        <v>0</v>
      </c>
      <c r="AB20" s="0" t="str">
        <f aca="false">AA20&amp;$C20</f>
        <v>01</v>
      </c>
      <c r="AD20" s="0" t="n">
        <v>0</v>
      </c>
      <c r="AE20" s="0" t="n">
        <f aca="false">IF(AD20&gt;AD$119,1,0)</f>
        <v>0</v>
      </c>
      <c r="AF20" s="0" t="str">
        <f aca="false">AE20&amp;$C20</f>
        <v>01</v>
      </c>
      <c r="AH20" s="0" t="n">
        <v>3</v>
      </c>
      <c r="AI20" s="0" t="n">
        <f aca="false">IF(AH20&gt;AH$119,1,0)</f>
        <v>0</v>
      </c>
      <c r="AJ20" s="0" t="str">
        <f aca="false">AI20&amp;$C20</f>
        <v>01</v>
      </c>
      <c r="AL20" s="0" t="n">
        <v>9</v>
      </c>
      <c r="AM20" s="0" t="n">
        <f aca="false">IF(AL20&gt;AL$119,1,0)</f>
        <v>1</v>
      </c>
      <c r="AN20" s="0" t="str">
        <f aca="false">AM20&amp;$C20</f>
        <v>11</v>
      </c>
      <c r="AP20" s="0" t="n">
        <v>2450</v>
      </c>
      <c r="AQ20" s="0" t="n">
        <f aca="false">IF(AP20&gt;AP$119,1,0)</f>
        <v>1</v>
      </c>
      <c r="AR20" s="0" t="str">
        <f aca="false">AQ20&amp;$C20</f>
        <v>11</v>
      </c>
      <c r="AT20" s="0" t="n">
        <v>770</v>
      </c>
      <c r="AU20" s="0" t="n">
        <f aca="false">IF(AT20&gt;AT$119,1,0)</f>
        <v>1</v>
      </c>
      <c r="AV20" s="0" t="str">
        <f aca="false">AU20&amp;$C20</f>
        <v>11</v>
      </c>
      <c r="AX20" s="0" t="n">
        <v>1990</v>
      </c>
      <c r="AY20" s="0" t="n">
        <f aca="false">IF(AX20&gt;AX$119,1,0)</f>
        <v>1</v>
      </c>
      <c r="AZ20" s="0" t="str">
        <f aca="false">AY20&amp;$C20</f>
        <v>11</v>
      </c>
      <c r="BB20" s="0" t="n">
        <v>0</v>
      </c>
      <c r="BC20" s="0" t="n">
        <f aca="false">IF(BB20&gt;BB$119,1,0)</f>
        <v>0</v>
      </c>
      <c r="BD20" s="0" t="str">
        <f aca="false">BC20&amp;$C20</f>
        <v>01</v>
      </c>
      <c r="BF20" s="0" t="n">
        <v>98031</v>
      </c>
      <c r="BH20" s="0" t="s">
        <v>135</v>
      </c>
      <c r="BI20" s="0" t="n">
        <v>-122213</v>
      </c>
      <c r="BK20" s="0" t="n">
        <v>2810</v>
      </c>
      <c r="BL20" s="0" t="n">
        <f aca="false">IF(BK20&gt;BK$119,1,0)</f>
        <v>1</v>
      </c>
      <c r="BM20" s="0" t="str">
        <f aca="false">BL20&amp;$C20</f>
        <v>11</v>
      </c>
      <c r="BO20" s="0" t="n">
        <v>10500</v>
      </c>
      <c r="BP20" s="0" t="n">
        <f aca="false">IF(BO20&gt;BO$119,1,0)</f>
        <v>1</v>
      </c>
      <c r="BQ20" s="0" t="str">
        <f aca="false">BP20&amp;$C20</f>
        <v>11</v>
      </c>
      <c r="BS20" s="0" t="n">
        <f aca="false">CI20/N20</f>
        <v>133.540372670807</v>
      </c>
      <c r="BT20" s="0" t="n">
        <f aca="false">IF(BS20&gt;BS$119,1,0)</f>
        <v>0</v>
      </c>
      <c r="BU20" s="0" t="str">
        <f aca="false">BT20&amp;$C20</f>
        <v>01</v>
      </c>
      <c r="BW20" s="0" t="n">
        <f aca="false">D20/BK20</f>
        <v>153.024911032028</v>
      </c>
      <c r="BX20" s="0" t="n">
        <f aca="false">IF(BW20&gt;BW$119,1,0)</f>
        <v>0</v>
      </c>
      <c r="BY20" s="0" t="str">
        <f aca="false">BX20&amp;$C20</f>
        <v>01</v>
      </c>
      <c r="CA20" s="0" t="n">
        <f aca="false">D20/R20</f>
        <v>48.1199641897941</v>
      </c>
      <c r="CB20" s="0" t="n">
        <f aca="false">IF(CA20&gt;CA$119,1,0)</f>
        <v>1</v>
      </c>
      <c r="CC20" s="0" t="str">
        <f aca="false">CB20&amp;$C20</f>
        <v>11</v>
      </c>
      <c r="CE20" s="0" t="n">
        <f aca="false">D20/BO20</f>
        <v>40.952380952381</v>
      </c>
      <c r="CF20" s="0" t="n">
        <f aca="false">IF(CE20&gt;CE$119,1,0)</f>
        <v>0</v>
      </c>
      <c r="CG20" s="0" t="str">
        <f aca="false">CF20&amp;$C20</f>
        <v>01</v>
      </c>
      <c r="CI20" s="0" t="n">
        <f aca="false">D20</f>
        <v>430000</v>
      </c>
      <c r="CJ20" s="2" t="n">
        <f aca="false">CI20&gt;$CI$277</f>
        <v>1</v>
      </c>
      <c r="CK20" s="0" t="n">
        <v>1</v>
      </c>
    </row>
    <row r="21" customFormat="false" ht="13.8" hidden="false" customHeight="false" outlineLevel="0" collapsed="false">
      <c r="A21" s="0" t="n">
        <v>1332200130</v>
      </c>
      <c r="B21" s="0" t="s">
        <v>136</v>
      </c>
      <c r="C21" s="0" t="n">
        <v>1</v>
      </c>
      <c r="D21" s="0" t="n">
        <v>324950</v>
      </c>
      <c r="F21" s="0" t="n">
        <v>4</v>
      </c>
      <c r="G21" s="0" t="n">
        <f aca="false">IF(F21&gt;F$119,1,0)</f>
        <v>1</v>
      </c>
      <c r="H21" s="0" t="str">
        <f aca="false">G21&amp;$C21</f>
        <v>11</v>
      </c>
      <c r="J21" s="0" t="s">
        <v>32</v>
      </c>
      <c r="K21" s="0" t="n">
        <f aca="false">IF(J21&gt;J$119,1,0)</f>
        <v>1</v>
      </c>
      <c r="L21" s="0" t="str">
        <f aca="false">K21&amp;$C21</f>
        <v>11</v>
      </c>
      <c r="N21" s="0" t="n">
        <v>2641</v>
      </c>
      <c r="O21" s="0" t="n">
        <f aca="false">IF(N21&gt;N$119,1,0)</f>
        <v>1</v>
      </c>
      <c r="P21" s="0" t="str">
        <f aca="false">O21&amp;$C21</f>
        <v>11</v>
      </c>
      <c r="R21" s="0" t="n">
        <v>8615</v>
      </c>
      <c r="S21" s="0" t="n">
        <f aca="false">IF(R21&gt;R$119,1,0)</f>
        <v>0</v>
      </c>
      <c r="T21" s="0" t="str">
        <f aca="false">S21&amp;$C21</f>
        <v>01</v>
      </c>
      <c r="V21" s="0" t="n">
        <v>2</v>
      </c>
      <c r="W21" s="0" t="n">
        <f aca="false">IF(V21&gt;V$119,1,0)</f>
        <v>1</v>
      </c>
      <c r="X21" s="0" t="str">
        <f aca="false">W21&amp;$C21</f>
        <v>11</v>
      </c>
      <c r="Z21" s="0" t="n">
        <v>0</v>
      </c>
      <c r="AA21" s="0" t="n">
        <f aca="false">IF(Z21&gt;Z$119,1,0)</f>
        <v>0</v>
      </c>
      <c r="AB21" s="0" t="str">
        <f aca="false">AA21&amp;$C21</f>
        <v>01</v>
      </c>
      <c r="AD21" s="0" t="n">
        <v>0</v>
      </c>
      <c r="AE21" s="0" t="n">
        <f aca="false">IF(AD21&gt;AD$119,1,0)</f>
        <v>0</v>
      </c>
      <c r="AF21" s="0" t="str">
        <f aca="false">AE21&amp;$C21</f>
        <v>01</v>
      </c>
      <c r="AH21" s="0" t="n">
        <v>3</v>
      </c>
      <c r="AI21" s="0" t="n">
        <f aca="false">IF(AH21&gt;AH$119,1,0)</f>
        <v>0</v>
      </c>
      <c r="AJ21" s="0" t="str">
        <f aca="false">AI21&amp;$C21</f>
        <v>01</v>
      </c>
      <c r="AL21" s="0" t="n">
        <v>7</v>
      </c>
      <c r="AM21" s="0" t="n">
        <f aca="false">IF(AL21&gt;AL$119,1,0)</f>
        <v>0</v>
      </c>
      <c r="AN21" s="0" t="str">
        <f aca="false">AM21&amp;$C21</f>
        <v>01</v>
      </c>
      <c r="AP21" s="0" t="n">
        <v>2641</v>
      </c>
      <c r="AQ21" s="0" t="n">
        <f aca="false">IF(AP21&gt;AP$119,1,0)</f>
        <v>1</v>
      </c>
      <c r="AR21" s="0" t="str">
        <f aca="false">AQ21&amp;$C21</f>
        <v>11</v>
      </c>
      <c r="AT21" s="0" t="n">
        <v>0</v>
      </c>
      <c r="AU21" s="0" t="n">
        <f aca="false">IF(AT21&gt;AT$119,1,0)</f>
        <v>0</v>
      </c>
      <c r="AV21" s="0" t="str">
        <f aca="false">AU21&amp;$C21</f>
        <v>01</v>
      </c>
      <c r="AX21" s="0" t="n">
        <v>1998</v>
      </c>
      <c r="AY21" s="0" t="n">
        <f aca="false">IF(AX21&gt;AX$119,1,0)</f>
        <v>1</v>
      </c>
      <c r="AZ21" s="0" t="str">
        <f aca="false">AY21&amp;$C21</f>
        <v>11</v>
      </c>
      <c r="BB21" s="0" t="n">
        <v>0</v>
      </c>
      <c r="BC21" s="0" t="n">
        <f aca="false">IF(BB21&gt;BB$119,1,0)</f>
        <v>0</v>
      </c>
      <c r="BD21" s="0" t="str">
        <f aca="false">BC21&amp;$C21</f>
        <v>01</v>
      </c>
      <c r="BF21" s="0" t="n">
        <v>98031</v>
      </c>
      <c r="BH21" s="0" t="s">
        <v>137</v>
      </c>
      <c r="BI21" s="0" t="n">
        <v>-122213</v>
      </c>
      <c r="BK21" s="0" t="n">
        <v>2641</v>
      </c>
      <c r="BL21" s="0" t="n">
        <f aca="false">IF(BK21&gt;BK$119,1,0)</f>
        <v>1</v>
      </c>
      <c r="BM21" s="0" t="str">
        <f aca="false">BL21&amp;$C21</f>
        <v>11</v>
      </c>
      <c r="BO21" s="0" t="n">
        <v>8091</v>
      </c>
      <c r="BP21" s="0" t="n">
        <f aca="false">IF(BO21&gt;BO$119,1,0)</f>
        <v>0</v>
      </c>
      <c r="BQ21" s="0" t="str">
        <f aca="false">BP21&amp;$C21</f>
        <v>01</v>
      </c>
      <c r="BS21" s="0" t="n">
        <f aca="false">CI21/N21</f>
        <v>123.040514956456</v>
      </c>
      <c r="BT21" s="0" t="n">
        <f aca="false">IF(BS21&gt;BS$119,1,0)</f>
        <v>0</v>
      </c>
      <c r="BU21" s="0" t="str">
        <f aca="false">BT21&amp;$C21</f>
        <v>01</v>
      </c>
      <c r="BW21" s="0" t="n">
        <f aca="false">D21/BK21</f>
        <v>123.040514956456</v>
      </c>
      <c r="BX21" s="0" t="n">
        <f aca="false">IF(BW21&gt;BW$119,1,0)</f>
        <v>0</v>
      </c>
      <c r="BY21" s="0" t="str">
        <f aca="false">BX21&amp;$C21</f>
        <v>01</v>
      </c>
      <c r="CA21" s="0" t="n">
        <f aca="false">D21/R21</f>
        <v>37.7190946024376</v>
      </c>
      <c r="CB21" s="0" t="n">
        <f aca="false">IF(CA21&gt;CA$119,1,0)</f>
        <v>0</v>
      </c>
      <c r="CC21" s="0" t="str">
        <f aca="false">CB21&amp;$C21</f>
        <v>01</v>
      </c>
      <c r="CE21" s="0" t="n">
        <f aca="false">D21/BO21</f>
        <v>40.1619082931653</v>
      </c>
      <c r="CF21" s="0" t="n">
        <f aca="false">IF(CE21&gt;CE$119,1,0)</f>
        <v>0</v>
      </c>
      <c r="CG21" s="0" t="str">
        <f aca="false">CF21&amp;$C21</f>
        <v>01</v>
      </c>
      <c r="CI21" s="0" t="n">
        <f aca="false">D21</f>
        <v>324950</v>
      </c>
      <c r="CJ21" s="2" t="n">
        <f aca="false">CI21&gt;$CI$277</f>
        <v>1</v>
      </c>
      <c r="CK21" s="0" t="n">
        <v>1</v>
      </c>
    </row>
    <row r="22" customFormat="false" ht="13.8" hidden="false" customHeight="false" outlineLevel="0" collapsed="false">
      <c r="A22" s="0" t="n">
        <v>3791400250</v>
      </c>
      <c r="B22" s="0" t="s">
        <v>142</v>
      </c>
      <c r="C22" s="0" t="n">
        <v>1</v>
      </c>
      <c r="D22" s="0" t="n">
        <v>420000</v>
      </c>
      <c r="F22" s="0" t="n">
        <v>3</v>
      </c>
      <c r="G22" s="0" t="n">
        <f aca="false">IF(F22&gt;F$119,1,0)</f>
        <v>0</v>
      </c>
      <c r="H22" s="0" t="str">
        <f aca="false">G22&amp;$C22</f>
        <v>01</v>
      </c>
      <c r="J22" s="0" t="s">
        <v>32</v>
      </c>
      <c r="K22" s="0" t="n">
        <f aca="false">IF(J22&gt;J$119,1,0)</f>
        <v>1</v>
      </c>
      <c r="L22" s="0" t="str">
        <f aca="false">K22&amp;$C22</f>
        <v>11</v>
      </c>
      <c r="N22" s="0" t="n">
        <v>2480</v>
      </c>
      <c r="O22" s="0" t="n">
        <f aca="false">IF(N22&gt;N$119,1,0)</f>
        <v>1</v>
      </c>
      <c r="P22" s="0" t="str">
        <f aca="false">O22&amp;$C22</f>
        <v>11</v>
      </c>
      <c r="R22" s="0" t="n">
        <v>6180</v>
      </c>
      <c r="S22" s="0" t="n">
        <f aca="false">IF(R22&gt;R$119,1,0)</f>
        <v>0</v>
      </c>
      <c r="T22" s="0" t="str">
        <f aca="false">S22&amp;$C22</f>
        <v>01</v>
      </c>
      <c r="V22" s="0" t="n">
        <v>2</v>
      </c>
      <c r="W22" s="0" t="n">
        <f aca="false">IF(V22&gt;V$119,1,0)</f>
        <v>1</v>
      </c>
      <c r="X22" s="0" t="str">
        <f aca="false">W22&amp;$C22</f>
        <v>11</v>
      </c>
      <c r="Z22" s="0" t="n">
        <v>0</v>
      </c>
      <c r="AA22" s="0" t="n">
        <f aca="false">IF(Z22&gt;Z$119,1,0)</f>
        <v>0</v>
      </c>
      <c r="AB22" s="0" t="str">
        <f aca="false">AA22&amp;$C22</f>
        <v>01</v>
      </c>
      <c r="AD22" s="0" t="n">
        <v>0</v>
      </c>
      <c r="AE22" s="0" t="n">
        <f aca="false">IF(AD22&gt;AD$119,1,0)</f>
        <v>0</v>
      </c>
      <c r="AF22" s="0" t="str">
        <f aca="false">AE22&amp;$C22</f>
        <v>01</v>
      </c>
      <c r="AH22" s="0" t="n">
        <v>3</v>
      </c>
      <c r="AI22" s="0" t="n">
        <f aca="false">IF(AH22&gt;AH$119,1,0)</f>
        <v>0</v>
      </c>
      <c r="AJ22" s="0" t="str">
        <f aca="false">AI22&amp;$C22</f>
        <v>01</v>
      </c>
      <c r="AL22" s="0" t="n">
        <v>9</v>
      </c>
      <c r="AM22" s="0" t="n">
        <f aca="false">IF(AL22&gt;AL$119,1,0)</f>
        <v>1</v>
      </c>
      <c r="AN22" s="0" t="str">
        <f aca="false">AM22&amp;$C22</f>
        <v>11</v>
      </c>
      <c r="AP22" s="0" t="n">
        <v>2480</v>
      </c>
      <c r="AQ22" s="0" t="n">
        <f aca="false">IF(AP22&gt;AP$119,1,0)</f>
        <v>1</v>
      </c>
      <c r="AR22" s="0" t="str">
        <f aca="false">AQ22&amp;$C22</f>
        <v>11</v>
      </c>
      <c r="AT22" s="0" t="n">
        <v>0</v>
      </c>
      <c r="AU22" s="0" t="n">
        <f aca="false">IF(AT22&gt;AT$119,1,0)</f>
        <v>0</v>
      </c>
      <c r="AV22" s="0" t="str">
        <f aca="false">AU22&amp;$C22</f>
        <v>01</v>
      </c>
      <c r="AX22" s="0" t="n">
        <v>1999</v>
      </c>
      <c r="AY22" s="0" t="n">
        <f aca="false">IF(AX22&gt;AX$119,1,0)</f>
        <v>1</v>
      </c>
      <c r="AZ22" s="0" t="str">
        <f aca="false">AY22&amp;$C22</f>
        <v>11</v>
      </c>
      <c r="BB22" s="0" t="n">
        <v>0</v>
      </c>
      <c r="BC22" s="0" t="n">
        <f aca="false">IF(BB22&gt;BB$119,1,0)</f>
        <v>0</v>
      </c>
      <c r="BD22" s="0" t="str">
        <f aca="false">BC22&amp;$C22</f>
        <v>01</v>
      </c>
      <c r="BF22" s="0" t="n">
        <v>98031</v>
      </c>
      <c r="BH22" s="0" t="s">
        <v>143</v>
      </c>
      <c r="BI22" s="0" t="n">
        <v>-122208</v>
      </c>
      <c r="BK22" s="0" t="n">
        <v>2870</v>
      </c>
      <c r="BL22" s="0" t="n">
        <f aca="false">IF(BK22&gt;BK$119,1,0)</f>
        <v>1</v>
      </c>
      <c r="BM22" s="0" t="str">
        <f aca="false">BL22&amp;$C22</f>
        <v>11</v>
      </c>
      <c r="BO22" s="0" t="n">
        <v>6180</v>
      </c>
      <c r="BP22" s="0" t="n">
        <f aca="false">IF(BO22&gt;BO$119,1,0)</f>
        <v>0</v>
      </c>
      <c r="BQ22" s="0" t="str">
        <f aca="false">BP22&amp;$C22</f>
        <v>01</v>
      </c>
      <c r="BS22" s="0" t="n">
        <f aca="false">CI22/N22</f>
        <v>169.354838709677</v>
      </c>
      <c r="BT22" s="0" t="n">
        <f aca="false">IF(BS22&gt;BS$119,1,0)</f>
        <v>1</v>
      </c>
      <c r="BU22" s="0" t="str">
        <f aca="false">BT22&amp;$C22</f>
        <v>11</v>
      </c>
      <c r="BW22" s="0" t="n">
        <f aca="false">D22/BK22</f>
        <v>146.341463414634</v>
      </c>
      <c r="BX22" s="0" t="n">
        <f aca="false">IF(BW22&gt;BW$119,1,0)</f>
        <v>0</v>
      </c>
      <c r="BY22" s="0" t="str">
        <f aca="false">BX22&amp;$C22</f>
        <v>01</v>
      </c>
      <c r="CA22" s="0" t="n">
        <f aca="false">D22/R22</f>
        <v>67.9611650485437</v>
      </c>
      <c r="CB22" s="0" t="n">
        <f aca="false">IF(CA22&gt;CA$119,1,0)</f>
        <v>1</v>
      </c>
      <c r="CC22" s="0" t="str">
        <f aca="false">CB22&amp;$C22</f>
        <v>11</v>
      </c>
      <c r="CE22" s="0" t="n">
        <f aca="false">D22/BO22</f>
        <v>67.9611650485437</v>
      </c>
      <c r="CF22" s="0" t="n">
        <f aca="false">IF(CE22&gt;CE$119,1,0)</f>
        <v>1</v>
      </c>
      <c r="CG22" s="0" t="str">
        <f aca="false">CF22&amp;$C22</f>
        <v>11</v>
      </c>
      <c r="CI22" s="0" t="n">
        <f aca="false">D22</f>
        <v>420000</v>
      </c>
      <c r="CJ22" s="2" t="n">
        <f aca="false">CI22&gt;$CI$277</f>
        <v>1</v>
      </c>
      <c r="CK22" s="0" t="n">
        <v>1</v>
      </c>
    </row>
    <row r="23" customFormat="false" ht="13.8" hidden="false" customHeight="false" outlineLevel="0" collapsed="false">
      <c r="A23" s="0" t="n">
        <v>8078550250</v>
      </c>
      <c r="B23" s="0" t="s">
        <v>148</v>
      </c>
      <c r="C23" s="0" t="n">
        <v>1</v>
      </c>
      <c r="D23" s="0" t="n">
        <v>307000</v>
      </c>
      <c r="F23" s="0" t="n">
        <v>4</v>
      </c>
      <c r="G23" s="0" t="n">
        <f aca="false">IF(F23&gt;F$119,1,0)</f>
        <v>1</v>
      </c>
      <c r="H23" s="0" t="str">
        <f aca="false">G23&amp;$C23</f>
        <v>11</v>
      </c>
      <c r="J23" s="0" t="s">
        <v>117</v>
      </c>
      <c r="K23" s="0" t="n">
        <f aca="false">IF(J23&gt;J$119,1,0)</f>
        <v>1</v>
      </c>
      <c r="L23" s="0" t="str">
        <f aca="false">K23&amp;$C23</f>
        <v>11</v>
      </c>
      <c r="N23" s="0" t="n">
        <v>2520</v>
      </c>
      <c r="O23" s="0" t="n">
        <f aca="false">IF(N23&gt;N$119,1,0)</f>
        <v>1</v>
      </c>
      <c r="P23" s="0" t="str">
        <f aca="false">O23&amp;$C23</f>
        <v>11</v>
      </c>
      <c r="R23" s="0" t="n">
        <v>6964</v>
      </c>
      <c r="S23" s="0" t="n">
        <f aca="false">IF(R23&gt;R$119,1,0)</f>
        <v>0</v>
      </c>
      <c r="T23" s="0" t="str">
        <f aca="false">S23&amp;$C23</f>
        <v>01</v>
      </c>
      <c r="V23" s="0" t="n">
        <v>1</v>
      </c>
      <c r="W23" s="0" t="n">
        <f aca="false">IF(V23&gt;V$119,1,0)</f>
        <v>0</v>
      </c>
      <c r="X23" s="0" t="str">
        <f aca="false">W23&amp;$C23</f>
        <v>01</v>
      </c>
      <c r="Z23" s="0" t="n">
        <v>0</v>
      </c>
      <c r="AA23" s="0" t="n">
        <f aca="false">IF(Z23&gt;Z$119,1,0)</f>
        <v>0</v>
      </c>
      <c r="AB23" s="0" t="str">
        <f aca="false">AA23&amp;$C23</f>
        <v>01</v>
      </c>
      <c r="AD23" s="0" t="n">
        <v>0</v>
      </c>
      <c r="AE23" s="0" t="n">
        <f aca="false">IF(AD23&gt;AD$119,1,0)</f>
        <v>0</v>
      </c>
      <c r="AF23" s="0" t="str">
        <f aca="false">AE23&amp;$C23</f>
        <v>01</v>
      </c>
      <c r="AH23" s="0" t="n">
        <v>4</v>
      </c>
      <c r="AI23" s="0" t="n">
        <f aca="false">IF(AH23&gt;AH$119,1,0)</f>
        <v>1</v>
      </c>
      <c r="AJ23" s="0" t="str">
        <f aca="false">AI23&amp;$C23</f>
        <v>11</v>
      </c>
      <c r="AL23" s="0" t="n">
        <v>7</v>
      </c>
      <c r="AM23" s="0" t="n">
        <f aca="false">IF(AL23&gt;AL$119,1,0)</f>
        <v>0</v>
      </c>
      <c r="AN23" s="0" t="str">
        <f aca="false">AM23&amp;$C23</f>
        <v>01</v>
      </c>
      <c r="AP23" s="0" t="n">
        <v>1260</v>
      </c>
      <c r="AQ23" s="0" t="n">
        <f aca="false">IF(AP23&gt;AP$119,1,0)</f>
        <v>0</v>
      </c>
      <c r="AR23" s="0" t="str">
        <f aca="false">AQ23&amp;$C23</f>
        <v>01</v>
      </c>
      <c r="AT23" s="0" t="n">
        <v>1260</v>
      </c>
      <c r="AU23" s="0" t="n">
        <f aca="false">IF(AT23&gt;AT$119,1,0)</f>
        <v>1</v>
      </c>
      <c r="AV23" s="0" t="str">
        <f aca="false">AU23&amp;$C23</f>
        <v>11</v>
      </c>
      <c r="AX23" s="0" t="n">
        <v>1987</v>
      </c>
      <c r="AY23" s="0" t="n">
        <f aca="false">IF(AX23&gt;AX$119,1,0)</f>
        <v>0</v>
      </c>
      <c r="AZ23" s="0" t="str">
        <f aca="false">AY23&amp;$C23</f>
        <v>01</v>
      </c>
      <c r="BB23" s="0" t="n">
        <v>0</v>
      </c>
      <c r="BC23" s="0" t="n">
        <f aca="false">IF(BB23&gt;BB$119,1,0)</f>
        <v>0</v>
      </c>
      <c r="BD23" s="0" t="str">
        <f aca="false">BC23&amp;$C23</f>
        <v>01</v>
      </c>
      <c r="BF23" s="0" t="n">
        <v>98031</v>
      </c>
      <c r="BH23" s="0" t="s">
        <v>137</v>
      </c>
      <c r="BI23" s="0" t="n">
        <v>-122175</v>
      </c>
      <c r="BK23" s="0" t="n">
        <v>1930</v>
      </c>
      <c r="BL23" s="0" t="n">
        <f aca="false">IF(BK23&gt;BK$119,1,0)</f>
        <v>0</v>
      </c>
      <c r="BM23" s="0" t="str">
        <f aca="false">BL23&amp;$C23</f>
        <v>01</v>
      </c>
      <c r="BO23" s="0" t="n">
        <v>6949</v>
      </c>
      <c r="BP23" s="0" t="n">
        <f aca="false">IF(BO23&gt;BO$119,1,0)</f>
        <v>0</v>
      </c>
      <c r="BQ23" s="0" t="str">
        <f aca="false">BP23&amp;$C23</f>
        <v>01</v>
      </c>
      <c r="BS23" s="0" t="n">
        <f aca="false">CI23/N23</f>
        <v>121.825396825397</v>
      </c>
      <c r="BT23" s="0" t="n">
        <f aca="false">IF(BS23&gt;BS$119,1,0)</f>
        <v>0</v>
      </c>
      <c r="BU23" s="0" t="str">
        <f aca="false">BT23&amp;$C23</f>
        <v>01</v>
      </c>
      <c r="BW23" s="0" t="n">
        <f aca="false">D23/BK23</f>
        <v>159.067357512953</v>
      </c>
      <c r="BX23" s="0" t="n">
        <f aca="false">IF(BW23&gt;BW$119,1,0)</f>
        <v>0</v>
      </c>
      <c r="BY23" s="0" t="str">
        <f aca="false">BX23&amp;$C23</f>
        <v>01</v>
      </c>
      <c r="CA23" s="0" t="n">
        <f aca="false">D23/R23</f>
        <v>44.0838598506605</v>
      </c>
      <c r="CB23" s="0" t="n">
        <f aca="false">IF(CA23&gt;CA$119,1,0)</f>
        <v>1</v>
      </c>
      <c r="CC23" s="0" t="str">
        <f aca="false">CB23&amp;$C23</f>
        <v>11</v>
      </c>
      <c r="CE23" s="0" t="n">
        <f aca="false">D23/BO23</f>
        <v>44.1790185638221</v>
      </c>
      <c r="CF23" s="0" t="n">
        <f aca="false">IF(CE23&gt;CE$119,1,0)</f>
        <v>1</v>
      </c>
      <c r="CG23" s="0" t="str">
        <f aca="false">CF23&amp;$C23</f>
        <v>11</v>
      </c>
      <c r="CI23" s="0" t="n">
        <f aca="false">D23</f>
        <v>307000</v>
      </c>
      <c r="CJ23" s="2" t="n">
        <f aca="false">CI23&gt;$CI$277</f>
        <v>1</v>
      </c>
      <c r="CK23" s="0" t="n">
        <v>1</v>
      </c>
    </row>
    <row r="24" customFormat="false" ht="13.8" hidden="false" customHeight="false" outlineLevel="0" collapsed="false">
      <c r="A24" s="0" t="n">
        <v>3529200190</v>
      </c>
      <c r="B24" s="0" t="s">
        <v>153</v>
      </c>
      <c r="C24" s="0" t="n">
        <v>1</v>
      </c>
      <c r="D24" s="0" t="n">
        <v>325000</v>
      </c>
      <c r="F24" s="0" t="n">
        <v>3</v>
      </c>
      <c r="G24" s="0" t="n">
        <f aca="false">IF(F24&gt;F$119,1,0)</f>
        <v>0</v>
      </c>
      <c r="H24" s="0" t="str">
        <f aca="false">G24&amp;$C24</f>
        <v>01</v>
      </c>
      <c r="J24" s="0" t="s">
        <v>32</v>
      </c>
      <c r="K24" s="0" t="n">
        <f aca="false">IF(J24&gt;J$119,1,0)</f>
        <v>1</v>
      </c>
      <c r="L24" s="0" t="str">
        <f aca="false">K24&amp;$C24</f>
        <v>11</v>
      </c>
      <c r="N24" s="0" t="n">
        <v>2220</v>
      </c>
      <c r="O24" s="0" t="n">
        <f aca="false">IF(N24&gt;N$119,1,0)</f>
        <v>0</v>
      </c>
      <c r="P24" s="0" t="str">
        <f aca="false">O24&amp;$C24</f>
        <v>01</v>
      </c>
      <c r="R24" s="0" t="n">
        <v>6049</v>
      </c>
      <c r="S24" s="0" t="n">
        <f aca="false">IF(R24&gt;R$119,1,0)</f>
        <v>0</v>
      </c>
      <c r="T24" s="0" t="str">
        <f aca="false">S24&amp;$C24</f>
        <v>01</v>
      </c>
      <c r="V24" s="0" t="n">
        <v>2</v>
      </c>
      <c r="W24" s="0" t="n">
        <f aca="false">IF(V24&gt;V$119,1,0)</f>
        <v>1</v>
      </c>
      <c r="X24" s="0" t="str">
        <f aca="false">W24&amp;$C24</f>
        <v>11</v>
      </c>
      <c r="Z24" s="0" t="n">
        <v>0</v>
      </c>
      <c r="AA24" s="0" t="n">
        <f aca="false">IF(Z24&gt;Z$119,1,0)</f>
        <v>0</v>
      </c>
      <c r="AB24" s="0" t="str">
        <f aca="false">AA24&amp;$C24</f>
        <v>01</v>
      </c>
      <c r="AD24" s="0" t="n">
        <v>0</v>
      </c>
      <c r="AE24" s="0" t="n">
        <f aca="false">IF(AD24&gt;AD$119,1,0)</f>
        <v>0</v>
      </c>
      <c r="AF24" s="0" t="str">
        <f aca="false">AE24&amp;$C24</f>
        <v>01</v>
      </c>
      <c r="AH24" s="0" t="n">
        <v>4</v>
      </c>
      <c r="AI24" s="0" t="n">
        <f aca="false">IF(AH24&gt;AH$119,1,0)</f>
        <v>1</v>
      </c>
      <c r="AJ24" s="0" t="str">
        <f aca="false">AI24&amp;$C24</f>
        <v>11</v>
      </c>
      <c r="AL24" s="0" t="n">
        <v>8</v>
      </c>
      <c r="AM24" s="0" t="n">
        <f aca="false">IF(AL24&gt;AL$119,1,0)</f>
        <v>1</v>
      </c>
      <c r="AN24" s="0" t="str">
        <f aca="false">AM24&amp;$C24</f>
        <v>11</v>
      </c>
      <c r="AP24" s="0" t="n">
        <v>2220</v>
      </c>
      <c r="AQ24" s="0" t="n">
        <f aca="false">IF(AP24&gt;AP$119,1,0)</f>
        <v>1</v>
      </c>
      <c r="AR24" s="0" t="str">
        <f aca="false">AQ24&amp;$C24</f>
        <v>11</v>
      </c>
      <c r="AT24" s="0" t="n">
        <v>0</v>
      </c>
      <c r="AU24" s="0" t="n">
        <f aca="false">IF(AT24&gt;AT$119,1,0)</f>
        <v>0</v>
      </c>
      <c r="AV24" s="0" t="str">
        <f aca="false">AU24&amp;$C24</f>
        <v>01</v>
      </c>
      <c r="AX24" s="0" t="n">
        <v>1990</v>
      </c>
      <c r="AY24" s="0" t="n">
        <f aca="false">IF(AX24&gt;AX$119,1,0)</f>
        <v>1</v>
      </c>
      <c r="AZ24" s="0" t="str">
        <f aca="false">AY24&amp;$C24</f>
        <v>11</v>
      </c>
      <c r="BB24" s="0" t="n">
        <v>0</v>
      </c>
      <c r="BC24" s="0" t="n">
        <f aca="false">IF(BB24&gt;BB$119,1,0)</f>
        <v>0</v>
      </c>
      <c r="BD24" s="0" t="str">
        <f aca="false">BC24&amp;$C24</f>
        <v>01</v>
      </c>
      <c r="BF24" s="0" t="n">
        <v>98031</v>
      </c>
      <c r="BH24" s="0" t="s">
        <v>154</v>
      </c>
      <c r="BI24" s="0" t="n">
        <v>-122182</v>
      </c>
      <c r="BK24" s="0" t="n">
        <v>1980</v>
      </c>
      <c r="BL24" s="0" t="n">
        <f aca="false">IF(BK24&gt;BK$119,1,0)</f>
        <v>0</v>
      </c>
      <c r="BM24" s="0" t="str">
        <f aca="false">BL24&amp;$C24</f>
        <v>01</v>
      </c>
      <c r="BO24" s="0" t="n">
        <v>7226</v>
      </c>
      <c r="BP24" s="0" t="n">
        <f aca="false">IF(BO24&gt;BO$119,1,0)</f>
        <v>0</v>
      </c>
      <c r="BQ24" s="0" t="str">
        <f aca="false">BP24&amp;$C24</f>
        <v>01</v>
      </c>
      <c r="BS24" s="0" t="n">
        <f aca="false">CI24/N24</f>
        <v>146.396396396396</v>
      </c>
      <c r="BT24" s="0" t="n">
        <f aca="false">IF(BS24&gt;BS$119,1,0)</f>
        <v>1</v>
      </c>
      <c r="BU24" s="0" t="str">
        <f aca="false">BT24&amp;$C24</f>
        <v>11</v>
      </c>
      <c r="BW24" s="0" t="n">
        <f aca="false">D24/BK24</f>
        <v>164.141414141414</v>
      </c>
      <c r="BX24" s="0" t="n">
        <f aca="false">IF(BW24&gt;BW$119,1,0)</f>
        <v>1</v>
      </c>
      <c r="BY24" s="0" t="str">
        <f aca="false">BX24&amp;$C24</f>
        <v>11</v>
      </c>
      <c r="CA24" s="0" t="n">
        <f aca="false">D24/R24</f>
        <v>53.7278889072574</v>
      </c>
      <c r="CB24" s="0" t="n">
        <f aca="false">IF(CA24&gt;CA$119,1,0)</f>
        <v>1</v>
      </c>
      <c r="CC24" s="0" t="str">
        <f aca="false">CB24&amp;$C24</f>
        <v>11</v>
      </c>
      <c r="CE24" s="0" t="n">
        <f aca="false">D24/BO24</f>
        <v>44.9764738444506</v>
      </c>
      <c r="CF24" s="0" t="n">
        <f aca="false">IF(CE24&gt;CE$119,1,0)</f>
        <v>1</v>
      </c>
      <c r="CG24" s="0" t="str">
        <f aca="false">CF24&amp;$C24</f>
        <v>11</v>
      </c>
      <c r="CI24" s="0" t="n">
        <f aca="false">D24</f>
        <v>325000</v>
      </c>
      <c r="CJ24" s="2" t="n">
        <f aca="false">CI24&gt;$CI$277</f>
        <v>1</v>
      </c>
      <c r="CK24" s="0" t="n">
        <v>1</v>
      </c>
    </row>
    <row r="25" customFormat="false" ht="13.8" hidden="false" customHeight="false" outlineLevel="0" collapsed="false">
      <c r="A25" s="0" t="n">
        <v>1622059088</v>
      </c>
      <c r="B25" s="0" t="s">
        <v>155</v>
      </c>
      <c r="C25" s="0" t="n">
        <v>1</v>
      </c>
      <c r="D25" s="0" t="n">
        <v>385000</v>
      </c>
      <c r="F25" s="0" t="n">
        <v>4</v>
      </c>
      <c r="G25" s="0" t="n">
        <f aca="false">IF(F25&gt;F$119,1,0)</f>
        <v>1</v>
      </c>
      <c r="H25" s="0" t="str">
        <f aca="false">G25&amp;$C25</f>
        <v>11</v>
      </c>
      <c r="J25" s="0" t="s">
        <v>32</v>
      </c>
      <c r="K25" s="0" t="n">
        <f aca="false">IF(J25&gt;J$119,1,0)</f>
        <v>1</v>
      </c>
      <c r="L25" s="0" t="str">
        <f aca="false">K25&amp;$C25</f>
        <v>11</v>
      </c>
      <c r="N25" s="0" t="n">
        <v>3200</v>
      </c>
      <c r="O25" s="0" t="n">
        <f aca="false">IF(N25&gt;N$119,1,0)</f>
        <v>1</v>
      </c>
      <c r="P25" s="0" t="str">
        <f aca="false">O25&amp;$C25</f>
        <v>11</v>
      </c>
      <c r="R25" s="0" t="n">
        <v>22651</v>
      </c>
      <c r="S25" s="0" t="n">
        <f aca="false">IF(R25&gt;R$119,1,0)</f>
        <v>1</v>
      </c>
      <c r="T25" s="0" t="str">
        <f aca="false">S25&amp;$C25</f>
        <v>11</v>
      </c>
      <c r="V25" s="0" t="n">
        <v>1</v>
      </c>
      <c r="W25" s="0" t="n">
        <f aca="false">IF(V25&gt;V$119,1,0)</f>
        <v>0</v>
      </c>
      <c r="X25" s="0" t="str">
        <f aca="false">W25&amp;$C25</f>
        <v>01</v>
      </c>
      <c r="Z25" s="0" t="n">
        <v>0</v>
      </c>
      <c r="AA25" s="0" t="n">
        <f aca="false">IF(Z25&gt;Z$119,1,0)</f>
        <v>0</v>
      </c>
      <c r="AB25" s="0" t="str">
        <f aca="false">AA25&amp;$C25</f>
        <v>01</v>
      </c>
      <c r="AD25" s="0" t="n">
        <v>0</v>
      </c>
      <c r="AE25" s="0" t="n">
        <f aca="false">IF(AD25&gt;AD$119,1,0)</f>
        <v>0</v>
      </c>
      <c r="AF25" s="0" t="str">
        <f aca="false">AE25&amp;$C25</f>
        <v>01</v>
      </c>
      <c r="AH25" s="0" t="n">
        <v>5</v>
      </c>
      <c r="AI25" s="0" t="n">
        <f aca="false">IF(AH25&gt;AH$119,1,0)</f>
        <v>1</v>
      </c>
      <c r="AJ25" s="0" t="str">
        <f aca="false">AI25&amp;$C25</f>
        <v>11</v>
      </c>
      <c r="AL25" s="0" t="n">
        <v>8</v>
      </c>
      <c r="AM25" s="0" t="n">
        <f aca="false">IF(AL25&gt;AL$119,1,0)</f>
        <v>1</v>
      </c>
      <c r="AN25" s="0" t="str">
        <f aca="false">AM25&amp;$C25</f>
        <v>11</v>
      </c>
      <c r="AP25" s="0" t="n">
        <v>1610</v>
      </c>
      <c r="AQ25" s="0" t="n">
        <f aca="false">IF(AP25&gt;AP$119,1,0)</f>
        <v>0</v>
      </c>
      <c r="AR25" s="0" t="str">
        <f aca="false">AQ25&amp;$C25</f>
        <v>01</v>
      </c>
      <c r="AT25" s="0" t="n">
        <v>1590</v>
      </c>
      <c r="AU25" s="0" t="n">
        <f aca="false">IF(AT25&gt;AT$119,1,0)</f>
        <v>1</v>
      </c>
      <c r="AV25" s="0" t="str">
        <f aca="false">AU25&amp;$C25</f>
        <v>11</v>
      </c>
      <c r="AX25" s="0" t="n">
        <v>1970</v>
      </c>
      <c r="AY25" s="0" t="n">
        <f aca="false">IF(AX25&gt;AX$119,1,0)</f>
        <v>0</v>
      </c>
      <c r="AZ25" s="0" t="str">
        <f aca="false">AY25&amp;$C25</f>
        <v>01</v>
      </c>
      <c r="BB25" s="0" t="n">
        <v>0</v>
      </c>
      <c r="BC25" s="0" t="n">
        <f aca="false">IF(BB25&gt;BB$119,1,0)</f>
        <v>0</v>
      </c>
      <c r="BD25" s="0" t="str">
        <f aca="false">BC25&amp;$C25</f>
        <v>01</v>
      </c>
      <c r="BF25" s="0" t="n">
        <v>98031</v>
      </c>
      <c r="BH25" s="0" t="s">
        <v>156</v>
      </c>
      <c r="BI25" s="0" t="n">
        <v>-122183</v>
      </c>
      <c r="BK25" s="0" t="n">
        <v>2030</v>
      </c>
      <c r="BL25" s="0" t="n">
        <f aca="false">IF(BK25&gt;BK$119,1,0)</f>
        <v>0</v>
      </c>
      <c r="BM25" s="0" t="str">
        <f aca="false">BL25&amp;$C25</f>
        <v>01</v>
      </c>
      <c r="BO25" s="0" t="n">
        <v>5500</v>
      </c>
      <c r="BP25" s="0" t="n">
        <f aca="false">IF(BO25&gt;BO$119,1,0)</f>
        <v>0</v>
      </c>
      <c r="BQ25" s="0" t="str">
        <f aca="false">BP25&amp;$C25</f>
        <v>01</v>
      </c>
      <c r="BS25" s="0" t="n">
        <f aca="false">CI25/N25</f>
        <v>120.3125</v>
      </c>
      <c r="BT25" s="0" t="n">
        <f aca="false">IF(BS25&gt;BS$119,1,0)</f>
        <v>0</v>
      </c>
      <c r="BU25" s="0" t="str">
        <f aca="false">BT25&amp;$C25</f>
        <v>01</v>
      </c>
      <c r="BW25" s="0" t="n">
        <f aca="false">D25/BK25</f>
        <v>189.655172413793</v>
      </c>
      <c r="BX25" s="0" t="n">
        <f aca="false">IF(BW25&gt;BW$119,1,0)</f>
        <v>1</v>
      </c>
      <c r="BY25" s="0" t="str">
        <f aca="false">BX25&amp;$C25</f>
        <v>11</v>
      </c>
      <c r="CA25" s="0" t="n">
        <f aca="false">D25/R25</f>
        <v>16.9970420731977</v>
      </c>
      <c r="CB25" s="0" t="n">
        <f aca="false">IF(CA25&gt;CA$119,1,0)</f>
        <v>0</v>
      </c>
      <c r="CC25" s="0" t="str">
        <f aca="false">CB25&amp;$C25</f>
        <v>01</v>
      </c>
      <c r="CE25" s="0" t="n">
        <f aca="false">D25/BO25</f>
        <v>70</v>
      </c>
      <c r="CF25" s="0" t="n">
        <f aca="false">IF(CE25&gt;CE$119,1,0)</f>
        <v>1</v>
      </c>
      <c r="CG25" s="0" t="str">
        <f aca="false">CF25&amp;$C25</f>
        <v>11</v>
      </c>
      <c r="CI25" s="0" t="n">
        <f aca="false">D25</f>
        <v>385000</v>
      </c>
      <c r="CJ25" s="2" t="n">
        <f aca="false">CI25&gt;$CI$277</f>
        <v>1</v>
      </c>
      <c r="CK25" s="0" t="n">
        <v>1</v>
      </c>
    </row>
    <row r="26" customFormat="false" ht="13.8" hidden="false" customHeight="false" outlineLevel="0" collapsed="false">
      <c r="A26" s="0" t="n">
        <v>9378500050</v>
      </c>
      <c r="B26" s="0" t="s">
        <v>157</v>
      </c>
      <c r="C26" s="0" t="n">
        <v>0</v>
      </c>
      <c r="D26" s="0" t="n">
        <v>295000</v>
      </c>
      <c r="F26" s="0" t="n">
        <v>4</v>
      </c>
      <c r="G26" s="0" t="n">
        <f aca="false">IF(F26&gt;F$119,1,0)</f>
        <v>1</v>
      </c>
      <c r="H26" s="0" t="str">
        <f aca="false">G26&amp;$C26</f>
        <v>10</v>
      </c>
      <c r="J26" s="0" t="s">
        <v>32</v>
      </c>
      <c r="K26" s="0" t="n">
        <f aca="false">IF(J26&gt;J$119,1,0)</f>
        <v>1</v>
      </c>
      <c r="L26" s="0" t="str">
        <f aca="false">K26&amp;$C26</f>
        <v>10</v>
      </c>
      <c r="N26" s="0" t="n">
        <v>2350</v>
      </c>
      <c r="O26" s="0" t="n">
        <f aca="false">IF(N26&gt;N$119,1,0)</f>
        <v>0</v>
      </c>
      <c r="P26" s="0" t="str">
        <f aca="false">O26&amp;$C26</f>
        <v>00</v>
      </c>
      <c r="R26" s="0" t="n">
        <v>8906</v>
      </c>
      <c r="S26" s="0" t="n">
        <f aca="false">IF(R26&gt;R$119,1,0)</f>
        <v>0</v>
      </c>
      <c r="T26" s="0" t="str">
        <f aca="false">S26&amp;$C26</f>
        <v>00</v>
      </c>
      <c r="V26" s="0" t="n">
        <v>2</v>
      </c>
      <c r="W26" s="0" t="n">
        <f aca="false">IF(V26&gt;V$119,1,0)</f>
        <v>1</v>
      </c>
      <c r="X26" s="0" t="str">
        <f aca="false">W26&amp;$C26</f>
        <v>10</v>
      </c>
      <c r="Z26" s="0" t="n">
        <v>0</v>
      </c>
      <c r="AA26" s="0" t="n">
        <f aca="false">IF(Z26&gt;Z$119,1,0)</f>
        <v>0</v>
      </c>
      <c r="AB26" s="0" t="str">
        <f aca="false">AA26&amp;$C26</f>
        <v>00</v>
      </c>
      <c r="AD26" s="0" t="n">
        <v>0</v>
      </c>
      <c r="AE26" s="0" t="n">
        <f aca="false">IF(AD26&gt;AD$119,1,0)</f>
        <v>0</v>
      </c>
      <c r="AF26" s="0" t="str">
        <f aca="false">AE26&amp;$C26</f>
        <v>00</v>
      </c>
      <c r="AH26" s="0" t="n">
        <v>3</v>
      </c>
      <c r="AI26" s="0" t="n">
        <f aca="false">IF(AH26&gt;AH$119,1,0)</f>
        <v>0</v>
      </c>
      <c r="AJ26" s="0" t="str">
        <f aca="false">AI26&amp;$C26</f>
        <v>00</v>
      </c>
      <c r="AL26" s="0" t="n">
        <v>7</v>
      </c>
      <c r="AM26" s="0" t="n">
        <f aca="false">IF(AL26&gt;AL$119,1,0)</f>
        <v>0</v>
      </c>
      <c r="AN26" s="0" t="str">
        <f aca="false">AM26&amp;$C26</f>
        <v>00</v>
      </c>
      <c r="AP26" s="0" t="n">
        <v>2350</v>
      </c>
      <c r="AQ26" s="0" t="n">
        <f aca="false">IF(AP26&gt;AP$119,1,0)</f>
        <v>1</v>
      </c>
      <c r="AR26" s="0" t="str">
        <f aca="false">AQ26&amp;$C26</f>
        <v>10</v>
      </c>
      <c r="AT26" s="0" t="n">
        <v>0</v>
      </c>
      <c r="AU26" s="0" t="n">
        <f aca="false">IF(AT26&gt;AT$119,1,0)</f>
        <v>0</v>
      </c>
      <c r="AV26" s="0" t="str">
        <f aca="false">AU26&amp;$C26</f>
        <v>00</v>
      </c>
      <c r="AX26" s="0" t="n">
        <v>1993</v>
      </c>
      <c r="AY26" s="0" t="n">
        <f aca="false">IF(AX26&gt;AX$119,1,0)</f>
        <v>1</v>
      </c>
      <c r="AZ26" s="0" t="str">
        <f aca="false">AY26&amp;$C26</f>
        <v>10</v>
      </c>
      <c r="BB26" s="0" t="n">
        <v>0</v>
      </c>
      <c r="BC26" s="0" t="n">
        <f aca="false">IF(BB26&gt;BB$119,1,0)</f>
        <v>0</v>
      </c>
      <c r="BD26" s="0" t="str">
        <f aca="false">BC26&amp;$C26</f>
        <v>00</v>
      </c>
      <c r="BF26" s="0" t="n">
        <v>98031</v>
      </c>
      <c r="BH26" s="0" t="s">
        <v>158</v>
      </c>
      <c r="BI26" s="0" t="n">
        <v>-122215</v>
      </c>
      <c r="BK26" s="0" t="n">
        <v>2000</v>
      </c>
      <c r="BL26" s="0" t="n">
        <f aca="false">IF(BK26&gt;BK$119,1,0)</f>
        <v>0</v>
      </c>
      <c r="BM26" s="0" t="str">
        <f aca="false">BL26&amp;$C26</f>
        <v>00</v>
      </c>
      <c r="BO26" s="0" t="n">
        <v>8165</v>
      </c>
      <c r="BP26" s="0" t="n">
        <f aca="false">IF(BO26&gt;BO$119,1,0)</f>
        <v>0</v>
      </c>
      <c r="BQ26" s="0" t="str">
        <f aca="false">BP26&amp;$C26</f>
        <v>00</v>
      </c>
      <c r="BS26" s="0" t="n">
        <f aca="false">CI26/N26</f>
        <v>125.531914893617</v>
      </c>
      <c r="BT26" s="0" t="n">
        <f aca="false">IF(BS26&gt;BS$119,1,0)</f>
        <v>0</v>
      </c>
      <c r="BU26" s="0" t="str">
        <f aca="false">BT26&amp;$C26</f>
        <v>00</v>
      </c>
      <c r="BW26" s="0" t="n">
        <f aca="false">D26/BK26</f>
        <v>147.5</v>
      </c>
      <c r="BX26" s="0" t="n">
        <f aca="false">IF(BW26&gt;BW$119,1,0)</f>
        <v>0</v>
      </c>
      <c r="BY26" s="0" t="str">
        <f aca="false">BX26&amp;$C26</f>
        <v>00</v>
      </c>
      <c r="CA26" s="0" t="n">
        <f aca="false">D26/R26</f>
        <v>33.1237368066472</v>
      </c>
      <c r="CB26" s="0" t="n">
        <f aca="false">IF(CA26&gt;CA$119,1,0)</f>
        <v>0</v>
      </c>
      <c r="CC26" s="0" t="str">
        <f aca="false">CB26&amp;$C26</f>
        <v>00</v>
      </c>
      <c r="CE26" s="0" t="n">
        <f aca="false">D26/BO26</f>
        <v>36.1298224127373</v>
      </c>
      <c r="CF26" s="0" t="n">
        <f aca="false">IF(CE26&gt;CE$119,1,0)</f>
        <v>0</v>
      </c>
      <c r="CG26" s="0" t="str">
        <f aca="false">CF26&amp;$C26</f>
        <v>00</v>
      </c>
      <c r="CI26" s="0" t="n">
        <f aca="false">D26</f>
        <v>295000</v>
      </c>
      <c r="CJ26" s="2" t="n">
        <f aca="false">CI26&gt;$CI$277</f>
        <v>1</v>
      </c>
      <c r="CK26" s="0" t="n">
        <v>0</v>
      </c>
    </row>
    <row r="27" customFormat="false" ht="13.8" hidden="false" customHeight="false" outlineLevel="0" collapsed="false">
      <c r="A27" s="0" t="n">
        <v>5591700290</v>
      </c>
      <c r="B27" s="0" t="s">
        <v>162</v>
      </c>
      <c r="C27" s="0" t="n">
        <v>1</v>
      </c>
      <c r="D27" s="0" t="n">
        <v>316500</v>
      </c>
      <c r="F27" s="0" t="n">
        <v>4</v>
      </c>
      <c r="G27" s="0" t="n">
        <f aca="false">IF(F27&gt;F$119,1,0)</f>
        <v>1</v>
      </c>
      <c r="H27" s="0" t="str">
        <f aca="false">G27&amp;$C27</f>
        <v>11</v>
      </c>
      <c r="J27" s="0" t="s">
        <v>32</v>
      </c>
      <c r="K27" s="0" t="n">
        <f aca="false">IF(J27&gt;J$119,1,0)</f>
        <v>1</v>
      </c>
      <c r="L27" s="0" t="str">
        <f aca="false">K27&amp;$C27</f>
        <v>11</v>
      </c>
      <c r="N27" s="0" t="n">
        <v>2150</v>
      </c>
      <c r="O27" s="0" t="n">
        <f aca="false">IF(N27&gt;N$119,1,0)</f>
        <v>0</v>
      </c>
      <c r="P27" s="0" t="str">
        <f aca="false">O27&amp;$C27</f>
        <v>01</v>
      </c>
      <c r="R27" s="0" t="n">
        <v>6807</v>
      </c>
      <c r="S27" s="0" t="n">
        <f aca="false">IF(R27&gt;R$119,1,0)</f>
        <v>0</v>
      </c>
      <c r="T27" s="0" t="str">
        <f aca="false">S27&amp;$C27</f>
        <v>01</v>
      </c>
      <c r="V27" s="0" t="n">
        <v>2</v>
      </c>
      <c r="W27" s="0" t="n">
        <f aca="false">IF(V27&gt;V$119,1,0)</f>
        <v>1</v>
      </c>
      <c r="X27" s="0" t="str">
        <f aca="false">W27&amp;$C27</f>
        <v>11</v>
      </c>
      <c r="Z27" s="0" t="n">
        <v>0</v>
      </c>
      <c r="AA27" s="0" t="n">
        <f aca="false">IF(Z27&gt;Z$119,1,0)</f>
        <v>0</v>
      </c>
      <c r="AB27" s="0" t="str">
        <f aca="false">AA27&amp;$C27</f>
        <v>01</v>
      </c>
      <c r="AD27" s="0" t="n">
        <v>0</v>
      </c>
      <c r="AE27" s="0" t="n">
        <f aca="false">IF(AD27&gt;AD$119,1,0)</f>
        <v>0</v>
      </c>
      <c r="AF27" s="0" t="str">
        <f aca="false">AE27&amp;$C27</f>
        <v>01</v>
      </c>
      <c r="AH27" s="0" t="n">
        <v>4</v>
      </c>
      <c r="AI27" s="0" t="n">
        <f aca="false">IF(AH27&gt;AH$119,1,0)</f>
        <v>1</v>
      </c>
      <c r="AJ27" s="0" t="str">
        <f aca="false">AI27&amp;$C27</f>
        <v>11</v>
      </c>
      <c r="AL27" s="0" t="n">
        <v>8</v>
      </c>
      <c r="AM27" s="0" t="n">
        <f aca="false">IF(AL27&gt;AL$119,1,0)</f>
        <v>1</v>
      </c>
      <c r="AN27" s="0" t="str">
        <f aca="false">AM27&amp;$C27</f>
        <v>11</v>
      </c>
      <c r="AP27" s="0" t="n">
        <v>2150</v>
      </c>
      <c r="AQ27" s="0" t="n">
        <f aca="false">IF(AP27&gt;AP$119,1,0)</f>
        <v>1</v>
      </c>
      <c r="AR27" s="0" t="str">
        <f aca="false">AQ27&amp;$C27</f>
        <v>11</v>
      </c>
      <c r="AT27" s="0" t="n">
        <v>0</v>
      </c>
      <c r="AU27" s="0" t="n">
        <f aca="false">IF(AT27&gt;AT$119,1,0)</f>
        <v>0</v>
      </c>
      <c r="AV27" s="0" t="str">
        <f aca="false">AU27&amp;$C27</f>
        <v>01</v>
      </c>
      <c r="AX27" s="0" t="n">
        <v>1991</v>
      </c>
      <c r="AY27" s="0" t="n">
        <f aca="false">IF(AX27&gt;AX$119,1,0)</f>
        <v>1</v>
      </c>
      <c r="AZ27" s="0" t="str">
        <f aca="false">AY27&amp;$C27</f>
        <v>11</v>
      </c>
      <c r="BB27" s="0" t="n">
        <v>0</v>
      </c>
      <c r="BC27" s="0" t="n">
        <f aca="false">IF(BB27&gt;BB$119,1,0)</f>
        <v>0</v>
      </c>
      <c r="BD27" s="0" t="str">
        <f aca="false">BC27&amp;$C27</f>
        <v>01</v>
      </c>
      <c r="BF27" s="0" t="n">
        <v>98031</v>
      </c>
      <c r="BH27" s="0" t="s">
        <v>75</v>
      </c>
      <c r="BI27" s="0" t="n">
        <v>-122189</v>
      </c>
      <c r="BK27" s="0" t="n">
        <v>1910</v>
      </c>
      <c r="BL27" s="0" t="n">
        <f aca="false">IF(BK27&gt;BK$119,1,0)</f>
        <v>0</v>
      </c>
      <c r="BM27" s="0" t="str">
        <f aca="false">BL27&amp;$C27</f>
        <v>01</v>
      </c>
      <c r="BO27" s="0" t="n">
        <v>7240</v>
      </c>
      <c r="BP27" s="0" t="n">
        <f aca="false">IF(BO27&gt;BO$119,1,0)</f>
        <v>0</v>
      </c>
      <c r="BQ27" s="0" t="str">
        <f aca="false">BP27&amp;$C27</f>
        <v>01</v>
      </c>
      <c r="BS27" s="0" t="n">
        <f aca="false">CI27/N27</f>
        <v>147.209302325581</v>
      </c>
      <c r="BT27" s="0" t="n">
        <f aca="false">IF(BS27&gt;BS$119,1,0)</f>
        <v>1</v>
      </c>
      <c r="BU27" s="0" t="str">
        <f aca="false">BT27&amp;$C27</f>
        <v>11</v>
      </c>
      <c r="BW27" s="0" t="n">
        <f aca="false">D27/BK27</f>
        <v>165.706806282723</v>
      </c>
      <c r="BX27" s="0" t="n">
        <f aca="false">IF(BW27&gt;BW$119,1,0)</f>
        <v>1</v>
      </c>
      <c r="BY27" s="0" t="str">
        <f aca="false">BX27&amp;$C27</f>
        <v>11</v>
      </c>
      <c r="CA27" s="0" t="n">
        <f aca="false">D27/R27</f>
        <v>46.4962538563244</v>
      </c>
      <c r="CB27" s="0" t="n">
        <f aca="false">IF(CA27&gt;CA$119,1,0)</f>
        <v>1</v>
      </c>
      <c r="CC27" s="0" t="str">
        <f aca="false">CB27&amp;$C27</f>
        <v>11</v>
      </c>
      <c r="CE27" s="0" t="n">
        <f aca="false">D27/BO27</f>
        <v>43.7154696132597</v>
      </c>
      <c r="CF27" s="0" t="n">
        <f aca="false">IF(CE27&gt;CE$119,1,0)</f>
        <v>0</v>
      </c>
      <c r="CG27" s="0" t="str">
        <f aca="false">CF27&amp;$C27</f>
        <v>01</v>
      </c>
      <c r="CI27" s="0" t="n">
        <f aca="false">D27</f>
        <v>316500</v>
      </c>
      <c r="CJ27" s="2" t="n">
        <f aca="false">CI27&gt;$CI$277</f>
        <v>1</v>
      </c>
      <c r="CK27" s="0" t="n">
        <v>1</v>
      </c>
    </row>
    <row r="28" customFormat="false" ht="13.8" hidden="false" customHeight="false" outlineLevel="0" collapsed="false">
      <c r="A28" s="0" t="n">
        <v>2893000280</v>
      </c>
      <c r="B28" s="0" t="s">
        <v>163</v>
      </c>
      <c r="C28" s="0" t="n">
        <v>0</v>
      </c>
      <c r="D28" s="0" t="n">
        <v>216600</v>
      </c>
      <c r="F28" s="0" t="n">
        <v>3</v>
      </c>
      <c r="G28" s="0" t="n">
        <f aca="false">IF(F28&gt;F$119,1,0)</f>
        <v>0</v>
      </c>
      <c r="H28" s="0" t="str">
        <f aca="false">G28&amp;$C28</f>
        <v>00</v>
      </c>
      <c r="J28" s="0" t="s">
        <v>37</v>
      </c>
      <c r="K28" s="0" t="n">
        <f aca="false">IF(J28&gt;J$119,1,0)</f>
        <v>1</v>
      </c>
      <c r="L28" s="0" t="str">
        <f aca="false">K28&amp;$C28</f>
        <v>10</v>
      </c>
      <c r="N28" s="0" t="n">
        <v>2200</v>
      </c>
      <c r="O28" s="0" t="n">
        <f aca="false">IF(N28&gt;N$119,1,0)</f>
        <v>0</v>
      </c>
      <c r="P28" s="0" t="str">
        <f aca="false">O28&amp;$C28</f>
        <v>00</v>
      </c>
      <c r="R28" s="0" t="n">
        <v>7700</v>
      </c>
      <c r="S28" s="0" t="n">
        <f aca="false">IF(R28&gt;R$119,1,0)</f>
        <v>0</v>
      </c>
      <c r="T28" s="0" t="str">
        <f aca="false">S28&amp;$C28</f>
        <v>00</v>
      </c>
      <c r="V28" s="0" t="n">
        <v>1</v>
      </c>
      <c r="W28" s="0" t="n">
        <f aca="false">IF(V28&gt;V$119,1,0)</f>
        <v>0</v>
      </c>
      <c r="X28" s="0" t="str">
        <f aca="false">W28&amp;$C28</f>
        <v>00</v>
      </c>
      <c r="Z28" s="0" t="n">
        <v>0</v>
      </c>
      <c r="AA28" s="0" t="n">
        <f aca="false">IF(Z28&gt;Z$119,1,0)</f>
        <v>0</v>
      </c>
      <c r="AB28" s="0" t="str">
        <f aca="false">AA28&amp;$C28</f>
        <v>00</v>
      </c>
      <c r="AD28" s="0" t="n">
        <v>0</v>
      </c>
      <c r="AE28" s="0" t="n">
        <f aca="false">IF(AD28&gt;AD$119,1,0)</f>
        <v>0</v>
      </c>
      <c r="AF28" s="0" t="str">
        <f aca="false">AE28&amp;$C28</f>
        <v>00</v>
      </c>
      <c r="AH28" s="0" t="n">
        <v>3</v>
      </c>
      <c r="AI28" s="0" t="n">
        <f aca="false">IF(AH28&gt;AH$119,1,0)</f>
        <v>0</v>
      </c>
      <c r="AJ28" s="0" t="str">
        <f aca="false">AI28&amp;$C28</f>
        <v>00</v>
      </c>
      <c r="AL28" s="0" t="n">
        <v>7</v>
      </c>
      <c r="AM28" s="0" t="n">
        <f aca="false">IF(AL28&gt;AL$119,1,0)</f>
        <v>0</v>
      </c>
      <c r="AN28" s="0" t="str">
        <f aca="false">AM28&amp;$C28</f>
        <v>00</v>
      </c>
      <c r="AP28" s="0" t="n">
        <v>1240</v>
      </c>
      <c r="AQ28" s="0" t="n">
        <f aca="false">IF(AP28&gt;AP$119,1,0)</f>
        <v>0</v>
      </c>
      <c r="AR28" s="0" t="str">
        <f aca="false">AQ28&amp;$C28</f>
        <v>00</v>
      </c>
      <c r="AT28" s="0" t="n">
        <v>960</v>
      </c>
      <c r="AU28" s="0" t="n">
        <f aca="false">IF(AT28&gt;AT$119,1,0)</f>
        <v>1</v>
      </c>
      <c r="AV28" s="0" t="str">
        <f aca="false">AU28&amp;$C28</f>
        <v>10</v>
      </c>
      <c r="AX28" s="0" t="n">
        <v>1975</v>
      </c>
      <c r="AY28" s="0" t="n">
        <f aca="false">IF(AX28&gt;AX$119,1,0)</f>
        <v>0</v>
      </c>
      <c r="AZ28" s="0" t="str">
        <f aca="false">AY28&amp;$C28</f>
        <v>00</v>
      </c>
      <c r="BB28" s="0" t="n">
        <v>0</v>
      </c>
      <c r="BC28" s="0" t="n">
        <f aca="false">IF(BB28&gt;BB$119,1,0)</f>
        <v>0</v>
      </c>
      <c r="BD28" s="0" t="str">
        <f aca="false">BC28&amp;$C28</f>
        <v>00</v>
      </c>
      <c r="BF28" s="0" t="n">
        <v>98031</v>
      </c>
      <c r="BH28" s="0" t="s">
        <v>101</v>
      </c>
      <c r="BI28" s="0" t="n">
        <v>-122181</v>
      </c>
      <c r="BK28" s="0" t="n">
        <v>1770</v>
      </c>
      <c r="BL28" s="0" t="n">
        <f aca="false">IF(BK28&gt;BK$119,1,0)</f>
        <v>0</v>
      </c>
      <c r="BM28" s="0" t="str">
        <f aca="false">BL28&amp;$C28</f>
        <v>00</v>
      </c>
      <c r="BO28" s="0" t="n">
        <v>7360</v>
      </c>
      <c r="BP28" s="0" t="n">
        <f aca="false">IF(BO28&gt;BO$119,1,0)</f>
        <v>0</v>
      </c>
      <c r="BQ28" s="0" t="str">
        <f aca="false">BP28&amp;$C28</f>
        <v>00</v>
      </c>
      <c r="BS28" s="0" t="n">
        <f aca="false">CI28/N28</f>
        <v>98.4545454545455</v>
      </c>
      <c r="BT28" s="0" t="n">
        <f aca="false">IF(BS28&gt;BS$119,1,0)</f>
        <v>0</v>
      </c>
      <c r="BU28" s="0" t="str">
        <f aca="false">BT28&amp;$C28</f>
        <v>00</v>
      </c>
      <c r="BW28" s="0" t="n">
        <f aca="false">D28/BK28</f>
        <v>122.372881355932</v>
      </c>
      <c r="BX28" s="0" t="n">
        <f aca="false">IF(BW28&gt;BW$119,1,0)</f>
        <v>0</v>
      </c>
      <c r="BY28" s="0" t="str">
        <f aca="false">BX28&amp;$C28</f>
        <v>00</v>
      </c>
      <c r="CA28" s="0" t="n">
        <f aca="false">D28/R28</f>
        <v>28.1298701298701</v>
      </c>
      <c r="CB28" s="0" t="n">
        <f aca="false">IF(CA28&gt;CA$119,1,0)</f>
        <v>0</v>
      </c>
      <c r="CC28" s="0" t="str">
        <f aca="false">CB28&amp;$C28</f>
        <v>00</v>
      </c>
      <c r="CE28" s="0" t="n">
        <f aca="false">D28/BO28</f>
        <v>29.429347826087</v>
      </c>
      <c r="CF28" s="0" t="n">
        <f aca="false">IF(CE28&gt;CE$119,1,0)</f>
        <v>0</v>
      </c>
      <c r="CG28" s="0" t="str">
        <f aca="false">CF28&amp;$C28</f>
        <v>00</v>
      </c>
      <c r="CI28" s="0" t="n">
        <f aca="false">D28</f>
        <v>216600</v>
      </c>
      <c r="CJ28" s="2" t="n">
        <f aca="false">CI28&gt;$CI$277</f>
        <v>1</v>
      </c>
      <c r="CK28" s="0" t="n">
        <v>0</v>
      </c>
    </row>
    <row r="29" customFormat="false" ht="13.8" hidden="false" customHeight="false" outlineLevel="0" collapsed="false">
      <c r="A29" s="0" t="n">
        <v>2787310130</v>
      </c>
      <c r="B29" s="0" t="s">
        <v>164</v>
      </c>
      <c r="C29" s="0" t="n">
        <v>0</v>
      </c>
      <c r="D29" s="0" t="n">
        <v>289950</v>
      </c>
      <c r="F29" s="0" t="n">
        <v>4</v>
      </c>
      <c r="G29" s="0" t="n">
        <f aca="false">IF(F29&gt;F$119,1,0)</f>
        <v>1</v>
      </c>
      <c r="H29" s="0" t="str">
        <f aca="false">G29&amp;$C29</f>
        <v>10</v>
      </c>
      <c r="J29" s="0" t="s">
        <v>37</v>
      </c>
      <c r="K29" s="0" t="n">
        <f aca="false">IF(J29&gt;J$119,1,0)</f>
        <v>1</v>
      </c>
      <c r="L29" s="0" t="str">
        <f aca="false">K29&amp;$C29</f>
        <v>10</v>
      </c>
      <c r="N29" s="0" t="n">
        <v>2090</v>
      </c>
      <c r="O29" s="0" t="n">
        <f aca="false">IF(N29&gt;N$119,1,0)</f>
        <v>0</v>
      </c>
      <c r="P29" s="0" t="str">
        <f aca="false">O29&amp;$C29</f>
        <v>00</v>
      </c>
      <c r="R29" s="0" t="n">
        <v>7416</v>
      </c>
      <c r="S29" s="0" t="n">
        <f aca="false">IF(R29&gt;R$119,1,0)</f>
        <v>0</v>
      </c>
      <c r="T29" s="0" t="str">
        <f aca="false">S29&amp;$C29</f>
        <v>00</v>
      </c>
      <c r="V29" s="0" t="n">
        <v>1</v>
      </c>
      <c r="W29" s="0" t="n">
        <f aca="false">IF(V29&gt;V$119,1,0)</f>
        <v>0</v>
      </c>
      <c r="X29" s="0" t="str">
        <f aca="false">W29&amp;$C29</f>
        <v>00</v>
      </c>
      <c r="Z29" s="0" t="n">
        <v>0</v>
      </c>
      <c r="AA29" s="0" t="n">
        <f aca="false">IF(Z29&gt;Z$119,1,0)</f>
        <v>0</v>
      </c>
      <c r="AB29" s="0" t="str">
        <f aca="false">AA29&amp;$C29</f>
        <v>00</v>
      </c>
      <c r="AD29" s="0" t="n">
        <v>0</v>
      </c>
      <c r="AE29" s="0" t="n">
        <f aca="false">IF(AD29&gt;AD$119,1,0)</f>
        <v>0</v>
      </c>
      <c r="AF29" s="0" t="str">
        <f aca="false">AE29&amp;$C29</f>
        <v>00</v>
      </c>
      <c r="AH29" s="0" t="n">
        <v>4</v>
      </c>
      <c r="AI29" s="0" t="n">
        <f aca="false">IF(AH29&gt;AH$119,1,0)</f>
        <v>1</v>
      </c>
      <c r="AJ29" s="0" t="str">
        <f aca="false">AI29&amp;$C29</f>
        <v>10</v>
      </c>
      <c r="AL29" s="0" t="n">
        <v>7</v>
      </c>
      <c r="AM29" s="0" t="n">
        <f aca="false">IF(AL29&gt;AL$119,1,0)</f>
        <v>0</v>
      </c>
      <c r="AN29" s="0" t="str">
        <f aca="false">AM29&amp;$C29</f>
        <v>00</v>
      </c>
      <c r="AP29" s="0" t="n">
        <v>1050</v>
      </c>
      <c r="AQ29" s="0" t="n">
        <f aca="false">IF(AP29&gt;AP$119,1,0)</f>
        <v>0</v>
      </c>
      <c r="AR29" s="0" t="str">
        <f aca="false">AQ29&amp;$C29</f>
        <v>00</v>
      </c>
      <c r="AT29" s="0" t="n">
        <v>1040</v>
      </c>
      <c r="AU29" s="0" t="n">
        <f aca="false">IF(AT29&gt;AT$119,1,0)</f>
        <v>1</v>
      </c>
      <c r="AV29" s="0" t="str">
        <f aca="false">AU29&amp;$C29</f>
        <v>10</v>
      </c>
      <c r="AX29" s="0" t="n">
        <v>1970</v>
      </c>
      <c r="AY29" s="0" t="n">
        <f aca="false">IF(AX29&gt;AX$119,1,0)</f>
        <v>0</v>
      </c>
      <c r="AZ29" s="0" t="str">
        <f aca="false">AY29&amp;$C29</f>
        <v>00</v>
      </c>
      <c r="BB29" s="0" t="n">
        <v>0</v>
      </c>
      <c r="BC29" s="0" t="n">
        <f aca="false">IF(BB29&gt;BB$119,1,0)</f>
        <v>0</v>
      </c>
      <c r="BD29" s="0" t="str">
        <f aca="false">BC29&amp;$C29</f>
        <v>00</v>
      </c>
      <c r="BF29" s="0" t="n">
        <v>98031</v>
      </c>
      <c r="BH29" s="0" t="s">
        <v>165</v>
      </c>
      <c r="BI29" s="0" t="n">
        <v>-122179</v>
      </c>
      <c r="BK29" s="0" t="n">
        <v>1710</v>
      </c>
      <c r="BL29" s="0" t="n">
        <f aca="false">IF(BK29&gt;BK$119,1,0)</f>
        <v>0</v>
      </c>
      <c r="BM29" s="0" t="str">
        <f aca="false">BL29&amp;$C29</f>
        <v>00</v>
      </c>
      <c r="BO29" s="0" t="n">
        <v>7527</v>
      </c>
      <c r="BP29" s="0" t="n">
        <f aca="false">IF(BO29&gt;BO$119,1,0)</f>
        <v>0</v>
      </c>
      <c r="BQ29" s="0" t="str">
        <f aca="false">BP29&amp;$C29</f>
        <v>00</v>
      </c>
      <c r="BS29" s="0" t="n">
        <f aca="false">CI29/N29</f>
        <v>138.732057416268</v>
      </c>
      <c r="BT29" s="0" t="n">
        <f aca="false">IF(BS29&gt;BS$119,1,0)</f>
        <v>0</v>
      </c>
      <c r="BU29" s="0" t="str">
        <f aca="false">BT29&amp;$C29</f>
        <v>00</v>
      </c>
      <c r="BW29" s="0" t="n">
        <f aca="false">D29/BK29</f>
        <v>169.561403508772</v>
      </c>
      <c r="BX29" s="0" t="n">
        <f aca="false">IF(BW29&gt;BW$119,1,0)</f>
        <v>1</v>
      </c>
      <c r="BY29" s="0" t="str">
        <f aca="false">BX29&amp;$C29</f>
        <v>10</v>
      </c>
      <c r="CA29" s="0" t="n">
        <f aca="false">D29/R29</f>
        <v>39.0978964401294</v>
      </c>
      <c r="CB29" s="0" t="n">
        <f aca="false">IF(CA29&gt;CA$119,1,0)</f>
        <v>0</v>
      </c>
      <c r="CC29" s="0" t="str">
        <f aca="false">CB29&amp;$C29</f>
        <v>00</v>
      </c>
      <c r="CE29" s="0" t="n">
        <f aca="false">D29/BO29</f>
        <v>38.5213232363491</v>
      </c>
      <c r="CF29" s="0" t="n">
        <f aca="false">IF(CE29&gt;CE$119,1,0)</f>
        <v>0</v>
      </c>
      <c r="CG29" s="0" t="str">
        <f aca="false">CF29&amp;$C29</f>
        <v>00</v>
      </c>
      <c r="CI29" s="0" t="n">
        <f aca="false">D29</f>
        <v>289950</v>
      </c>
      <c r="CJ29" s="2" t="n">
        <f aca="false">CI29&gt;$CI$277</f>
        <v>1</v>
      </c>
      <c r="CK29" s="0" t="n">
        <v>0</v>
      </c>
    </row>
    <row r="30" customFormat="false" ht="13.8" hidden="false" customHeight="false" outlineLevel="0" collapsed="false">
      <c r="A30" s="0" t="n">
        <v>7931000066</v>
      </c>
      <c r="B30" s="0" t="s">
        <v>167</v>
      </c>
      <c r="C30" s="0" t="n">
        <v>0</v>
      </c>
      <c r="D30" s="0" t="n">
        <v>280000</v>
      </c>
      <c r="F30" s="0" t="n">
        <v>2</v>
      </c>
      <c r="G30" s="0" t="n">
        <f aca="false">IF(F30&gt;F$119,1,0)</f>
        <v>0</v>
      </c>
      <c r="H30" s="0" t="str">
        <f aca="false">G30&amp;$C30</f>
        <v>00</v>
      </c>
      <c r="J30" s="0" t="s">
        <v>37</v>
      </c>
      <c r="K30" s="0" t="n">
        <f aca="false">IF(J30&gt;J$119,1,0)</f>
        <v>1</v>
      </c>
      <c r="L30" s="0" t="str">
        <f aca="false">K30&amp;$C30</f>
        <v>10</v>
      </c>
      <c r="N30" s="0" t="n">
        <v>1960</v>
      </c>
      <c r="O30" s="0" t="n">
        <f aca="false">IF(N30&gt;N$119,1,0)</f>
        <v>0</v>
      </c>
      <c r="P30" s="0" t="str">
        <f aca="false">O30&amp;$C30</f>
        <v>00</v>
      </c>
      <c r="R30" s="0" t="n">
        <v>30144</v>
      </c>
      <c r="S30" s="0" t="n">
        <f aca="false">IF(R30&gt;R$119,1,0)</f>
        <v>1</v>
      </c>
      <c r="T30" s="0" t="str">
        <f aca="false">S30&amp;$C30</f>
        <v>10</v>
      </c>
      <c r="V30" s="0" t="n">
        <v>1</v>
      </c>
      <c r="W30" s="0" t="n">
        <f aca="false">IF(V30&gt;V$119,1,0)</f>
        <v>0</v>
      </c>
      <c r="X30" s="0" t="str">
        <f aca="false">W30&amp;$C30</f>
        <v>00</v>
      </c>
      <c r="Z30" s="0" t="n">
        <v>0</v>
      </c>
      <c r="AA30" s="0" t="n">
        <f aca="false">IF(Z30&gt;Z$119,1,0)</f>
        <v>0</v>
      </c>
      <c r="AB30" s="0" t="str">
        <f aca="false">AA30&amp;$C30</f>
        <v>00</v>
      </c>
      <c r="AD30" s="0" t="n">
        <v>0</v>
      </c>
      <c r="AE30" s="0" t="n">
        <f aca="false">IF(AD30&gt;AD$119,1,0)</f>
        <v>0</v>
      </c>
      <c r="AF30" s="0" t="str">
        <f aca="false">AE30&amp;$C30</f>
        <v>00</v>
      </c>
      <c r="AH30" s="0" t="n">
        <v>3</v>
      </c>
      <c r="AI30" s="0" t="n">
        <f aca="false">IF(AH30&gt;AH$119,1,0)</f>
        <v>0</v>
      </c>
      <c r="AJ30" s="0" t="str">
        <f aca="false">AI30&amp;$C30</f>
        <v>00</v>
      </c>
      <c r="AL30" s="0" t="n">
        <v>7</v>
      </c>
      <c r="AM30" s="0" t="n">
        <f aca="false">IF(AL30&gt;AL$119,1,0)</f>
        <v>0</v>
      </c>
      <c r="AN30" s="0" t="str">
        <f aca="false">AM30&amp;$C30</f>
        <v>00</v>
      </c>
      <c r="AP30" s="0" t="n">
        <v>980</v>
      </c>
      <c r="AQ30" s="0" t="n">
        <f aca="false">IF(AP30&gt;AP$119,1,0)</f>
        <v>0</v>
      </c>
      <c r="AR30" s="0" t="str">
        <f aca="false">AQ30&amp;$C30</f>
        <v>00</v>
      </c>
      <c r="AT30" s="0" t="n">
        <v>980</v>
      </c>
      <c r="AU30" s="0" t="n">
        <f aca="false">IF(AT30&gt;AT$119,1,0)</f>
        <v>1</v>
      </c>
      <c r="AV30" s="0" t="str">
        <f aca="false">AU30&amp;$C30</f>
        <v>10</v>
      </c>
      <c r="AX30" s="0" t="n">
        <v>1957</v>
      </c>
      <c r="AY30" s="0" t="n">
        <f aca="false">IF(AX30&gt;AX$119,1,0)</f>
        <v>0</v>
      </c>
      <c r="AZ30" s="0" t="str">
        <f aca="false">AY30&amp;$C30</f>
        <v>00</v>
      </c>
      <c r="BB30" s="0" t="n">
        <v>0</v>
      </c>
      <c r="BC30" s="0" t="n">
        <f aca="false">IF(BB30&gt;BB$119,1,0)</f>
        <v>0</v>
      </c>
      <c r="BD30" s="0" t="str">
        <f aca="false">BC30&amp;$C30</f>
        <v>00</v>
      </c>
      <c r="BF30" s="0" t="n">
        <v>98031</v>
      </c>
      <c r="BH30" s="0" t="s">
        <v>168</v>
      </c>
      <c r="BI30" s="0" t="n">
        <v>-122212</v>
      </c>
      <c r="BK30" s="0" t="n">
        <v>1960</v>
      </c>
      <c r="BL30" s="0" t="n">
        <f aca="false">IF(BK30&gt;BK$119,1,0)</f>
        <v>0</v>
      </c>
      <c r="BM30" s="0" t="str">
        <f aca="false">BL30&amp;$C30</f>
        <v>00</v>
      </c>
      <c r="BO30" s="0" t="n">
        <v>10140</v>
      </c>
      <c r="BP30" s="0" t="n">
        <f aca="false">IF(BO30&gt;BO$119,1,0)</f>
        <v>1</v>
      </c>
      <c r="BQ30" s="0" t="str">
        <f aca="false">BP30&amp;$C30</f>
        <v>10</v>
      </c>
      <c r="BS30" s="0" t="n">
        <f aca="false">CI30/N30</f>
        <v>142.857142857143</v>
      </c>
      <c r="BT30" s="0" t="n">
        <f aca="false">IF(BS30&gt;BS$119,1,0)</f>
        <v>0</v>
      </c>
      <c r="BU30" s="0" t="str">
        <f aca="false">BT30&amp;$C30</f>
        <v>00</v>
      </c>
      <c r="BW30" s="0" t="n">
        <f aca="false">D30/BK30</f>
        <v>142.857142857143</v>
      </c>
      <c r="BX30" s="0" t="n">
        <f aca="false">IF(BW30&gt;BW$119,1,0)</f>
        <v>0</v>
      </c>
      <c r="BY30" s="0" t="str">
        <f aca="false">BX30&amp;$C30</f>
        <v>00</v>
      </c>
      <c r="CA30" s="0" t="n">
        <f aca="false">D30/R30</f>
        <v>9.28874734607219</v>
      </c>
      <c r="CB30" s="0" t="n">
        <f aca="false">IF(CA30&gt;CA$119,1,0)</f>
        <v>0</v>
      </c>
      <c r="CC30" s="0" t="str">
        <f aca="false">CB30&amp;$C30</f>
        <v>00</v>
      </c>
      <c r="CE30" s="0" t="n">
        <f aca="false">D30/BO30</f>
        <v>27.6134122287968</v>
      </c>
      <c r="CF30" s="0" t="n">
        <f aca="false">IF(CE30&gt;CE$119,1,0)</f>
        <v>0</v>
      </c>
      <c r="CG30" s="0" t="str">
        <f aca="false">CF30&amp;$C30</f>
        <v>00</v>
      </c>
      <c r="CI30" s="0" t="n">
        <f aca="false">D30</f>
        <v>280000</v>
      </c>
      <c r="CJ30" s="2" t="n">
        <f aca="false">CI30&gt;$CI$277</f>
        <v>1</v>
      </c>
      <c r="CK30" s="0" t="n">
        <v>0</v>
      </c>
    </row>
    <row r="31" customFormat="false" ht="13.8" hidden="false" customHeight="false" outlineLevel="0" collapsed="false">
      <c r="A31" s="0" t="n">
        <v>9320600020</v>
      </c>
      <c r="B31" s="0" t="s">
        <v>170</v>
      </c>
      <c r="C31" s="0" t="n">
        <v>0</v>
      </c>
      <c r="D31" s="0" t="n">
        <v>250000</v>
      </c>
      <c r="F31" s="0" t="n">
        <v>4</v>
      </c>
      <c r="G31" s="0" t="n">
        <f aca="false">IF(F31&gt;F$119,1,0)</f>
        <v>1</v>
      </c>
      <c r="H31" s="0" t="str">
        <f aca="false">G31&amp;$C31</f>
        <v>10</v>
      </c>
      <c r="J31" s="0" t="n">
        <v>2</v>
      </c>
      <c r="K31" s="0" t="n">
        <f aca="false">IF(J31&gt;J$119,1,0)</f>
        <v>0</v>
      </c>
      <c r="L31" s="0" t="str">
        <f aca="false">K31&amp;$C31</f>
        <v>00</v>
      </c>
      <c r="N31" s="0" t="n">
        <v>2130</v>
      </c>
      <c r="O31" s="0" t="n">
        <f aca="false">IF(N31&gt;N$119,1,0)</f>
        <v>0</v>
      </c>
      <c r="P31" s="0" t="str">
        <f aca="false">O31&amp;$C31</f>
        <v>00</v>
      </c>
      <c r="R31" s="0" t="n">
        <v>8400</v>
      </c>
      <c r="S31" s="0" t="n">
        <f aca="false">IF(R31&gt;R$119,1,0)</f>
        <v>0</v>
      </c>
      <c r="T31" s="0" t="str">
        <f aca="false">S31&amp;$C31</f>
        <v>00</v>
      </c>
      <c r="V31" s="0" t="n">
        <v>1</v>
      </c>
      <c r="W31" s="0" t="n">
        <f aca="false">IF(V31&gt;V$119,1,0)</f>
        <v>0</v>
      </c>
      <c r="X31" s="0" t="str">
        <f aca="false">W31&amp;$C31</f>
        <v>00</v>
      </c>
      <c r="Z31" s="0" t="n">
        <v>0</v>
      </c>
      <c r="AA31" s="0" t="n">
        <f aca="false">IF(Z31&gt;Z$119,1,0)</f>
        <v>0</v>
      </c>
      <c r="AB31" s="0" t="str">
        <f aca="false">AA31&amp;$C31</f>
        <v>00</v>
      </c>
      <c r="AD31" s="0" t="n">
        <v>0</v>
      </c>
      <c r="AE31" s="0" t="n">
        <f aca="false">IF(AD31&gt;AD$119,1,0)</f>
        <v>0</v>
      </c>
      <c r="AF31" s="0" t="str">
        <f aca="false">AE31&amp;$C31</f>
        <v>00</v>
      </c>
      <c r="AH31" s="0" t="n">
        <v>3</v>
      </c>
      <c r="AI31" s="0" t="n">
        <f aca="false">IF(AH31&gt;AH$119,1,0)</f>
        <v>0</v>
      </c>
      <c r="AJ31" s="0" t="str">
        <f aca="false">AI31&amp;$C31</f>
        <v>00</v>
      </c>
      <c r="AL31" s="0" t="n">
        <v>7</v>
      </c>
      <c r="AM31" s="0" t="n">
        <f aca="false">IF(AL31&gt;AL$119,1,0)</f>
        <v>0</v>
      </c>
      <c r="AN31" s="0" t="str">
        <f aca="false">AM31&amp;$C31</f>
        <v>00</v>
      </c>
      <c r="AP31" s="0" t="n">
        <v>1350</v>
      </c>
      <c r="AQ31" s="0" t="n">
        <f aca="false">IF(AP31&gt;AP$119,1,0)</f>
        <v>0</v>
      </c>
      <c r="AR31" s="0" t="str">
        <f aca="false">AQ31&amp;$C31</f>
        <v>00</v>
      </c>
      <c r="AT31" s="0" t="n">
        <v>780</v>
      </c>
      <c r="AU31" s="0" t="n">
        <f aca="false">IF(AT31&gt;AT$119,1,0)</f>
        <v>1</v>
      </c>
      <c r="AV31" s="0" t="str">
        <f aca="false">AU31&amp;$C31</f>
        <v>10</v>
      </c>
      <c r="AX31" s="0" t="n">
        <v>1962</v>
      </c>
      <c r="AY31" s="0" t="n">
        <f aca="false">IF(AX31&gt;AX$119,1,0)</f>
        <v>0</v>
      </c>
      <c r="AZ31" s="0" t="str">
        <f aca="false">AY31&amp;$C31</f>
        <v>00</v>
      </c>
      <c r="BB31" s="0" t="n">
        <v>0</v>
      </c>
      <c r="BC31" s="0" t="n">
        <f aca="false">IF(BB31&gt;BB$119,1,0)</f>
        <v>0</v>
      </c>
      <c r="BD31" s="0" t="str">
        <f aca="false">BC31&amp;$C31</f>
        <v>00</v>
      </c>
      <c r="BF31" s="0" t="n">
        <v>98031</v>
      </c>
      <c r="BH31" s="0" t="s">
        <v>171</v>
      </c>
      <c r="BI31" s="0" t="n">
        <v>-122209</v>
      </c>
      <c r="BK31" s="0" t="n">
        <v>1550</v>
      </c>
      <c r="BL31" s="0" t="n">
        <f aca="false">IF(BK31&gt;BK$119,1,0)</f>
        <v>0</v>
      </c>
      <c r="BM31" s="0" t="str">
        <f aca="false">BL31&amp;$C31</f>
        <v>00</v>
      </c>
      <c r="BO31" s="0" t="n">
        <v>8596</v>
      </c>
      <c r="BP31" s="0" t="n">
        <f aca="false">IF(BO31&gt;BO$119,1,0)</f>
        <v>0</v>
      </c>
      <c r="BQ31" s="0" t="str">
        <f aca="false">BP31&amp;$C31</f>
        <v>00</v>
      </c>
      <c r="BS31" s="0" t="n">
        <f aca="false">CI31/N31</f>
        <v>117.370892018779</v>
      </c>
      <c r="BT31" s="0" t="n">
        <f aca="false">IF(BS31&gt;BS$119,1,0)</f>
        <v>0</v>
      </c>
      <c r="BU31" s="0" t="str">
        <f aca="false">BT31&amp;$C31</f>
        <v>00</v>
      </c>
      <c r="BW31" s="0" t="n">
        <f aca="false">D31/BK31</f>
        <v>161.290322580645</v>
      </c>
      <c r="BX31" s="0" t="n">
        <f aca="false">IF(BW31&gt;BW$119,1,0)</f>
        <v>1</v>
      </c>
      <c r="BY31" s="0" t="str">
        <f aca="false">BX31&amp;$C31</f>
        <v>10</v>
      </c>
      <c r="CA31" s="0" t="n">
        <f aca="false">D31/R31</f>
        <v>29.7619047619048</v>
      </c>
      <c r="CB31" s="0" t="n">
        <f aca="false">IF(CA31&gt;CA$119,1,0)</f>
        <v>0</v>
      </c>
      <c r="CC31" s="0" t="str">
        <f aca="false">CB31&amp;$C31</f>
        <v>00</v>
      </c>
      <c r="CE31" s="0" t="n">
        <f aca="false">D31/BO31</f>
        <v>29.0832945556073</v>
      </c>
      <c r="CF31" s="0" t="n">
        <f aca="false">IF(CE31&gt;CE$119,1,0)</f>
        <v>0</v>
      </c>
      <c r="CG31" s="0" t="str">
        <f aca="false">CF31&amp;$C31</f>
        <v>00</v>
      </c>
      <c r="CI31" s="0" t="n">
        <f aca="false">D31</f>
        <v>250000</v>
      </c>
      <c r="CJ31" s="2" t="n">
        <f aca="false">CI31&gt;$CI$277</f>
        <v>1</v>
      </c>
      <c r="CK31" s="0" t="n">
        <v>0</v>
      </c>
    </row>
    <row r="32" customFormat="false" ht="13.8" hidden="false" customHeight="false" outlineLevel="0" collapsed="false">
      <c r="A32" s="0" t="n">
        <v>2163300130</v>
      </c>
      <c r="B32" s="0" t="s">
        <v>172</v>
      </c>
      <c r="C32" s="0" t="n">
        <v>1</v>
      </c>
      <c r="D32" s="0" t="n">
        <v>386000</v>
      </c>
      <c r="F32" s="0" t="n">
        <v>5</v>
      </c>
      <c r="G32" s="0" t="n">
        <f aca="false">IF(F32&gt;F$119,1,0)</f>
        <v>1</v>
      </c>
      <c r="H32" s="0" t="str">
        <f aca="false">G32&amp;$C32</f>
        <v>11</v>
      </c>
      <c r="J32" s="0" t="s">
        <v>32</v>
      </c>
      <c r="K32" s="0" t="n">
        <f aca="false">IF(J32&gt;J$119,1,0)</f>
        <v>1</v>
      </c>
      <c r="L32" s="0" t="str">
        <f aca="false">K32&amp;$C32</f>
        <v>11</v>
      </c>
      <c r="N32" s="0" t="n">
        <v>2740</v>
      </c>
      <c r="O32" s="0" t="n">
        <f aca="false">IF(N32&gt;N$119,1,0)</f>
        <v>1</v>
      </c>
      <c r="P32" s="0" t="str">
        <f aca="false">O32&amp;$C32</f>
        <v>11</v>
      </c>
      <c r="R32" s="0" t="n">
        <v>12413</v>
      </c>
      <c r="S32" s="0" t="n">
        <f aca="false">IF(R32&gt;R$119,1,0)</f>
        <v>0</v>
      </c>
      <c r="T32" s="0" t="str">
        <f aca="false">S32&amp;$C32</f>
        <v>01</v>
      </c>
      <c r="V32" s="0" t="n">
        <v>2</v>
      </c>
      <c r="W32" s="0" t="n">
        <f aca="false">IF(V32&gt;V$119,1,0)</f>
        <v>1</v>
      </c>
      <c r="X32" s="0" t="str">
        <f aca="false">W32&amp;$C32</f>
        <v>11</v>
      </c>
      <c r="Z32" s="0" t="n">
        <v>0</v>
      </c>
      <c r="AA32" s="0" t="n">
        <f aca="false">IF(Z32&gt;Z$119,1,0)</f>
        <v>0</v>
      </c>
      <c r="AB32" s="0" t="str">
        <f aca="false">AA32&amp;$C32</f>
        <v>01</v>
      </c>
      <c r="AD32" s="0" t="n">
        <v>0</v>
      </c>
      <c r="AE32" s="0" t="n">
        <f aca="false">IF(AD32&gt;AD$119,1,0)</f>
        <v>0</v>
      </c>
      <c r="AF32" s="0" t="str">
        <f aca="false">AE32&amp;$C32</f>
        <v>01</v>
      </c>
      <c r="AH32" s="0" t="n">
        <v>3</v>
      </c>
      <c r="AI32" s="0" t="n">
        <f aca="false">IF(AH32&gt;AH$119,1,0)</f>
        <v>0</v>
      </c>
      <c r="AJ32" s="0" t="str">
        <f aca="false">AI32&amp;$C32</f>
        <v>01</v>
      </c>
      <c r="AL32" s="0" t="n">
        <v>7</v>
      </c>
      <c r="AM32" s="0" t="n">
        <f aca="false">IF(AL32&gt;AL$119,1,0)</f>
        <v>0</v>
      </c>
      <c r="AN32" s="0" t="str">
        <f aca="false">AM32&amp;$C32</f>
        <v>01</v>
      </c>
      <c r="AP32" s="0" t="n">
        <v>2740</v>
      </c>
      <c r="AQ32" s="0" t="n">
        <f aca="false">IF(AP32&gt;AP$119,1,0)</f>
        <v>1</v>
      </c>
      <c r="AR32" s="0" t="str">
        <f aca="false">AQ32&amp;$C32</f>
        <v>11</v>
      </c>
      <c r="AT32" s="0" t="n">
        <v>0</v>
      </c>
      <c r="AU32" s="0" t="n">
        <f aca="false">IF(AT32&gt;AT$119,1,0)</f>
        <v>0</v>
      </c>
      <c r="AV32" s="0" t="str">
        <f aca="false">AU32&amp;$C32</f>
        <v>01</v>
      </c>
      <c r="AX32" s="0" t="n">
        <v>1990</v>
      </c>
      <c r="AY32" s="0" t="n">
        <f aca="false">IF(AX32&gt;AX$119,1,0)</f>
        <v>1</v>
      </c>
      <c r="AZ32" s="0" t="str">
        <f aca="false">AY32&amp;$C32</f>
        <v>11</v>
      </c>
      <c r="BB32" s="0" t="n">
        <v>0</v>
      </c>
      <c r="BC32" s="0" t="n">
        <f aca="false">IF(BB32&gt;BB$119,1,0)</f>
        <v>0</v>
      </c>
      <c r="BD32" s="0" t="str">
        <f aca="false">BC32&amp;$C32</f>
        <v>01</v>
      </c>
      <c r="BF32" s="0" t="n">
        <v>98031</v>
      </c>
      <c r="BH32" s="0" t="s">
        <v>173</v>
      </c>
      <c r="BI32" s="0" t="n">
        <v>-122183</v>
      </c>
      <c r="BK32" s="0" t="n">
        <v>1900</v>
      </c>
      <c r="BL32" s="0" t="n">
        <f aca="false">IF(BK32&gt;BK$119,1,0)</f>
        <v>0</v>
      </c>
      <c r="BM32" s="0" t="str">
        <f aca="false">BL32&amp;$C32</f>
        <v>01</v>
      </c>
      <c r="BO32" s="0" t="n">
        <v>7416</v>
      </c>
      <c r="BP32" s="0" t="n">
        <f aca="false">IF(BO32&gt;BO$119,1,0)</f>
        <v>0</v>
      </c>
      <c r="BQ32" s="0" t="str">
        <f aca="false">BP32&amp;$C32</f>
        <v>01</v>
      </c>
      <c r="BS32" s="0" t="n">
        <f aca="false">CI32/N32</f>
        <v>140.875912408759</v>
      </c>
      <c r="BT32" s="0" t="n">
        <f aca="false">IF(BS32&gt;BS$119,1,0)</f>
        <v>0</v>
      </c>
      <c r="BU32" s="0" t="str">
        <f aca="false">BT32&amp;$C32</f>
        <v>01</v>
      </c>
      <c r="BW32" s="0" t="n">
        <f aca="false">D32/BK32</f>
        <v>203.157894736842</v>
      </c>
      <c r="BX32" s="0" t="n">
        <f aca="false">IF(BW32&gt;BW$119,1,0)</f>
        <v>1</v>
      </c>
      <c r="BY32" s="0" t="str">
        <f aca="false">BX32&amp;$C32</f>
        <v>11</v>
      </c>
      <c r="CA32" s="0" t="n">
        <f aca="false">D32/R32</f>
        <v>31.0964311608797</v>
      </c>
      <c r="CB32" s="0" t="n">
        <f aca="false">IF(CA32&gt;CA$119,1,0)</f>
        <v>0</v>
      </c>
      <c r="CC32" s="0" t="str">
        <f aca="false">CB32&amp;$C32</f>
        <v>01</v>
      </c>
      <c r="CE32" s="0" t="n">
        <f aca="false">D32/BO32</f>
        <v>52.049622437972</v>
      </c>
      <c r="CF32" s="0" t="n">
        <f aca="false">IF(CE32&gt;CE$119,1,0)</f>
        <v>1</v>
      </c>
      <c r="CG32" s="0" t="str">
        <f aca="false">CF32&amp;$C32</f>
        <v>11</v>
      </c>
      <c r="CI32" s="0" t="n">
        <f aca="false">D32</f>
        <v>386000</v>
      </c>
      <c r="CJ32" s="2" t="n">
        <f aca="false">CI32&gt;$CI$277</f>
        <v>1</v>
      </c>
      <c r="CK32" s="0" t="n">
        <v>1</v>
      </c>
    </row>
    <row r="33" customFormat="false" ht="13.8" hidden="false" customHeight="false" outlineLevel="0" collapsed="false">
      <c r="A33" s="0" t="n">
        <v>7429000130</v>
      </c>
      <c r="B33" s="0" t="s">
        <v>178</v>
      </c>
      <c r="C33" s="0" t="n">
        <v>1</v>
      </c>
      <c r="D33" s="0" t="n">
        <v>515000</v>
      </c>
      <c r="F33" s="0" t="n">
        <v>4</v>
      </c>
      <c r="G33" s="0" t="n">
        <f aca="false">IF(F33&gt;F$119,1,0)</f>
        <v>1</v>
      </c>
      <c r="H33" s="0" t="str">
        <f aca="false">G33&amp;$C33</f>
        <v>11</v>
      </c>
      <c r="J33" s="0" t="s">
        <v>32</v>
      </c>
      <c r="K33" s="0" t="n">
        <f aca="false">IF(J33&gt;J$119,1,0)</f>
        <v>1</v>
      </c>
      <c r="L33" s="0" t="str">
        <f aca="false">K33&amp;$C33</f>
        <v>11</v>
      </c>
      <c r="N33" s="0" t="n">
        <v>2980</v>
      </c>
      <c r="O33" s="0" t="n">
        <f aca="false">IF(N33&gt;N$119,1,0)</f>
        <v>1</v>
      </c>
      <c r="P33" s="0" t="str">
        <f aca="false">O33&amp;$C33</f>
        <v>11</v>
      </c>
      <c r="R33" s="0" t="n">
        <v>12534</v>
      </c>
      <c r="S33" s="0" t="n">
        <f aca="false">IF(R33&gt;R$119,1,0)</f>
        <v>0</v>
      </c>
      <c r="T33" s="0" t="str">
        <f aca="false">S33&amp;$C33</f>
        <v>01</v>
      </c>
      <c r="V33" s="0" t="n">
        <v>2</v>
      </c>
      <c r="W33" s="0" t="n">
        <f aca="false">IF(V33&gt;V$119,1,0)</f>
        <v>1</v>
      </c>
      <c r="X33" s="0" t="str">
        <f aca="false">W33&amp;$C33</f>
        <v>11</v>
      </c>
      <c r="Z33" s="0" t="n">
        <v>0</v>
      </c>
      <c r="AA33" s="0" t="n">
        <f aca="false">IF(Z33&gt;Z$119,1,0)</f>
        <v>0</v>
      </c>
      <c r="AB33" s="0" t="str">
        <f aca="false">AA33&amp;$C33</f>
        <v>01</v>
      </c>
      <c r="AD33" s="0" t="n">
        <v>0</v>
      </c>
      <c r="AE33" s="0" t="n">
        <f aca="false">IF(AD33&gt;AD$119,1,0)</f>
        <v>0</v>
      </c>
      <c r="AF33" s="0" t="str">
        <f aca="false">AE33&amp;$C33</f>
        <v>01</v>
      </c>
      <c r="AH33" s="0" t="n">
        <v>3</v>
      </c>
      <c r="AI33" s="0" t="n">
        <f aca="false">IF(AH33&gt;AH$119,1,0)</f>
        <v>0</v>
      </c>
      <c r="AJ33" s="0" t="str">
        <f aca="false">AI33&amp;$C33</f>
        <v>01</v>
      </c>
      <c r="AL33" s="0" t="n">
        <v>9</v>
      </c>
      <c r="AM33" s="0" t="n">
        <f aca="false">IF(AL33&gt;AL$119,1,0)</f>
        <v>1</v>
      </c>
      <c r="AN33" s="0" t="str">
        <f aca="false">AM33&amp;$C33</f>
        <v>11</v>
      </c>
      <c r="AP33" s="0" t="n">
        <v>2980</v>
      </c>
      <c r="AQ33" s="0" t="n">
        <f aca="false">IF(AP33&gt;AP$119,1,0)</f>
        <v>1</v>
      </c>
      <c r="AR33" s="0" t="str">
        <f aca="false">AQ33&amp;$C33</f>
        <v>11</v>
      </c>
      <c r="AT33" s="0" t="n">
        <v>0</v>
      </c>
      <c r="AU33" s="0" t="n">
        <f aca="false">IF(AT33&gt;AT$119,1,0)</f>
        <v>0</v>
      </c>
      <c r="AV33" s="0" t="str">
        <f aca="false">AU33&amp;$C33</f>
        <v>01</v>
      </c>
      <c r="AX33" s="0" t="n">
        <v>1996</v>
      </c>
      <c r="AY33" s="0" t="n">
        <f aca="false">IF(AX33&gt;AX$119,1,0)</f>
        <v>1</v>
      </c>
      <c r="AZ33" s="0" t="str">
        <f aca="false">AY33&amp;$C33</f>
        <v>11</v>
      </c>
      <c r="BB33" s="0" t="n">
        <v>0</v>
      </c>
      <c r="BC33" s="0" t="n">
        <f aca="false">IF(BB33&gt;BB$119,1,0)</f>
        <v>0</v>
      </c>
      <c r="BD33" s="0" t="str">
        <f aca="false">BC33&amp;$C33</f>
        <v>01</v>
      </c>
      <c r="BF33" s="0" t="n">
        <v>98031</v>
      </c>
      <c r="BH33" s="0" t="s">
        <v>179</v>
      </c>
      <c r="BI33" s="0" t="n">
        <v>-122211</v>
      </c>
      <c r="BK33" s="0" t="n">
        <v>2630</v>
      </c>
      <c r="BL33" s="0" t="n">
        <f aca="false">IF(BK33&gt;BK$119,1,0)</f>
        <v>1</v>
      </c>
      <c r="BM33" s="0" t="str">
        <f aca="false">BL33&amp;$C33</f>
        <v>11</v>
      </c>
      <c r="BO33" s="0" t="n">
        <v>12534</v>
      </c>
      <c r="BP33" s="0" t="n">
        <f aca="false">IF(BO33&gt;BO$119,1,0)</f>
        <v>1</v>
      </c>
      <c r="BQ33" s="0" t="str">
        <f aca="false">BP33&amp;$C33</f>
        <v>11</v>
      </c>
      <c r="BS33" s="0" t="n">
        <f aca="false">CI33/N33</f>
        <v>172.818791946309</v>
      </c>
      <c r="BT33" s="0" t="n">
        <f aca="false">IF(BS33&gt;BS$119,1,0)</f>
        <v>1</v>
      </c>
      <c r="BU33" s="0" t="str">
        <f aca="false">BT33&amp;$C33</f>
        <v>11</v>
      </c>
      <c r="BW33" s="0" t="n">
        <f aca="false">D33/BK33</f>
        <v>195.817490494297</v>
      </c>
      <c r="BX33" s="0" t="n">
        <f aca="false">IF(BW33&gt;BW$119,1,0)</f>
        <v>1</v>
      </c>
      <c r="BY33" s="0" t="str">
        <f aca="false">BX33&amp;$C33</f>
        <v>11</v>
      </c>
      <c r="CA33" s="0" t="n">
        <f aca="false">D33/R33</f>
        <v>41.0882399872347</v>
      </c>
      <c r="CB33" s="0" t="n">
        <f aca="false">IF(CA33&gt;CA$119,1,0)</f>
        <v>1</v>
      </c>
      <c r="CC33" s="0" t="str">
        <f aca="false">CB33&amp;$C33</f>
        <v>11</v>
      </c>
      <c r="CE33" s="0" t="n">
        <f aca="false">D33/BO33</f>
        <v>41.0882399872347</v>
      </c>
      <c r="CF33" s="0" t="n">
        <f aca="false">IF(CE33&gt;CE$119,1,0)</f>
        <v>0</v>
      </c>
      <c r="CG33" s="0" t="str">
        <f aca="false">CF33&amp;$C33</f>
        <v>01</v>
      </c>
      <c r="CI33" s="0" t="n">
        <f aca="false">D33</f>
        <v>515000</v>
      </c>
      <c r="CJ33" s="2" t="n">
        <f aca="false">CI33&gt;$CI$277</f>
        <v>1</v>
      </c>
      <c r="CK33" s="0" t="n">
        <v>1</v>
      </c>
    </row>
    <row r="34" customFormat="false" ht="13.8" hidden="false" customHeight="false" outlineLevel="0" collapsed="false">
      <c r="A34" s="0" t="n">
        <v>2474400250</v>
      </c>
      <c r="B34" s="0" t="s">
        <v>182</v>
      </c>
      <c r="C34" s="0" t="n">
        <v>1</v>
      </c>
      <c r="D34" s="0" t="n">
        <v>327500</v>
      </c>
      <c r="F34" s="0" t="n">
        <v>3</v>
      </c>
      <c r="G34" s="0" t="n">
        <f aca="false">IF(F34&gt;F$119,1,0)</f>
        <v>0</v>
      </c>
      <c r="H34" s="0" t="str">
        <f aca="false">G34&amp;$C34</f>
        <v>01</v>
      </c>
      <c r="J34" s="0" t="s">
        <v>43</v>
      </c>
      <c r="K34" s="0" t="n">
        <f aca="false">IF(J34&gt;J$119,1,0)</f>
        <v>1</v>
      </c>
      <c r="L34" s="0" t="str">
        <f aca="false">K34&amp;$C34</f>
        <v>11</v>
      </c>
      <c r="N34" s="0" t="n">
        <v>2310</v>
      </c>
      <c r="O34" s="0" t="n">
        <f aca="false">IF(N34&gt;N$119,1,0)</f>
        <v>0</v>
      </c>
      <c r="P34" s="0" t="str">
        <f aca="false">O34&amp;$C34</f>
        <v>01</v>
      </c>
      <c r="R34" s="0" t="n">
        <v>7200</v>
      </c>
      <c r="S34" s="0" t="n">
        <f aca="false">IF(R34&gt;R$119,1,0)</f>
        <v>0</v>
      </c>
      <c r="T34" s="0" t="str">
        <f aca="false">S34&amp;$C34</f>
        <v>01</v>
      </c>
      <c r="V34" s="0" t="n">
        <v>2</v>
      </c>
      <c r="W34" s="0" t="n">
        <f aca="false">IF(V34&gt;V$119,1,0)</f>
        <v>1</v>
      </c>
      <c r="X34" s="0" t="str">
        <f aca="false">W34&amp;$C34</f>
        <v>11</v>
      </c>
      <c r="Z34" s="0" t="n">
        <v>0</v>
      </c>
      <c r="AA34" s="0" t="n">
        <f aca="false">IF(Z34&gt;Z$119,1,0)</f>
        <v>0</v>
      </c>
      <c r="AB34" s="0" t="str">
        <f aca="false">AA34&amp;$C34</f>
        <v>01</v>
      </c>
      <c r="AD34" s="0" t="n">
        <v>0</v>
      </c>
      <c r="AE34" s="0" t="n">
        <f aca="false">IF(AD34&gt;AD$119,1,0)</f>
        <v>0</v>
      </c>
      <c r="AF34" s="0" t="str">
        <f aca="false">AE34&amp;$C34</f>
        <v>01</v>
      </c>
      <c r="AH34" s="0" t="n">
        <v>3</v>
      </c>
      <c r="AI34" s="0" t="n">
        <f aca="false">IF(AH34&gt;AH$119,1,0)</f>
        <v>0</v>
      </c>
      <c r="AJ34" s="0" t="str">
        <f aca="false">AI34&amp;$C34</f>
        <v>01</v>
      </c>
      <c r="AL34" s="0" t="n">
        <v>8</v>
      </c>
      <c r="AM34" s="0" t="n">
        <f aca="false">IF(AL34&gt;AL$119,1,0)</f>
        <v>1</v>
      </c>
      <c r="AN34" s="0" t="str">
        <f aca="false">AM34&amp;$C34</f>
        <v>11</v>
      </c>
      <c r="AP34" s="0" t="n">
        <v>2310</v>
      </c>
      <c r="AQ34" s="0" t="n">
        <f aca="false">IF(AP34&gt;AP$119,1,0)</f>
        <v>1</v>
      </c>
      <c r="AR34" s="0" t="str">
        <f aca="false">AQ34&amp;$C34</f>
        <v>11</v>
      </c>
      <c r="AT34" s="0" t="n">
        <v>0</v>
      </c>
      <c r="AU34" s="0" t="n">
        <f aca="false">IF(AT34&gt;AT$119,1,0)</f>
        <v>0</v>
      </c>
      <c r="AV34" s="0" t="str">
        <f aca="false">AU34&amp;$C34</f>
        <v>01</v>
      </c>
      <c r="AX34" s="0" t="n">
        <v>1990</v>
      </c>
      <c r="AY34" s="0" t="n">
        <f aca="false">IF(AX34&gt;AX$119,1,0)</f>
        <v>1</v>
      </c>
      <c r="AZ34" s="0" t="str">
        <f aca="false">AY34&amp;$C34</f>
        <v>11</v>
      </c>
      <c r="BB34" s="0" t="n">
        <v>0</v>
      </c>
      <c r="BC34" s="0" t="n">
        <f aca="false">IF(BB34&gt;BB$119,1,0)</f>
        <v>0</v>
      </c>
      <c r="BD34" s="0" t="str">
        <f aca="false">BC34&amp;$C34</f>
        <v>01</v>
      </c>
      <c r="BF34" s="0" t="n">
        <v>98031</v>
      </c>
      <c r="BH34" s="0" t="s">
        <v>183</v>
      </c>
      <c r="BI34" s="0" t="n">
        <v>-122193</v>
      </c>
      <c r="BK34" s="0" t="n">
        <v>1960</v>
      </c>
      <c r="BL34" s="0" t="n">
        <f aca="false">IF(BK34&gt;BK$119,1,0)</f>
        <v>0</v>
      </c>
      <c r="BM34" s="0" t="str">
        <f aca="false">BL34&amp;$C34</f>
        <v>01</v>
      </c>
      <c r="BO34" s="0" t="n">
        <v>7201</v>
      </c>
      <c r="BP34" s="0" t="n">
        <f aca="false">IF(BO34&gt;BO$119,1,0)</f>
        <v>0</v>
      </c>
      <c r="BQ34" s="0" t="str">
        <f aca="false">BP34&amp;$C34</f>
        <v>01</v>
      </c>
      <c r="BS34" s="0" t="n">
        <f aca="false">CI34/N34</f>
        <v>141.774891774892</v>
      </c>
      <c r="BT34" s="0" t="n">
        <f aca="false">IF(BS34&gt;BS$119,1,0)</f>
        <v>0</v>
      </c>
      <c r="BU34" s="0" t="str">
        <f aca="false">BT34&amp;$C34</f>
        <v>01</v>
      </c>
      <c r="BW34" s="0" t="n">
        <f aca="false">D34/BK34</f>
        <v>167.091836734694</v>
      </c>
      <c r="BX34" s="0" t="n">
        <f aca="false">IF(BW34&gt;BW$119,1,0)</f>
        <v>1</v>
      </c>
      <c r="BY34" s="0" t="str">
        <f aca="false">BX34&amp;$C34</f>
        <v>11</v>
      </c>
      <c r="CA34" s="0" t="n">
        <f aca="false">D34/R34</f>
        <v>45.4861111111111</v>
      </c>
      <c r="CB34" s="0" t="n">
        <f aca="false">IF(CA34&gt;CA$119,1,0)</f>
        <v>1</v>
      </c>
      <c r="CC34" s="0" t="str">
        <f aca="false">CB34&amp;$C34</f>
        <v>11</v>
      </c>
      <c r="CE34" s="0" t="n">
        <f aca="false">D34/BO34</f>
        <v>45.4797944729899</v>
      </c>
      <c r="CF34" s="0" t="n">
        <f aca="false">IF(CE34&gt;CE$119,1,0)</f>
        <v>1</v>
      </c>
      <c r="CG34" s="0" t="str">
        <f aca="false">CF34&amp;$C34</f>
        <v>11</v>
      </c>
      <c r="CI34" s="0" t="n">
        <f aca="false">D34</f>
        <v>327500</v>
      </c>
      <c r="CJ34" s="2" t="n">
        <f aca="false">CI34&gt;$CI$277</f>
        <v>1</v>
      </c>
      <c r="CK34" s="0" t="n">
        <v>1</v>
      </c>
    </row>
    <row r="35" customFormat="false" ht="13.8" hidden="false" customHeight="false" outlineLevel="0" collapsed="false">
      <c r="A35" s="0" t="n">
        <v>5727000010</v>
      </c>
      <c r="B35" s="0" t="s">
        <v>185</v>
      </c>
      <c r="C35" s="0" t="n">
        <v>1</v>
      </c>
      <c r="D35" s="0" t="n">
        <v>319990</v>
      </c>
      <c r="F35" s="0" t="n">
        <v>4</v>
      </c>
      <c r="G35" s="0" t="n">
        <f aca="false">IF(F35&gt;F$119,1,0)</f>
        <v>1</v>
      </c>
      <c r="H35" s="0" t="str">
        <f aca="false">G35&amp;$C35</f>
        <v>11</v>
      </c>
      <c r="J35" s="0" t="s">
        <v>32</v>
      </c>
      <c r="K35" s="0" t="n">
        <f aca="false">IF(J35&gt;J$119,1,0)</f>
        <v>1</v>
      </c>
      <c r="L35" s="0" t="str">
        <f aca="false">K35&amp;$C35</f>
        <v>11</v>
      </c>
      <c r="N35" s="0" t="n">
        <v>2120</v>
      </c>
      <c r="O35" s="0" t="n">
        <f aca="false">IF(N35&gt;N$119,1,0)</f>
        <v>0</v>
      </c>
      <c r="P35" s="0" t="str">
        <f aca="false">O35&amp;$C35</f>
        <v>01</v>
      </c>
      <c r="R35" s="0" t="n">
        <v>5293</v>
      </c>
      <c r="S35" s="0" t="n">
        <f aca="false">IF(R35&gt;R$119,1,0)</f>
        <v>0</v>
      </c>
      <c r="T35" s="0" t="str">
        <f aca="false">S35&amp;$C35</f>
        <v>01</v>
      </c>
      <c r="V35" s="0" t="n">
        <v>2</v>
      </c>
      <c r="W35" s="0" t="n">
        <f aca="false">IF(V35&gt;V$119,1,0)</f>
        <v>1</v>
      </c>
      <c r="X35" s="0" t="str">
        <f aca="false">W35&amp;$C35</f>
        <v>11</v>
      </c>
      <c r="Z35" s="0" t="n">
        <v>0</v>
      </c>
      <c r="AA35" s="0" t="n">
        <f aca="false">IF(Z35&gt;Z$119,1,0)</f>
        <v>0</v>
      </c>
      <c r="AB35" s="0" t="str">
        <f aca="false">AA35&amp;$C35</f>
        <v>01</v>
      </c>
      <c r="AD35" s="0" t="n">
        <v>0</v>
      </c>
      <c r="AE35" s="0" t="n">
        <f aca="false">IF(AD35&gt;AD$119,1,0)</f>
        <v>0</v>
      </c>
      <c r="AF35" s="0" t="str">
        <f aca="false">AE35&amp;$C35</f>
        <v>01</v>
      </c>
      <c r="AH35" s="0" t="n">
        <v>3</v>
      </c>
      <c r="AI35" s="0" t="n">
        <f aca="false">IF(AH35&gt;AH$119,1,0)</f>
        <v>0</v>
      </c>
      <c r="AJ35" s="0" t="str">
        <f aca="false">AI35&amp;$C35</f>
        <v>01</v>
      </c>
      <c r="AL35" s="0" t="n">
        <v>7</v>
      </c>
      <c r="AM35" s="0" t="n">
        <f aca="false">IF(AL35&gt;AL$119,1,0)</f>
        <v>0</v>
      </c>
      <c r="AN35" s="0" t="str">
        <f aca="false">AM35&amp;$C35</f>
        <v>01</v>
      </c>
      <c r="AP35" s="0" t="n">
        <v>2120</v>
      </c>
      <c r="AQ35" s="0" t="n">
        <f aca="false">IF(AP35&gt;AP$119,1,0)</f>
        <v>1</v>
      </c>
      <c r="AR35" s="0" t="str">
        <f aca="false">AQ35&amp;$C35</f>
        <v>11</v>
      </c>
      <c r="AT35" s="0" t="n">
        <v>0</v>
      </c>
      <c r="AU35" s="0" t="n">
        <f aca="false">IF(AT35&gt;AT$119,1,0)</f>
        <v>0</v>
      </c>
      <c r="AV35" s="0" t="str">
        <f aca="false">AU35&amp;$C35</f>
        <v>01</v>
      </c>
      <c r="AX35" s="0" t="n">
        <v>2003</v>
      </c>
      <c r="AY35" s="0" t="n">
        <f aca="false">IF(AX35&gt;AX$119,1,0)</f>
        <v>1</v>
      </c>
      <c r="AZ35" s="0" t="str">
        <f aca="false">AY35&amp;$C35</f>
        <v>11</v>
      </c>
      <c r="BB35" s="0" t="n">
        <v>0</v>
      </c>
      <c r="BC35" s="0" t="n">
        <f aca="false">IF(BB35&gt;BB$119,1,0)</f>
        <v>0</v>
      </c>
      <c r="BD35" s="0" t="str">
        <f aca="false">BC35&amp;$C35</f>
        <v>01</v>
      </c>
      <c r="BF35" s="0" t="n">
        <v>98031</v>
      </c>
      <c r="BH35" s="0" t="s">
        <v>186</v>
      </c>
      <c r="BI35" s="0" t="n">
        <v>-122201</v>
      </c>
      <c r="BK35" s="0" t="n">
        <v>1990</v>
      </c>
      <c r="BL35" s="0" t="n">
        <f aca="false">IF(BK35&gt;BK$119,1,0)</f>
        <v>0</v>
      </c>
      <c r="BM35" s="0" t="str">
        <f aca="false">BL35&amp;$C35</f>
        <v>01</v>
      </c>
      <c r="BO35" s="0" t="n">
        <v>5313</v>
      </c>
      <c r="BP35" s="0" t="n">
        <f aca="false">IF(BO35&gt;BO$119,1,0)</f>
        <v>0</v>
      </c>
      <c r="BQ35" s="0" t="str">
        <f aca="false">BP35&amp;$C35</f>
        <v>01</v>
      </c>
      <c r="BS35" s="0" t="n">
        <f aca="false">CI35/N35</f>
        <v>150.938679245283</v>
      </c>
      <c r="BT35" s="0" t="n">
        <f aca="false">IF(BS35&gt;BS$119,1,0)</f>
        <v>1</v>
      </c>
      <c r="BU35" s="0" t="str">
        <f aca="false">BT35&amp;$C35</f>
        <v>11</v>
      </c>
      <c r="BW35" s="0" t="n">
        <f aca="false">D35/BK35</f>
        <v>160.798994974874</v>
      </c>
      <c r="BX35" s="0" t="n">
        <f aca="false">IF(BW35&gt;BW$119,1,0)</f>
        <v>0</v>
      </c>
      <c r="BY35" s="0" t="str">
        <f aca="false">BX35&amp;$C35</f>
        <v>01</v>
      </c>
      <c r="CA35" s="0" t="n">
        <f aca="false">D35/R35</f>
        <v>60.4553183449839</v>
      </c>
      <c r="CB35" s="0" t="n">
        <f aca="false">IF(CA35&gt;CA$119,1,0)</f>
        <v>1</v>
      </c>
      <c r="CC35" s="0" t="str">
        <f aca="false">CB35&amp;$C35</f>
        <v>11</v>
      </c>
      <c r="CE35" s="0" t="n">
        <f aca="false">D35/BO35</f>
        <v>60.2277432712215</v>
      </c>
      <c r="CF35" s="0" t="n">
        <f aca="false">IF(CE35&gt;CE$119,1,0)</f>
        <v>1</v>
      </c>
      <c r="CG35" s="0" t="str">
        <f aca="false">CF35&amp;$C35</f>
        <v>11</v>
      </c>
      <c r="CI35" s="0" t="n">
        <f aca="false">D35</f>
        <v>319990</v>
      </c>
      <c r="CJ35" s="2" t="n">
        <f aca="false">CI35&gt;$CI$277</f>
        <v>1</v>
      </c>
      <c r="CK35" s="0" t="n">
        <v>1</v>
      </c>
    </row>
    <row r="36" customFormat="false" ht="13.8" hidden="false" customHeight="false" outlineLevel="0" collapsed="false">
      <c r="A36" s="0" t="n">
        <v>8078570380</v>
      </c>
      <c r="B36" s="0" t="s">
        <v>191</v>
      </c>
      <c r="C36" s="0" t="n">
        <v>0</v>
      </c>
      <c r="D36" s="0" t="n">
        <v>292000</v>
      </c>
      <c r="F36" s="0" t="n">
        <v>5</v>
      </c>
      <c r="G36" s="0" t="n">
        <f aca="false">IF(F36&gt;F$119,1,0)</f>
        <v>1</v>
      </c>
      <c r="H36" s="0" t="str">
        <f aca="false">G36&amp;$C36</f>
        <v>10</v>
      </c>
      <c r="J36" s="0" t="s">
        <v>32</v>
      </c>
      <c r="K36" s="0" t="n">
        <f aca="false">IF(J36&gt;J$119,1,0)</f>
        <v>1</v>
      </c>
      <c r="L36" s="0" t="str">
        <f aca="false">K36&amp;$C36</f>
        <v>10</v>
      </c>
      <c r="N36" s="0" t="n">
        <v>2490</v>
      </c>
      <c r="O36" s="0" t="n">
        <f aca="false">IF(N36&gt;N$119,1,0)</f>
        <v>1</v>
      </c>
      <c r="P36" s="0" t="str">
        <f aca="false">O36&amp;$C36</f>
        <v>10</v>
      </c>
      <c r="R36" s="0" t="n">
        <v>7666</v>
      </c>
      <c r="S36" s="0" t="n">
        <f aca="false">IF(R36&gt;R$119,1,0)</f>
        <v>0</v>
      </c>
      <c r="T36" s="0" t="str">
        <f aca="false">S36&amp;$C36</f>
        <v>00</v>
      </c>
      <c r="V36" s="0" t="n">
        <v>1</v>
      </c>
      <c r="W36" s="0" t="n">
        <f aca="false">IF(V36&gt;V$119,1,0)</f>
        <v>0</v>
      </c>
      <c r="X36" s="0" t="str">
        <f aca="false">W36&amp;$C36</f>
        <v>00</v>
      </c>
      <c r="Z36" s="0" t="n">
        <v>0</v>
      </c>
      <c r="AA36" s="0" t="n">
        <f aca="false">IF(Z36&gt;Z$119,1,0)</f>
        <v>0</v>
      </c>
      <c r="AB36" s="0" t="str">
        <f aca="false">AA36&amp;$C36</f>
        <v>00</v>
      </c>
      <c r="AD36" s="0" t="n">
        <v>0</v>
      </c>
      <c r="AE36" s="0" t="n">
        <f aca="false">IF(AD36&gt;AD$119,1,0)</f>
        <v>0</v>
      </c>
      <c r="AF36" s="0" t="str">
        <f aca="false">AE36&amp;$C36</f>
        <v>00</v>
      </c>
      <c r="AH36" s="0" t="n">
        <v>4</v>
      </c>
      <c r="AI36" s="0" t="n">
        <f aca="false">IF(AH36&gt;AH$119,1,0)</f>
        <v>1</v>
      </c>
      <c r="AJ36" s="0" t="str">
        <f aca="false">AI36&amp;$C36</f>
        <v>10</v>
      </c>
      <c r="AL36" s="0" t="n">
        <v>7</v>
      </c>
      <c r="AM36" s="0" t="n">
        <f aca="false">IF(AL36&gt;AL$119,1,0)</f>
        <v>0</v>
      </c>
      <c r="AN36" s="0" t="str">
        <f aca="false">AM36&amp;$C36</f>
        <v>00</v>
      </c>
      <c r="AP36" s="0" t="n">
        <v>1490</v>
      </c>
      <c r="AQ36" s="0" t="n">
        <f aca="false">IF(AP36&gt;AP$119,1,0)</f>
        <v>0</v>
      </c>
      <c r="AR36" s="0" t="str">
        <f aca="false">AQ36&amp;$C36</f>
        <v>00</v>
      </c>
      <c r="AT36" s="0" t="n">
        <v>1000</v>
      </c>
      <c r="AU36" s="0" t="n">
        <f aca="false">IF(AT36&gt;AT$119,1,0)</f>
        <v>1</v>
      </c>
      <c r="AV36" s="0" t="str">
        <f aca="false">AU36&amp;$C36</f>
        <v>10</v>
      </c>
      <c r="AX36" s="0" t="n">
        <v>1989</v>
      </c>
      <c r="AY36" s="0" t="n">
        <f aca="false">IF(AX36&gt;AX$119,1,0)</f>
        <v>1</v>
      </c>
      <c r="AZ36" s="0" t="str">
        <f aca="false">AY36&amp;$C36</f>
        <v>10</v>
      </c>
      <c r="BB36" s="0" t="n">
        <v>0</v>
      </c>
      <c r="BC36" s="0" t="n">
        <f aca="false">IF(BB36&gt;BB$119,1,0)</f>
        <v>0</v>
      </c>
      <c r="BD36" s="0" t="str">
        <f aca="false">BC36&amp;$C36</f>
        <v>00</v>
      </c>
      <c r="BF36" s="0" t="n">
        <v>98031</v>
      </c>
      <c r="BH36" s="0" t="s">
        <v>51</v>
      </c>
      <c r="BI36" s="0" t="n">
        <v>-122171</v>
      </c>
      <c r="BK36" s="0" t="n">
        <v>1930</v>
      </c>
      <c r="BL36" s="0" t="n">
        <f aca="false">IF(BK36&gt;BK$119,1,0)</f>
        <v>0</v>
      </c>
      <c r="BM36" s="0" t="str">
        <f aca="false">BL36&amp;$C36</f>
        <v>00</v>
      </c>
      <c r="BO36" s="0" t="n">
        <v>7415</v>
      </c>
      <c r="BP36" s="0" t="n">
        <f aca="false">IF(BO36&gt;BO$119,1,0)</f>
        <v>0</v>
      </c>
      <c r="BQ36" s="0" t="str">
        <f aca="false">BP36&amp;$C36</f>
        <v>00</v>
      </c>
      <c r="BS36" s="0" t="n">
        <f aca="false">CI36/N36</f>
        <v>117.269076305221</v>
      </c>
      <c r="BT36" s="0" t="n">
        <f aca="false">IF(BS36&gt;BS$119,1,0)</f>
        <v>0</v>
      </c>
      <c r="BU36" s="0" t="str">
        <f aca="false">BT36&amp;$C36</f>
        <v>00</v>
      </c>
      <c r="BW36" s="0" t="n">
        <f aca="false">D36/BK36</f>
        <v>151.295336787565</v>
      </c>
      <c r="BX36" s="0" t="n">
        <f aca="false">IF(BW36&gt;BW$119,1,0)</f>
        <v>0</v>
      </c>
      <c r="BY36" s="0" t="str">
        <f aca="false">BX36&amp;$C36</f>
        <v>00</v>
      </c>
      <c r="CA36" s="0" t="n">
        <f aca="false">D36/R36</f>
        <v>38.090268719019</v>
      </c>
      <c r="CB36" s="0" t="n">
        <f aca="false">IF(CA36&gt;CA$119,1,0)</f>
        <v>0</v>
      </c>
      <c r="CC36" s="0" t="str">
        <f aca="false">CB36&amp;$C36</f>
        <v>00</v>
      </c>
      <c r="CE36" s="0" t="n">
        <f aca="false">D36/BO36</f>
        <v>39.3796358732299</v>
      </c>
      <c r="CF36" s="0" t="n">
        <f aca="false">IF(CE36&gt;CE$119,1,0)</f>
        <v>0</v>
      </c>
      <c r="CG36" s="0" t="str">
        <f aca="false">CF36&amp;$C36</f>
        <v>00</v>
      </c>
      <c r="CI36" s="0" t="n">
        <f aca="false">D36</f>
        <v>292000</v>
      </c>
      <c r="CJ36" s="2" t="n">
        <f aca="false">CI36&gt;$CI$277</f>
        <v>1</v>
      </c>
      <c r="CK36" s="0" t="n">
        <v>0</v>
      </c>
    </row>
    <row r="37" customFormat="false" ht="13.8" hidden="false" customHeight="false" outlineLevel="0" collapsed="false">
      <c r="A37" s="0" t="n">
        <v>241900020</v>
      </c>
      <c r="B37" s="0" t="s">
        <v>192</v>
      </c>
      <c r="C37" s="0" t="n">
        <v>1</v>
      </c>
      <c r="D37" s="0" t="n">
        <v>378800</v>
      </c>
      <c r="F37" s="0" t="n">
        <v>5</v>
      </c>
      <c r="G37" s="0" t="n">
        <f aca="false">IF(F37&gt;F$119,1,0)</f>
        <v>1</v>
      </c>
      <c r="H37" s="0" t="str">
        <f aca="false">G37&amp;$C37</f>
        <v>11</v>
      </c>
      <c r="J37" s="0" t="s">
        <v>32</v>
      </c>
      <c r="K37" s="0" t="n">
        <f aca="false">IF(J37&gt;J$119,1,0)</f>
        <v>1</v>
      </c>
      <c r="L37" s="0" t="str">
        <f aca="false">K37&amp;$C37</f>
        <v>11</v>
      </c>
      <c r="N37" s="0" t="n">
        <v>2740</v>
      </c>
      <c r="O37" s="0" t="n">
        <f aca="false">IF(N37&gt;N$119,1,0)</f>
        <v>1</v>
      </c>
      <c r="P37" s="0" t="str">
        <f aca="false">O37&amp;$C37</f>
        <v>11</v>
      </c>
      <c r="R37" s="0" t="n">
        <v>5400</v>
      </c>
      <c r="S37" s="0" t="n">
        <f aca="false">IF(R37&gt;R$119,1,0)</f>
        <v>0</v>
      </c>
      <c r="T37" s="0" t="str">
        <f aca="false">S37&amp;$C37</f>
        <v>01</v>
      </c>
      <c r="V37" s="0" t="n">
        <v>2</v>
      </c>
      <c r="W37" s="0" t="n">
        <f aca="false">IF(V37&gt;V$119,1,0)</f>
        <v>1</v>
      </c>
      <c r="X37" s="0" t="str">
        <f aca="false">W37&amp;$C37</f>
        <v>11</v>
      </c>
      <c r="Z37" s="0" t="n">
        <v>0</v>
      </c>
      <c r="AA37" s="0" t="n">
        <f aca="false">IF(Z37&gt;Z$119,1,0)</f>
        <v>0</v>
      </c>
      <c r="AB37" s="0" t="str">
        <f aca="false">AA37&amp;$C37</f>
        <v>01</v>
      </c>
      <c r="AD37" s="0" t="n">
        <v>0</v>
      </c>
      <c r="AE37" s="0" t="n">
        <f aca="false">IF(AD37&gt;AD$119,1,0)</f>
        <v>0</v>
      </c>
      <c r="AF37" s="0" t="str">
        <f aca="false">AE37&amp;$C37</f>
        <v>01</v>
      </c>
      <c r="AH37" s="0" t="n">
        <v>3</v>
      </c>
      <c r="AI37" s="0" t="n">
        <f aca="false">IF(AH37&gt;AH$119,1,0)</f>
        <v>0</v>
      </c>
      <c r="AJ37" s="0" t="str">
        <f aca="false">AI37&amp;$C37</f>
        <v>01</v>
      </c>
      <c r="AL37" s="0" t="n">
        <v>8</v>
      </c>
      <c r="AM37" s="0" t="n">
        <f aca="false">IF(AL37&gt;AL$119,1,0)</f>
        <v>1</v>
      </c>
      <c r="AN37" s="0" t="str">
        <f aca="false">AM37&amp;$C37</f>
        <v>11</v>
      </c>
      <c r="AP37" s="0" t="n">
        <v>2740</v>
      </c>
      <c r="AQ37" s="0" t="n">
        <f aca="false">IF(AP37&gt;AP$119,1,0)</f>
        <v>1</v>
      </c>
      <c r="AR37" s="0" t="str">
        <f aca="false">AQ37&amp;$C37</f>
        <v>11</v>
      </c>
      <c r="AT37" s="0" t="n">
        <v>0</v>
      </c>
      <c r="AU37" s="0" t="n">
        <f aca="false">IF(AT37&gt;AT$119,1,0)</f>
        <v>0</v>
      </c>
      <c r="AV37" s="0" t="str">
        <f aca="false">AU37&amp;$C37</f>
        <v>01</v>
      </c>
      <c r="AX37" s="0" t="n">
        <v>2005</v>
      </c>
      <c r="AY37" s="0" t="n">
        <f aca="false">IF(AX37&gt;AX$119,1,0)</f>
        <v>1</v>
      </c>
      <c r="AZ37" s="0" t="str">
        <f aca="false">AY37&amp;$C37</f>
        <v>11</v>
      </c>
      <c r="BB37" s="0" t="n">
        <v>0</v>
      </c>
      <c r="BC37" s="0" t="n">
        <f aca="false">IF(BB37&gt;BB$119,1,0)</f>
        <v>0</v>
      </c>
      <c r="BD37" s="0" t="str">
        <f aca="false">BC37&amp;$C37</f>
        <v>01</v>
      </c>
      <c r="BF37" s="0" t="n">
        <v>98031</v>
      </c>
      <c r="BH37" s="0" t="s">
        <v>110</v>
      </c>
      <c r="BI37" s="0" t="n">
        <v>-122205</v>
      </c>
      <c r="BK37" s="0" t="n">
        <v>2900</v>
      </c>
      <c r="BL37" s="0" t="n">
        <f aca="false">IF(BK37&gt;BK$119,1,0)</f>
        <v>1</v>
      </c>
      <c r="BM37" s="0" t="str">
        <f aca="false">BL37&amp;$C37</f>
        <v>11</v>
      </c>
      <c r="BO37" s="0" t="n">
        <v>5476</v>
      </c>
      <c r="BP37" s="0" t="n">
        <f aca="false">IF(BO37&gt;BO$119,1,0)</f>
        <v>0</v>
      </c>
      <c r="BQ37" s="0" t="str">
        <f aca="false">BP37&amp;$C37</f>
        <v>01</v>
      </c>
      <c r="BS37" s="0" t="n">
        <f aca="false">CI37/N37</f>
        <v>138.248175182482</v>
      </c>
      <c r="BT37" s="0" t="n">
        <f aca="false">IF(BS37&gt;BS$119,1,0)</f>
        <v>0</v>
      </c>
      <c r="BU37" s="0" t="str">
        <f aca="false">BT37&amp;$C37</f>
        <v>01</v>
      </c>
      <c r="BW37" s="0" t="n">
        <f aca="false">D37/BK37</f>
        <v>130.620689655172</v>
      </c>
      <c r="BX37" s="0" t="n">
        <f aca="false">IF(BW37&gt;BW$119,1,0)</f>
        <v>0</v>
      </c>
      <c r="BY37" s="0" t="str">
        <f aca="false">BX37&amp;$C37</f>
        <v>01</v>
      </c>
      <c r="CA37" s="0" t="n">
        <f aca="false">D37/R37</f>
        <v>70.1481481481482</v>
      </c>
      <c r="CB37" s="0" t="n">
        <f aca="false">IF(CA37&gt;CA$119,1,0)</f>
        <v>1</v>
      </c>
      <c r="CC37" s="0" t="str">
        <f aca="false">CB37&amp;$C37</f>
        <v>11</v>
      </c>
      <c r="CE37" s="0" t="n">
        <f aca="false">D37/BO37</f>
        <v>69.1745799853908</v>
      </c>
      <c r="CF37" s="0" t="n">
        <f aca="false">IF(CE37&gt;CE$119,1,0)</f>
        <v>1</v>
      </c>
      <c r="CG37" s="0" t="str">
        <f aca="false">CF37&amp;$C37</f>
        <v>11</v>
      </c>
      <c r="CI37" s="0" t="n">
        <f aca="false">D37</f>
        <v>378800</v>
      </c>
      <c r="CJ37" s="2" t="n">
        <f aca="false">CI37&gt;$CI$277</f>
        <v>1</v>
      </c>
      <c r="CK37" s="0" t="n">
        <v>1</v>
      </c>
    </row>
    <row r="38" customFormat="false" ht="13.8" hidden="false" customHeight="false" outlineLevel="0" collapsed="false">
      <c r="A38" s="0" t="n">
        <v>6666860170</v>
      </c>
      <c r="B38" s="0" t="s">
        <v>71</v>
      </c>
      <c r="C38" s="0" t="n">
        <v>1</v>
      </c>
      <c r="D38" s="0" t="n">
        <v>365000</v>
      </c>
      <c r="F38" s="0" t="n">
        <v>3</v>
      </c>
      <c r="G38" s="0" t="n">
        <f aca="false">IF(F38&gt;F$119,1,0)</f>
        <v>0</v>
      </c>
      <c r="H38" s="0" t="str">
        <f aca="false">G38&amp;$C38</f>
        <v>01</v>
      </c>
      <c r="J38" s="0" t="s">
        <v>32</v>
      </c>
      <c r="K38" s="0" t="n">
        <f aca="false">IF(J38&gt;J$119,1,0)</f>
        <v>1</v>
      </c>
      <c r="L38" s="0" t="str">
        <f aca="false">K38&amp;$C38</f>
        <v>11</v>
      </c>
      <c r="N38" s="0" t="n">
        <v>2200</v>
      </c>
      <c r="O38" s="0" t="n">
        <f aca="false">IF(N38&gt;N$119,1,0)</f>
        <v>0</v>
      </c>
      <c r="P38" s="0" t="str">
        <f aca="false">O38&amp;$C38</f>
        <v>01</v>
      </c>
      <c r="R38" s="0" t="n">
        <v>9696</v>
      </c>
      <c r="S38" s="0" t="n">
        <f aca="false">IF(R38&gt;R$119,1,0)</f>
        <v>0</v>
      </c>
      <c r="T38" s="0" t="str">
        <f aca="false">S38&amp;$C38</f>
        <v>01</v>
      </c>
      <c r="V38" s="0" t="n">
        <v>2</v>
      </c>
      <c r="W38" s="0" t="n">
        <f aca="false">IF(V38&gt;V$119,1,0)</f>
        <v>1</v>
      </c>
      <c r="X38" s="0" t="str">
        <f aca="false">W38&amp;$C38</f>
        <v>11</v>
      </c>
      <c r="Z38" s="0" t="n">
        <v>0</v>
      </c>
      <c r="AA38" s="0" t="n">
        <f aca="false">IF(Z38&gt;Z$119,1,0)</f>
        <v>0</v>
      </c>
      <c r="AB38" s="0" t="str">
        <f aca="false">AA38&amp;$C38</f>
        <v>01</v>
      </c>
      <c r="AD38" s="0" t="n">
        <v>0</v>
      </c>
      <c r="AE38" s="0" t="n">
        <f aca="false">IF(AD38&gt;AD$119,1,0)</f>
        <v>0</v>
      </c>
      <c r="AF38" s="0" t="str">
        <f aca="false">AE38&amp;$C38</f>
        <v>01</v>
      </c>
      <c r="AH38" s="0" t="n">
        <v>3</v>
      </c>
      <c r="AI38" s="0" t="n">
        <f aca="false">IF(AH38&gt;AH$119,1,0)</f>
        <v>0</v>
      </c>
      <c r="AJ38" s="0" t="str">
        <f aca="false">AI38&amp;$C38</f>
        <v>01</v>
      </c>
      <c r="AL38" s="0" t="n">
        <v>8</v>
      </c>
      <c r="AM38" s="0" t="n">
        <f aca="false">IF(AL38&gt;AL$119,1,0)</f>
        <v>1</v>
      </c>
      <c r="AN38" s="0" t="str">
        <f aca="false">AM38&amp;$C38</f>
        <v>11</v>
      </c>
      <c r="AP38" s="0" t="n">
        <v>2200</v>
      </c>
      <c r="AQ38" s="0" t="n">
        <f aca="false">IF(AP38&gt;AP$119,1,0)</f>
        <v>1</v>
      </c>
      <c r="AR38" s="0" t="str">
        <f aca="false">AQ38&amp;$C38</f>
        <v>11</v>
      </c>
      <c r="AT38" s="0" t="n">
        <v>0</v>
      </c>
      <c r="AU38" s="0" t="n">
        <f aca="false">IF(AT38&gt;AT$119,1,0)</f>
        <v>0</v>
      </c>
      <c r="AV38" s="0" t="str">
        <f aca="false">AU38&amp;$C38</f>
        <v>01</v>
      </c>
      <c r="AX38" s="0" t="n">
        <v>1987</v>
      </c>
      <c r="AY38" s="0" t="n">
        <f aca="false">IF(AX38&gt;AX$119,1,0)</f>
        <v>0</v>
      </c>
      <c r="AZ38" s="0" t="str">
        <f aca="false">AY38&amp;$C38</f>
        <v>01</v>
      </c>
      <c r="BB38" s="0" t="n">
        <v>0</v>
      </c>
      <c r="BC38" s="0" t="n">
        <f aca="false">IF(BB38&gt;BB$119,1,0)</f>
        <v>0</v>
      </c>
      <c r="BD38" s="0" t="str">
        <f aca="false">BC38&amp;$C38</f>
        <v>01</v>
      </c>
      <c r="BF38" s="0" t="n">
        <v>98031</v>
      </c>
      <c r="BH38" s="0" t="s">
        <v>193</v>
      </c>
      <c r="BI38" s="0" t="n">
        <v>-122205</v>
      </c>
      <c r="BK38" s="0" t="n">
        <v>2200</v>
      </c>
      <c r="BL38" s="0" t="n">
        <f aca="false">IF(BK38&gt;BK$119,1,0)</f>
        <v>0</v>
      </c>
      <c r="BM38" s="0" t="str">
        <f aca="false">BL38&amp;$C38</f>
        <v>01</v>
      </c>
      <c r="BO38" s="0" t="n">
        <v>9915</v>
      </c>
      <c r="BP38" s="0" t="n">
        <f aca="false">IF(BO38&gt;BO$119,1,0)</f>
        <v>1</v>
      </c>
      <c r="BQ38" s="0" t="str">
        <f aca="false">BP38&amp;$C38</f>
        <v>11</v>
      </c>
      <c r="BS38" s="0" t="n">
        <f aca="false">CI38/N38</f>
        <v>165.909090909091</v>
      </c>
      <c r="BT38" s="0" t="n">
        <f aca="false">IF(BS38&gt;BS$119,1,0)</f>
        <v>1</v>
      </c>
      <c r="BU38" s="0" t="str">
        <f aca="false">BT38&amp;$C38</f>
        <v>11</v>
      </c>
      <c r="BW38" s="0" t="n">
        <f aca="false">D38/BK38</f>
        <v>165.909090909091</v>
      </c>
      <c r="BX38" s="0" t="n">
        <f aca="false">IF(BW38&gt;BW$119,1,0)</f>
        <v>1</v>
      </c>
      <c r="BY38" s="0" t="str">
        <f aca="false">BX38&amp;$C38</f>
        <v>11</v>
      </c>
      <c r="CA38" s="0" t="n">
        <f aca="false">D38/R38</f>
        <v>37.6443894389439</v>
      </c>
      <c r="CB38" s="0" t="n">
        <f aca="false">IF(CA38&gt;CA$119,1,0)</f>
        <v>0</v>
      </c>
      <c r="CC38" s="0" t="str">
        <f aca="false">CB38&amp;$C38</f>
        <v>01</v>
      </c>
      <c r="CE38" s="0" t="n">
        <f aca="false">D38/BO38</f>
        <v>36.8129097327282</v>
      </c>
      <c r="CF38" s="0" t="n">
        <f aca="false">IF(CE38&gt;CE$119,1,0)</f>
        <v>0</v>
      </c>
      <c r="CG38" s="0" t="str">
        <f aca="false">CF38&amp;$C38</f>
        <v>01</v>
      </c>
      <c r="CI38" s="0" t="n">
        <f aca="false">D38</f>
        <v>365000</v>
      </c>
      <c r="CJ38" s="2" t="n">
        <f aca="false">CI38&gt;$CI$277</f>
        <v>1</v>
      </c>
      <c r="CK38" s="0" t="n">
        <v>1</v>
      </c>
    </row>
    <row r="39" customFormat="false" ht="13.8" hidden="false" customHeight="false" outlineLevel="0" collapsed="false">
      <c r="A39" s="0" t="n">
        <v>1541700170</v>
      </c>
      <c r="B39" s="0" t="s">
        <v>194</v>
      </c>
      <c r="C39" s="0" t="n">
        <v>1</v>
      </c>
      <c r="D39" s="0" t="n">
        <v>307550</v>
      </c>
      <c r="F39" s="0" t="n">
        <v>4</v>
      </c>
      <c r="G39" s="0" t="n">
        <f aca="false">IF(F39&gt;F$119,1,0)</f>
        <v>1</v>
      </c>
      <c r="H39" s="0" t="str">
        <f aca="false">G39&amp;$C39</f>
        <v>11</v>
      </c>
      <c r="J39" s="0" t="s">
        <v>32</v>
      </c>
      <c r="K39" s="0" t="n">
        <f aca="false">IF(J39&gt;J$119,1,0)</f>
        <v>1</v>
      </c>
      <c r="L39" s="0" t="str">
        <f aca="false">K39&amp;$C39</f>
        <v>11</v>
      </c>
      <c r="N39" s="0" t="n">
        <v>1980</v>
      </c>
      <c r="O39" s="0" t="n">
        <f aca="false">IF(N39&gt;N$119,1,0)</f>
        <v>0</v>
      </c>
      <c r="P39" s="0" t="str">
        <f aca="false">O39&amp;$C39</f>
        <v>01</v>
      </c>
      <c r="R39" s="0" t="n">
        <v>5909</v>
      </c>
      <c r="S39" s="0" t="n">
        <f aca="false">IF(R39&gt;R$119,1,0)</f>
        <v>0</v>
      </c>
      <c r="T39" s="0" t="str">
        <f aca="false">S39&amp;$C39</f>
        <v>01</v>
      </c>
      <c r="V39" s="0" t="n">
        <v>2</v>
      </c>
      <c r="W39" s="0" t="n">
        <f aca="false">IF(V39&gt;V$119,1,0)</f>
        <v>1</v>
      </c>
      <c r="X39" s="0" t="str">
        <f aca="false">W39&amp;$C39</f>
        <v>11</v>
      </c>
      <c r="Z39" s="0" t="n">
        <v>0</v>
      </c>
      <c r="AA39" s="0" t="n">
        <f aca="false">IF(Z39&gt;Z$119,1,0)</f>
        <v>0</v>
      </c>
      <c r="AB39" s="0" t="str">
        <f aca="false">AA39&amp;$C39</f>
        <v>01</v>
      </c>
      <c r="AD39" s="0" t="n">
        <v>0</v>
      </c>
      <c r="AE39" s="0" t="n">
        <f aca="false">IF(AD39&gt;AD$119,1,0)</f>
        <v>0</v>
      </c>
      <c r="AF39" s="0" t="str">
        <f aca="false">AE39&amp;$C39</f>
        <v>01</v>
      </c>
      <c r="AH39" s="0" t="n">
        <v>3</v>
      </c>
      <c r="AI39" s="0" t="n">
        <f aca="false">IF(AH39&gt;AH$119,1,0)</f>
        <v>0</v>
      </c>
      <c r="AJ39" s="0" t="str">
        <f aca="false">AI39&amp;$C39</f>
        <v>01</v>
      </c>
      <c r="AL39" s="0" t="n">
        <v>8</v>
      </c>
      <c r="AM39" s="0" t="n">
        <f aca="false">IF(AL39&gt;AL$119,1,0)</f>
        <v>1</v>
      </c>
      <c r="AN39" s="0" t="str">
        <f aca="false">AM39&amp;$C39</f>
        <v>11</v>
      </c>
      <c r="AP39" s="0" t="n">
        <v>1980</v>
      </c>
      <c r="AQ39" s="0" t="n">
        <f aca="false">IF(AP39&gt;AP$119,1,0)</f>
        <v>0</v>
      </c>
      <c r="AR39" s="0" t="str">
        <f aca="false">AQ39&amp;$C39</f>
        <v>01</v>
      </c>
      <c r="AT39" s="0" t="n">
        <v>0</v>
      </c>
      <c r="AU39" s="0" t="n">
        <f aca="false">IF(AT39&gt;AT$119,1,0)</f>
        <v>0</v>
      </c>
      <c r="AV39" s="0" t="str">
        <f aca="false">AU39&amp;$C39</f>
        <v>01</v>
      </c>
      <c r="AX39" s="0" t="n">
        <v>2003</v>
      </c>
      <c r="AY39" s="0" t="n">
        <f aca="false">IF(AX39&gt;AX$119,1,0)</f>
        <v>1</v>
      </c>
      <c r="AZ39" s="0" t="str">
        <f aca="false">AY39&amp;$C39</f>
        <v>11</v>
      </c>
      <c r="BB39" s="0" t="n">
        <v>0</v>
      </c>
      <c r="BC39" s="0" t="n">
        <f aca="false">IF(BB39&gt;BB$119,1,0)</f>
        <v>0</v>
      </c>
      <c r="BD39" s="0" t="str">
        <f aca="false">BC39&amp;$C39</f>
        <v>01</v>
      </c>
      <c r="BF39" s="0" t="n">
        <v>98031</v>
      </c>
      <c r="BH39" s="0" t="s">
        <v>195</v>
      </c>
      <c r="BI39" s="0" t="n">
        <v>-122185</v>
      </c>
      <c r="BK39" s="0" t="n">
        <v>2550</v>
      </c>
      <c r="BL39" s="0" t="n">
        <f aca="false">IF(BK39&gt;BK$119,1,0)</f>
        <v>1</v>
      </c>
      <c r="BM39" s="0" t="str">
        <f aca="false">BL39&amp;$C39</f>
        <v>11</v>
      </c>
      <c r="BO39" s="0" t="n">
        <v>5487</v>
      </c>
      <c r="BP39" s="0" t="n">
        <f aca="false">IF(BO39&gt;BO$119,1,0)</f>
        <v>0</v>
      </c>
      <c r="BQ39" s="0" t="str">
        <f aca="false">BP39&amp;$C39</f>
        <v>01</v>
      </c>
      <c r="BS39" s="0" t="n">
        <f aca="false">CI39/N39</f>
        <v>155.328282828283</v>
      </c>
      <c r="BT39" s="0" t="n">
        <f aca="false">IF(BS39&gt;BS$119,1,0)</f>
        <v>1</v>
      </c>
      <c r="BU39" s="0" t="str">
        <f aca="false">BT39&amp;$C39</f>
        <v>11</v>
      </c>
      <c r="BW39" s="0" t="n">
        <f aca="false">D39/BK39</f>
        <v>120.607843137255</v>
      </c>
      <c r="BX39" s="0" t="n">
        <f aca="false">IF(BW39&gt;BW$119,1,0)</f>
        <v>0</v>
      </c>
      <c r="BY39" s="0" t="str">
        <f aca="false">BX39&amp;$C39</f>
        <v>01</v>
      </c>
      <c r="CA39" s="0" t="n">
        <f aca="false">D39/R39</f>
        <v>52.0477238111356</v>
      </c>
      <c r="CB39" s="0" t="n">
        <f aca="false">IF(CA39&gt;CA$119,1,0)</f>
        <v>1</v>
      </c>
      <c r="CC39" s="0" t="str">
        <f aca="false">CB39&amp;$C39</f>
        <v>11</v>
      </c>
      <c r="CE39" s="0" t="n">
        <f aca="false">D39/BO39</f>
        <v>56.050665208675</v>
      </c>
      <c r="CF39" s="0" t="n">
        <f aca="false">IF(CE39&gt;CE$119,1,0)</f>
        <v>1</v>
      </c>
      <c r="CG39" s="0" t="str">
        <f aca="false">CF39&amp;$C39</f>
        <v>11</v>
      </c>
      <c r="CI39" s="0" t="n">
        <f aca="false">D39</f>
        <v>307550</v>
      </c>
      <c r="CJ39" s="2" t="n">
        <f aca="false">CI39&gt;$CI$277</f>
        <v>1</v>
      </c>
      <c r="CK39" s="0" t="n">
        <v>1</v>
      </c>
    </row>
    <row r="40" customFormat="false" ht="13.8" hidden="false" customHeight="false" outlineLevel="0" collapsed="false">
      <c r="A40" s="0" t="n">
        <v>922059169</v>
      </c>
      <c r="B40" s="0" t="s">
        <v>198</v>
      </c>
      <c r="C40" s="0" t="n">
        <v>1</v>
      </c>
      <c r="D40" s="0" t="n">
        <v>800000</v>
      </c>
      <c r="F40" s="0" t="n">
        <v>6</v>
      </c>
      <c r="G40" s="0" t="n">
        <f aca="false">IF(F40&gt;F$119,1,0)</f>
        <v>1</v>
      </c>
      <c r="H40" s="0" t="str">
        <f aca="false">G40&amp;$C40</f>
        <v>11</v>
      </c>
      <c r="J40" s="0" t="s">
        <v>199</v>
      </c>
      <c r="K40" s="0" t="n">
        <f aca="false">IF(J40&gt;J$119,1,0)</f>
        <v>1</v>
      </c>
      <c r="L40" s="0" t="str">
        <f aca="false">K40&amp;$C40</f>
        <v>11</v>
      </c>
      <c r="N40" s="0" t="n">
        <v>5480</v>
      </c>
      <c r="O40" s="0" t="n">
        <f aca="false">IF(N40&gt;N$119,1,0)</f>
        <v>1</v>
      </c>
      <c r="P40" s="0" t="str">
        <f aca="false">O40&amp;$C40</f>
        <v>11</v>
      </c>
      <c r="R40" s="0" t="n">
        <v>189050</v>
      </c>
      <c r="S40" s="0" t="n">
        <f aca="false">IF(R40&gt;R$119,1,0)</f>
        <v>1</v>
      </c>
      <c r="T40" s="0" t="str">
        <f aca="false">S40&amp;$C40</f>
        <v>11</v>
      </c>
      <c r="V40" s="0" t="n">
        <v>2</v>
      </c>
      <c r="W40" s="0" t="n">
        <f aca="false">IF(V40&gt;V$119,1,0)</f>
        <v>1</v>
      </c>
      <c r="X40" s="0" t="str">
        <f aca="false">W40&amp;$C40</f>
        <v>11</v>
      </c>
      <c r="Z40" s="0" t="n">
        <v>0</v>
      </c>
      <c r="AA40" s="0" t="n">
        <f aca="false">IF(Z40&gt;Z$119,1,0)</f>
        <v>0</v>
      </c>
      <c r="AB40" s="0" t="str">
        <f aca="false">AA40&amp;$C40</f>
        <v>01</v>
      </c>
      <c r="AD40" s="0" t="n">
        <v>0</v>
      </c>
      <c r="AE40" s="0" t="n">
        <f aca="false">IF(AD40&gt;AD$119,1,0)</f>
        <v>0</v>
      </c>
      <c r="AF40" s="0" t="str">
        <f aca="false">AE40&amp;$C40</f>
        <v>01</v>
      </c>
      <c r="AH40" s="0" t="n">
        <v>4</v>
      </c>
      <c r="AI40" s="0" t="n">
        <f aca="false">IF(AH40&gt;AH$119,1,0)</f>
        <v>1</v>
      </c>
      <c r="AJ40" s="0" t="str">
        <f aca="false">AI40&amp;$C40</f>
        <v>11</v>
      </c>
      <c r="AL40" s="0" t="n">
        <v>10</v>
      </c>
      <c r="AM40" s="0" t="n">
        <f aca="false">IF(AL40&gt;AL$119,1,0)</f>
        <v>1</v>
      </c>
      <c r="AN40" s="0" t="str">
        <f aca="false">AM40&amp;$C40</f>
        <v>11</v>
      </c>
      <c r="AP40" s="0" t="n">
        <v>5140</v>
      </c>
      <c r="AQ40" s="0" t="n">
        <f aca="false">IF(AP40&gt;AP$119,1,0)</f>
        <v>1</v>
      </c>
      <c r="AR40" s="0" t="str">
        <f aca="false">AQ40&amp;$C40</f>
        <v>11</v>
      </c>
      <c r="AT40" s="0" t="n">
        <v>340</v>
      </c>
      <c r="AU40" s="0" t="n">
        <f aca="false">IF(AT40&gt;AT$119,1,0)</f>
        <v>1</v>
      </c>
      <c r="AV40" s="0" t="str">
        <f aca="false">AU40&amp;$C40</f>
        <v>11</v>
      </c>
      <c r="AX40" s="0" t="n">
        <v>1991</v>
      </c>
      <c r="AY40" s="0" t="n">
        <f aca="false">IF(AX40&gt;AX$119,1,0)</f>
        <v>1</v>
      </c>
      <c r="AZ40" s="0" t="str">
        <f aca="false">AY40&amp;$C40</f>
        <v>11</v>
      </c>
      <c r="BB40" s="0" t="n">
        <v>0</v>
      </c>
      <c r="BC40" s="0" t="n">
        <f aca="false">IF(BB40&gt;BB$119,1,0)</f>
        <v>0</v>
      </c>
      <c r="BD40" s="0" t="str">
        <f aca="false">BC40&amp;$C40</f>
        <v>01</v>
      </c>
      <c r="BF40" s="0" t="n">
        <v>98031</v>
      </c>
      <c r="BH40" s="0" t="n">
        <v>47412</v>
      </c>
      <c r="BI40" s="0" t="n">
        <v>-122168</v>
      </c>
      <c r="BK40" s="0" t="n">
        <v>2470</v>
      </c>
      <c r="BL40" s="0" t="n">
        <f aca="false">IF(BK40&gt;BK$119,1,0)</f>
        <v>1</v>
      </c>
      <c r="BM40" s="0" t="str">
        <f aca="false">BL40&amp;$C40</f>
        <v>11</v>
      </c>
      <c r="BO40" s="0" t="n">
        <v>10429</v>
      </c>
      <c r="BP40" s="0" t="n">
        <f aca="false">IF(BO40&gt;BO$119,1,0)</f>
        <v>1</v>
      </c>
      <c r="BQ40" s="0" t="str">
        <f aca="false">BP40&amp;$C40</f>
        <v>11</v>
      </c>
      <c r="BS40" s="0" t="n">
        <f aca="false">CI40/N40</f>
        <v>145.985401459854</v>
      </c>
      <c r="BT40" s="0" t="n">
        <f aca="false">IF(BS40&gt;BS$119,1,0)</f>
        <v>1</v>
      </c>
      <c r="BU40" s="0" t="str">
        <f aca="false">BT40&amp;$C40</f>
        <v>11</v>
      </c>
      <c r="BW40" s="0" t="n">
        <f aca="false">D40/BK40</f>
        <v>323.886639676113</v>
      </c>
      <c r="BX40" s="0" t="n">
        <f aca="false">IF(BW40&gt;BW$119,1,0)</f>
        <v>1</v>
      </c>
      <c r="BY40" s="0" t="str">
        <f aca="false">BX40&amp;$C40</f>
        <v>11</v>
      </c>
      <c r="CA40" s="0" t="n">
        <f aca="false">D40/R40</f>
        <v>4.23168473948691</v>
      </c>
      <c r="CB40" s="0" t="n">
        <f aca="false">IF(CA40&gt;CA$119,1,0)</f>
        <v>0</v>
      </c>
      <c r="CC40" s="0" t="str">
        <f aca="false">CB40&amp;$C40</f>
        <v>01</v>
      </c>
      <c r="CE40" s="0" t="n">
        <f aca="false">D40/BO40</f>
        <v>76.7091763352191</v>
      </c>
      <c r="CF40" s="0" t="n">
        <f aca="false">IF(CE40&gt;CE$119,1,0)</f>
        <v>1</v>
      </c>
      <c r="CG40" s="0" t="str">
        <f aca="false">CF40&amp;$C40</f>
        <v>11</v>
      </c>
      <c r="CI40" s="0" t="n">
        <f aca="false">D40</f>
        <v>800000</v>
      </c>
      <c r="CJ40" s="2" t="n">
        <f aca="false">CI40&gt;$CI$277</f>
        <v>1</v>
      </c>
      <c r="CK40" s="0" t="n">
        <v>1</v>
      </c>
    </row>
    <row r="41" customFormat="false" ht="13.8" hidden="false" customHeight="false" outlineLevel="0" collapsed="false">
      <c r="A41" s="0" t="n">
        <v>3374500250</v>
      </c>
      <c r="B41" s="0" t="s">
        <v>200</v>
      </c>
      <c r="C41" s="0" t="n">
        <v>1</v>
      </c>
      <c r="D41" s="0" t="n">
        <v>363500</v>
      </c>
      <c r="F41" s="0" t="n">
        <v>4</v>
      </c>
      <c r="G41" s="0" t="n">
        <f aca="false">IF(F41&gt;F$119,1,0)</f>
        <v>1</v>
      </c>
      <c r="H41" s="0" t="str">
        <f aca="false">G41&amp;$C41</f>
        <v>11</v>
      </c>
      <c r="J41" s="0" t="s">
        <v>32</v>
      </c>
      <c r="K41" s="0" t="n">
        <f aca="false">IF(J41&gt;J$119,1,0)</f>
        <v>1</v>
      </c>
      <c r="L41" s="0" t="str">
        <f aca="false">K41&amp;$C41</f>
        <v>11</v>
      </c>
      <c r="N41" s="0" t="n">
        <v>2680</v>
      </c>
      <c r="O41" s="0" t="n">
        <f aca="false">IF(N41&gt;N$119,1,0)</f>
        <v>1</v>
      </c>
      <c r="P41" s="0" t="str">
        <f aca="false">O41&amp;$C41</f>
        <v>11</v>
      </c>
      <c r="R41" s="0" t="n">
        <v>7700</v>
      </c>
      <c r="S41" s="0" t="n">
        <f aca="false">IF(R41&gt;R$119,1,0)</f>
        <v>0</v>
      </c>
      <c r="T41" s="0" t="str">
        <f aca="false">S41&amp;$C41</f>
        <v>01</v>
      </c>
      <c r="V41" s="0" t="n">
        <v>2</v>
      </c>
      <c r="W41" s="0" t="n">
        <f aca="false">IF(V41&gt;V$119,1,0)</f>
        <v>1</v>
      </c>
      <c r="X41" s="0" t="str">
        <f aca="false">W41&amp;$C41</f>
        <v>11</v>
      </c>
      <c r="Z41" s="0" t="n">
        <v>0</v>
      </c>
      <c r="AA41" s="0" t="n">
        <f aca="false">IF(Z41&gt;Z$119,1,0)</f>
        <v>0</v>
      </c>
      <c r="AB41" s="0" t="str">
        <f aca="false">AA41&amp;$C41</f>
        <v>01</v>
      </c>
      <c r="AD41" s="0" t="n">
        <v>0</v>
      </c>
      <c r="AE41" s="0" t="n">
        <f aca="false">IF(AD41&gt;AD$119,1,0)</f>
        <v>0</v>
      </c>
      <c r="AF41" s="0" t="str">
        <f aca="false">AE41&amp;$C41</f>
        <v>01</v>
      </c>
      <c r="AH41" s="0" t="n">
        <v>4</v>
      </c>
      <c r="AI41" s="0" t="n">
        <f aca="false">IF(AH41&gt;AH$119,1,0)</f>
        <v>1</v>
      </c>
      <c r="AJ41" s="0" t="str">
        <f aca="false">AI41&amp;$C41</f>
        <v>11</v>
      </c>
      <c r="AL41" s="0" t="n">
        <v>8</v>
      </c>
      <c r="AM41" s="0" t="n">
        <f aca="false">IF(AL41&gt;AL$119,1,0)</f>
        <v>1</v>
      </c>
      <c r="AN41" s="0" t="str">
        <f aca="false">AM41&amp;$C41</f>
        <v>11</v>
      </c>
      <c r="AP41" s="0" t="n">
        <v>2680</v>
      </c>
      <c r="AQ41" s="0" t="n">
        <f aca="false">IF(AP41&gt;AP$119,1,0)</f>
        <v>1</v>
      </c>
      <c r="AR41" s="0" t="str">
        <f aca="false">AQ41&amp;$C41</f>
        <v>11</v>
      </c>
      <c r="AT41" s="0" t="n">
        <v>0</v>
      </c>
      <c r="AU41" s="0" t="n">
        <f aca="false">IF(AT41&gt;AT$119,1,0)</f>
        <v>0</v>
      </c>
      <c r="AV41" s="0" t="str">
        <f aca="false">AU41&amp;$C41</f>
        <v>01</v>
      </c>
      <c r="AX41" s="0" t="n">
        <v>1990</v>
      </c>
      <c r="AY41" s="0" t="n">
        <f aca="false">IF(AX41&gt;AX$119,1,0)</f>
        <v>1</v>
      </c>
      <c r="AZ41" s="0" t="str">
        <f aca="false">AY41&amp;$C41</f>
        <v>11</v>
      </c>
      <c r="BB41" s="0" t="n">
        <v>0</v>
      </c>
      <c r="BC41" s="0" t="n">
        <f aca="false">IF(BB41&gt;BB$119,1,0)</f>
        <v>0</v>
      </c>
      <c r="BD41" s="0" t="str">
        <f aca="false">BC41&amp;$C41</f>
        <v>01</v>
      </c>
      <c r="BF41" s="0" t="n">
        <v>98031</v>
      </c>
      <c r="BH41" s="0" t="s">
        <v>201</v>
      </c>
      <c r="BI41" s="0" t="s">
        <v>86</v>
      </c>
      <c r="BK41" s="0" t="n">
        <v>2400</v>
      </c>
      <c r="BL41" s="0" t="n">
        <f aca="false">IF(BK41&gt;BK$119,1,0)</f>
        <v>1</v>
      </c>
      <c r="BM41" s="0" t="str">
        <f aca="false">BL41&amp;$C41</f>
        <v>11</v>
      </c>
      <c r="BO41" s="0" t="n">
        <v>7700</v>
      </c>
      <c r="BP41" s="0" t="n">
        <f aca="false">IF(BO41&gt;BO$119,1,0)</f>
        <v>0</v>
      </c>
      <c r="BQ41" s="0" t="str">
        <f aca="false">BP41&amp;$C41</f>
        <v>01</v>
      </c>
      <c r="BS41" s="0" t="n">
        <f aca="false">CI41/N41</f>
        <v>135.634328358209</v>
      </c>
      <c r="BT41" s="0" t="n">
        <f aca="false">IF(BS41&gt;BS$119,1,0)</f>
        <v>0</v>
      </c>
      <c r="BU41" s="0" t="str">
        <f aca="false">BT41&amp;$C41</f>
        <v>01</v>
      </c>
      <c r="BW41" s="0" t="n">
        <f aca="false">D41/BK41</f>
        <v>151.458333333333</v>
      </c>
      <c r="BX41" s="0" t="n">
        <f aca="false">IF(BW41&gt;BW$119,1,0)</f>
        <v>0</v>
      </c>
      <c r="BY41" s="0" t="str">
        <f aca="false">BX41&amp;$C41</f>
        <v>01</v>
      </c>
      <c r="CA41" s="0" t="n">
        <f aca="false">D41/R41</f>
        <v>47.2077922077922</v>
      </c>
      <c r="CB41" s="0" t="n">
        <f aca="false">IF(CA41&gt;CA$119,1,0)</f>
        <v>1</v>
      </c>
      <c r="CC41" s="0" t="str">
        <f aca="false">CB41&amp;$C41</f>
        <v>11</v>
      </c>
      <c r="CE41" s="0" t="n">
        <f aca="false">D41/BO41</f>
        <v>47.2077922077922</v>
      </c>
      <c r="CF41" s="0" t="n">
        <f aca="false">IF(CE41&gt;CE$119,1,0)</f>
        <v>1</v>
      </c>
      <c r="CG41" s="0" t="str">
        <f aca="false">CF41&amp;$C41</f>
        <v>11</v>
      </c>
      <c r="CI41" s="0" t="n">
        <f aca="false">D41</f>
        <v>363500</v>
      </c>
      <c r="CJ41" s="2" t="n">
        <f aca="false">CI41&gt;$CI$277</f>
        <v>1</v>
      </c>
      <c r="CK41" s="0" t="n">
        <v>1</v>
      </c>
    </row>
    <row r="42" customFormat="false" ht="13.8" hidden="false" customHeight="false" outlineLevel="0" collapsed="false">
      <c r="A42" s="0" t="n">
        <v>3883100220</v>
      </c>
      <c r="B42" s="0" t="s">
        <v>203</v>
      </c>
      <c r="C42" s="0" t="n">
        <v>0</v>
      </c>
      <c r="D42" s="0" t="n">
        <v>299000</v>
      </c>
      <c r="F42" s="0" t="n">
        <v>3</v>
      </c>
      <c r="G42" s="0" t="n">
        <f aca="false">IF(F42&gt;F$119,1,0)</f>
        <v>0</v>
      </c>
      <c r="H42" s="0" t="str">
        <f aca="false">G42&amp;$C42</f>
        <v>00</v>
      </c>
      <c r="J42" s="0" t="s">
        <v>37</v>
      </c>
      <c r="K42" s="0" t="n">
        <f aca="false">IF(J42&gt;J$119,1,0)</f>
        <v>1</v>
      </c>
      <c r="L42" s="0" t="str">
        <f aca="false">K42&amp;$C42</f>
        <v>10</v>
      </c>
      <c r="N42" s="0" t="n">
        <v>2010</v>
      </c>
      <c r="O42" s="0" t="n">
        <f aca="false">IF(N42&gt;N$119,1,0)</f>
        <v>0</v>
      </c>
      <c r="P42" s="0" t="str">
        <f aca="false">O42&amp;$C42</f>
        <v>00</v>
      </c>
      <c r="R42" s="0" t="n">
        <v>8065</v>
      </c>
      <c r="S42" s="0" t="n">
        <f aca="false">IF(R42&gt;R$119,1,0)</f>
        <v>0</v>
      </c>
      <c r="T42" s="0" t="str">
        <f aca="false">S42&amp;$C42</f>
        <v>00</v>
      </c>
      <c r="V42" s="0" t="n">
        <v>1</v>
      </c>
      <c r="W42" s="0" t="n">
        <f aca="false">IF(V42&gt;V$119,1,0)</f>
        <v>0</v>
      </c>
      <c r="X42" s="0" t="str">
        <f aca="false">W42&amp;$C42</f>
        <v>00</v>
      </c>
      <c r="Z42" s="0" t="n">
        <v>0</v>
      </c>
      <c r="AA42" s="0" t="n">
        <f aca="false">IF(Z42&gt;Z$119,1,0)</f>
        <v>0</v>
      </c>
      <c r="AB42" s="0" t="str">
        <f aca="false">AA42&amp;$C42</f>
        <v>00</v>
      </c>
      <c r="AD42" s="0" t="n">
        <v>0</v>
      </c>
      <c r="AE42" s="0" t="n">
        <f aca="false">IF(AD42&gt;AD$119,1,0)</f>
        <v>0</v>
      </c>
      <c r="AF42" s="0" t="str">
        <f aca="false">AE42&amp;$C42</f>
        <v>00</v>
      </c>
      <c r="AH42" s="0" t="n">
        <v>4</v>
      </c>
      <c r="AI42" s="0" t="n">
        <f aca="false">IF(AH42&gt;AH$119,1,0)</f>
        <v>1</v>
      </c>
      <c r="AJ42" s="0" t="str">
        <f aca="false">AI42&amp;$C42</f>
        <v>10</v>
      </c>
      <c r="AL42" s="0" t="n">
        <v>7</v>
      </c>
      <c r="AM42" s="0" t="n">
        <f aca="false">IF(AL42&gt;AL$119,1,0)</f>
        <v>0</v>
      </c>
      <c r="AN42" s="0" t="str">
        <f aca="false">AM42&amp;$C42</f>
        <v>00</v>
      </c>
      <c r="AP42" s="0" t="n">
        <v>1090</v>
      </c>
      <c r="AQ42" s="0" t="n">
        <f aca="false">IF(AP42&gt;AP$119,1,0)</f>
        <v>0</v>
      </c>
      <c r="AR42" s="0" t="str">
        <f aca="false">AQ42&amp;$C42</f>
        <v>00</v>
      </c>
      <c r="AT42" s="0" t="n">
        <v>920</v>
      </c>
      <c r="AU42" s="0" t="n">
        <f aca="false">IF(AT42&gt;AT$119,1,0)</f>
        <v>1</v>
      </c>
      <c r="AV42" s="0" t="str">
        <f aca="false">AU42&amp;$C42</f>
        <v>10</v>
      </c>
      <c r="AX42" s="0" t="n">
        <v>1984</v>
      </c>
      <c r="AY42" s="0" t="n">
        <f aca="false">IF(AX42&gt;AX$119,1,0)</f>
        <v>0</v>
      </c>
      <c r="AZ42" s="0" t="str">
        <f aca="false">AY42&amp;$C42</f>
        <v>00</v>
      </c>
      <c r="BB42" s="0" t="n">
        <v>0</v>
      </c>
      <c r="BC42" s="0" t="n">
        <f aca="false">IF(BB42&gt;BB$119,1,0)</f>
        <v>0</v>
      </c>
      <c r="BD42" s="0" t="str">
        <f aca="false">BC42&amp;$C42</f>
        <v>00</v>
      </c>
      <c r="BF42" s="0" t="n">
        <v>98031</v>
      </c>
      <c r="BH42" s="0" t="s">
        <v>204</v>
      </c>
      <c r="BI42" s="0" t="n">
        <v>-122202</v>
      </c>
      <c r="BK42" s="0" t="n">
        <v>1560</v>
      </c>
      <c r="BL42" s="0" t="n">
        <f aca="false">IF(BK42&gt;BK$119,1,0)</f>
        <v>0</v>
      </c>
      <c r="BM42" s="0" t="str">
        <f aca="false">BL42&amp;$C42</f>
        <v>00</v>
      </c>
      <c r="BO42" s="0" t="n">
        <v>8065</v>
      </c>
      <c r="BP42" s="0" t="n">
        <f aca="false">IF(BO42&gt;BO$119,1,0)</f>
        <v>0</v>
      </c>
      <c r="BQ42" s="0" t="str">
        <f aca="false">BP42&amp;$C42</f>
        <v>00</v>
      </c>
      <c r="BS42" s="0" t="n">
        <f aca="false">CI42/N42</f>
        <v>148.756218905473</v>
      </c>
      <c r="BT42" s="0" t="n">
        <f aca="false">IF(BS42&gt;BS$119,1,0)</f>
        <v>1</v>
      </c>
      <c r="BU42" s="0" t="str">
        <f aca="false">BT42&amp;$C42</f>
        <v>10</v>
      </c>
      <c r="BW42" s="0" t="n">
        <f aca="false">D42/BK42</f>
        <v>191.666666666667</v>
      </c>
      <c r="BX42" s="0" t="n">
        <f aca="false">IF(BW42&gt;BW$119,1,0)</f>
        <v>1</v>
      </c>
      <c r="BY42" s="0" t="str">
        <f aca="false">BX42&amp;$C42</f>
        <v>10</v>
      </c>
      <c r="CA42" s="0" t="n">
        <f aca="false">D42/R42</f>
        <v>37.0737755734656</v>
      </c>
      <c r="CB42" s="0" t="n">
        <f aca="false">IF(CA42&gt;CA$119,1,0)</f>
        <v>0</v>
      </c>
      <c r="CC42" s="0" t="str">
        <f aca="false">CB42&amp;$C42</f>
        <v>00</v>
      </c>
      <c r="CE42" s="0" t="n">
        <f aca="false">D42/BO42</f>
        <v>37.0737755734656</v>
      </c>
      <c r="CF42" s="0" t="n">
        <f aca="false">IF(CE42&gt;CE$119,1,0)</f>
        <v>0</v>
      </c>
      <c r="CG42" s="0" t="str">
        <f aca="false">CF42&amp;$C42</f>
        <v>00</v>
      </c>
      <c r="CI42" s="0" t="n">
        <f aca="false">D42</f>
        <v>299000</v>
      </c>
      <c r="CJ42" s="2" t="n">
        <f aca="false">CI42&gt;$CI$277</f>
        <v>1</v>
      </c>
      <c r="CK42" s="0" t="n">
        <v>0</v>
      </c>
    </row>
    <row r="43" customFormat="false" ht="13.8" hidden="false" customHeight="false" outlineLevel="0" collapsed="false">
      <c r="A43" s="0" t="n">
        <v>8029900110</v>
      </c>
      <c r="B43" s="0" t="s">
        <v>207</v>
      </c>
      <c r="C43" s="0" t="n">
        <v>1</v>
      </c>
      <c r="D43" s="0" t="n">
        <v>430000</v>
      </c>
      <c r="F43" s="0" t="n">
        <v>4</v>
      </c>
      <c r="G43" s="0" t="n">
        <f aca="false">IF(F43&gt;F$119,1,0)</f>
        <v>1</v>
      </c>
      <c r="H43" s="0" t="str">
        <f aca="false">G43&amp;$C43</f>
        <v>11</v>
      </c>
      <c r="J43" s="0" t="s">
        <v>32</v>
      </c>
      <c r="K43" s="0" t="n">
        <f aca="false">IF(J43&gt;J$119,1,0)</f>
        <v>1</v>
      </c>
      <c r="L43" s="0" t="str">
        <f aca="false">K43&amp;$C43</f>
        <v>11</v>
      </c>
      <c r="N43" s="0" t="n">
        <v>3000</v>
      </c>
      <c r="O43" s="0" t="n">
        <f aca="false">IF(N43&gt;N$119,1,0)</f>
        <v>1</v>
      </c>
      <c r="P43" s="0" t="str">
        <f aca="false">O43&amp;$C43</f>
        <v>11</v>
      </c>
      <c r="R43" s="0" t="n">
        <v>9460</v>
      </c>
      <c r="S43" s="0" t="n">
        <f aca="false">IF(R43&gt;R$119,1,0)</f>
        <v>0</v>
      </c>
      <c r="T43" s="0" t="str">
        <f aca="false">S43&amp;$C43</f>
        <v>01</v>
      </c>
      <c r="V43" s="0" t="n">
        <v>2</v>
      </c>
      <c r="W43" s="0" t="n">
        <f aca="false">IF(V43&gt;V$119,1,0)</f>
        <v>1</v>
      </c>
      <c r="X43" s="0" t="str">
        <f aca="false">W43&amp;$C43</f>
        <v>11</v>
      </c>
      <c r="Z43" s="0" t="n">
        <v>0</v>
      </c>
      <c r="AA43" s="0" t="n">
        <f aca="false">IF(Z43&gt;Z$119,1,0)</f>
        <v>0</v>
      </c>
      <c r="AB43" s="0" t="str">
        <f aca="false">AA43&amp;$C43</f>
        <v>01</v>
      </c>
      <c r="AD43" s="0" t="n">
        <v>0</v>
      </c>
      <c r="AE43" s="0" t="n">
        <f aca="false">IF(AD43&gt;AD$119,1,0)</f>
        <v>0</v>
      </c>
      <c r="AF43" s="0" t="str">
        <f aca="false">AE43&amp;$C43</f>
        <v>01</v>
      </c>
      <c r="AH43" s="0" t="n">
        <v>3</v>
      </c>
      <c r="AI43" s="0" t="n">
        <f aca="false">IF(AH43&gt;AH$119,1,0)</f>
        <v>0</v>
      </c>
      <c r="AJ43" s="0" t="str">
        <f aca="false">AI43&amp;$C43</f>
        <v>01</v>
      </c>
      <c r="AL43" s="0" t="n">
        <v>9</v>
      </c>
      <c r="AM43" s="0" t="n">
        <f aca="false">IF(AL43&gt;AL$119,1,0)</f>
        <v>1</v>
      </c>
      <c r="AN43" s="0" t="str">
        <f aca="false">AM43&amp;$C43</f>
        <v>11</v>
      </c>
      <c r="AP43" s="0" t="n">
        <v>3000</v>
      </c>
      <c r="AQ43" s="0" t="n">
        <f aca="false">IF(AP43&gt;AP$119,1,0)</f>
        <v>1</v>
      </c>
      <c r="AR43" s="0" t="str">
        <f aca="false">AQ43&amp;$C43</f>
        <v>11</v>
      </c>
      <c r="AT43" s="0" t="n">
        <v>0</v>
      </c>
      <c r="AU43" s="0" t="n">
        <f aca="false">IF(AT43&gt;AT$119,1,0)</f>
        <v>0</v>
      </c>
      <c r="AV43" s="0" t="str">
        <f aca="false">AU43&amp;$C43</f>
        <v>01</v>
      </c>
      <c r="AX43" s="0" t="n">
        <v>2001</v>
      </c>
      <c r="AY43" s="0" t="n">
        <f aca="false">IF(AX43&gt;AX$119,1,0)</f>
        <v>1</v>
      </c>
      <c r="AZ43" s="0" t="str">
        <f aca="false">AY43&amp;$C43</f>
        <v>11</v>
      </c>
      <c r="BB43" s="0" t="n">
        <v>0</v>
      </c>
      <c r="BC43" s="0" t="n">
        <f aca="false">IF(BB43&gt;BB$119,1,0)</f>
        <v>0</v>
      </c>
      <c r="BD43" s="0" t="str">
        <f aca="false">BC43&amp;$C43</f>
        <v>01</v>
      </c>
      <c r="BF43" s="0" t="n">
        <v>98031</v>
      </c>
      <c r="BH43" s="0" t="s">
        <v>208</v>
      </c>
      <c r="BI43" s="0" t="n">
        <v>-122211</v>
      </c>
      <c r="BK43" s="0" t="n">
        <v>3000</v>
      </c>
      <c r="BL43" s="0" t="n">
        <f aca="false">IF(BK43&gt;BK$119,1,0)</f>
        <v>1</v>
      </c>
      <c r="BM43" s="0" t="str">
        <f aca="false">BL43&amp;$C43</f>
        <v>11</v>
      </c>
      <c r="BO43" s="0" t="n">
        <v>8450</v>
      </c>
      <c r="BP43" s="0" t="n">
        <f aca="false">IF(BO43&gt;BO$119,1,0)</f>
        <v>0</v>
      </c>
      <c r="BQ43" s="0" t="str">
        <f aca="false">BP43&amp;$C43</f>
        <v>01</v>
      </c>
      <c r="BS43" s="0" t="n">
        <f aca="false">CI43/N43</f>
        <v>143.333333333333</v>
      </c>
      <c r="BT43" s="0" t="n">
        <f aca="false">IF(BS43&gt;BS$119,1,0)</f>
        <v>0</v>
      </c>
      <c r="BU43" s="0" t="str">
        <f aca="false">BT43&amp;$C43</f>
        <v>01</v>
      </c>
      <c r="BW43" s="0" t="n">
        <f aca="false">D43/BK43</f>
        <v>143.333333333333</v>
      </c>
      <c r="BX43" s="0" t="n">
        <f aca="false">IF(BW43&gt;BW$119,1,0)</f>
        <v>0</v>
      </c>
      <c r="BY43" s="0" t="str">
        <f aca="false">BX43&amp;$C43</f>
        <v>01</v>
      </c>
      <c r="CA43" s="0" t="n">
        <f aca="false">D43/R43</f>
        <v>45.4545454545455</v>
      </c>
      <c r="CB43" s="0" t="n">
        <f aca="false">IF(CA43&gt;CA$119,1,0)</f>
        <v>1</v>
      </c>
      <c r="CC43" s="0" t="str">
        <f aca="false">CB43&amp;$C43</f>
        <v>11</v>
      </c>
      <c r="CE43" s="0" t="n">
        <f aca="false">D43/BO43</f>
        <v>50.887573964497</v>
      </c>
      <c r="CF43" s="0" t="n">
        <f aca="false">IF(CE43&gt;CE$119,1,0)</f>
        <v>1</v>
      </c>
      <c r="CG43" s="0" t="str">
        <f aca="false">CF43&amp;$C43</f>
        <v>11</v>
      </c>
      <c r="CI43" s="0" t="n">
        <f aca="false">D43</f>
        <v>430000</v>
      </c>
      <c r="CJ43" s="2" t="n">
        <f aca="false">CI43&gt;$CI$277</f>
        <v>1</v>
      </c>
      <c r="CK43" s="0" t="n">
        <v>1</v>
      </c>
    </row>
    <row r="44" customFormat="false" ht="13.8" hidden="false" customHeight="false" outlineLevel="0" collapsed="false">
      <c r="A44" s="0" t="n">
        <v>8856500120</v>
      </c>
      <c r="B44" s="0" t="s">
        <v>211</v>
      </c>
      <c r="C44" s="0" t="n">
        <v>0</v>
      </c>
      <c r="D44" s="0" t="n">
        <v>278800</v>
      </c>
      <c r="F44" s="0" t="n">
        <v>4</v>
      </c>
      <c r="G44" s="0" t="n">
        <f aca="false">IF(F44&gt;F$119,1,0)</f>
        <v>1</v>
      </c>
      <c r="H44" s="0" t="str">
        <f aca="false">G44&amp;$C44</f>
        <v>10</v>
      </c>
      <c r="J44" s="0" t="s">
        <v>32</v>
      </c>
      <c r="K44" s="0" t="n">
        <f aca="false">IF(J44&gt;J$119,1,0)</f>
        <v>1</v>
      </c>
      <c r="L44" s="0" t="str">
        <f aca="false">K44&amp;$C44</f>
        <v>10</v>
      </c>
      <c r="N44" s="0" t="n">
        <v>2440</v>
      </c>
      <c r="O44" s="0" t="n">
        <f aca="false">IF(N44&gt;N$119,1,0)</f>
        <v>0</v>
      </c>
      <c r="P44" s="0" t="str">
        <f aca="false">O44&amp;$C44</f>
        <v>00</v>
      </c>
      <c r="R44" s="0" t="n">
        <v>7797</v>
      </c>
      <c r="S44" s="0" t="n">
        <f aca="false">IF(R44&gt;R$119,1,0)</f>
        <v>0</v>
      </c>
      <c r="T44" s="0" t="str">
        <f aca="false">S44&amp;$C44</f>
        <v>00</v>
      </c>
      <c r="V44" s="0" t="n">
        <v>1</v>
      </c>
      <c r="W44" s="0" t="n">
        <f aca="false">IF(V44&gt;V$119,1,0)</f>
        <v>0</v>
      </c>
      <c r="X44" s="0" t="str">
        <f aca="false">W44&amp;$C44</f>
        <v>00</v>
      </c>
      <c r="Z44" s="0" t="n">
        <v>0</v>
      </c>
      <c r="AA44" s="0" t="n">
        <f aca="false">IF(Z44&gt;Z$119,1,0)</f>
        <v>0</v>
      </c>
      <c r="AB44" s="0" t="str">
        <f aca="false">AA44&amp;$C44</f>
        <v>00</v>
      </c>
      <c r="AD44" s="0" t="n">
        <v>0</v>
      </c>
      <c r="AE44" s="0" t="n">
        <f aca="false">IF(AD44&gt;AD$119,1,0)</f>
        <v>0</v>
      </c>
      <c r="AF44" s="0" t="str">
        <f aca="false">AE44&amp;$C44</f>
        <v>00</v>
      </c>
      <c r="AH44" s="0" t="n">
        <v>3</v>
      </c>
      <c r="AI44" s="0" t="n">
        <f aca="false">IF(AH44&gt;AH$119,1,0)</f>
        <v>0</v>
      </c>
      <c r="AJ44" s="0" t="str">
        <f aca="false">AI44&amp;$C44</f>
        <v>00</v>
      </c>
      <c r="AL44" s="0" t="n">
        <v>8</v>
      </c>
      <c r="AM44" s="0" t="n">
        <f aca="false">IF(AL44&gt;AL$119,1,0)</f>
        <v>1</v>
      </c>
      <c r="AN44" s="0" t="str">
        <f aca="false">AM44&amp;$C44</f>
        <v>10</v>
      </c>
      <c r="AP44" s="0" t="n">
        <v>1560</v>
      </c>
      <c r="AQ44" s="0" t="n">
        <f aca="false">IF(AP44&gt;AP$119,1,0)</f>
        <v>0</v>
      </c>
      <c r="AR44" s="0" t="str">
        <f aca="false">AQ44&amp;$C44</f>
        <v>00</v>
      </c>
      <c r="AT44" s="0" t="n">
        <v>880</v>
      </c>
      <c r="AU44" s="0" t="n">
        <f aca="false">IF(AT44&gt;AT$119,1,0)</f>
        <v>1</v>
      </c>
      <c r="AV44" s="0" t="str">
        <f aca="false">AU44&amp;$C44</f>
        <v>10</v>
      </c>
      <c r="AX44" s="0" t="n">
        <v>1965</v>
      </c>
      <c r="AY44" s="0" t="n">
        <f aca="false">IF(AX44&gt;AX$119,1,0)</f>
        <v>0</v>
      </c>
      <c r="AZ44" s="0" t="str">
        <f aca="false">AY44&amp;$C44</f>
        <v>00</v>
      </c>
      <c r="BB44" s="0" t="n">
        <v>0</v>
      </c>
      <c r="BC44" s="0" t="n">
        <f aca="false">IF(BB44&gt;BB$119,1,0)</f>
        <v>0</v>
      </c>
      <c r="BD44" s="0" t="str">
        <f aca="false">BC44&amp;$C44</f>
        <v>00</v>
      </c>
      <c r="BF44" s="0" t="n">
        <v>98031</v>
      </c>
      <c r="BH44" s="0" t="s">
        <v>212</v>
      </c>
      <c r="BI44" s="0" t="n">
        <v>-122222</v>
      </c>
      <c r="BK44" s="0" t="n">
        <v>2090</v>
      </c>
      <c r="BL44" s="0" t="n">
        <f aca="false">IF(BK44&gt;BK$119,1,0)</f>
        <v>0</v>
      </c>
      <c r="BM44" s="0" t="str">
        <f aca="false">BL44&amp;$C44</f>
        <v>00</v>
      </c>
      <c r="BO44" s="0" t="n">
        <v>8100</v>
      </c>
      <c r="BP44" s="0" t="n">
        <f aca="false">IF(BO44&gt;BO$119,1,0)</f>
        <v>0</v>
      </c>
      <c r="BQ44" s="0" t="str">
        <f aca="false">BP44&amp;$C44</f>
        <v>00</v>
      </c>
      <c r="BS44" s="0" t="n">
        <f aca="false">CI44/N44</f>
        <v>114.262295081967</v>
      </c>
      <c r="BT44" s="0" t="n">
        <f aca="false">IF(BS44&gt;BS$119,1,0)</f>
        <v>0</v>
      </c>
      <c r="BU44" s="0" t="str">
        <f aca="false">BT44&amp;$C44</f>
        <v>00</v>
      </c>
      <c r="BW44" s="0" t="n">
        <f aca="false">D44/BK44</f>
        <v>133.397129186603</v>
      </c>
      <c r="BX44" s="0" t="n">
        <f aca="false">IF(BW44&gt;BW$119,1,0)</f>
        <v>0</v>
      </c>
      <c r="BY44" s="0" t="str">
        <f aca="false">BX44&amp;$C44</f>
        <v>00</v>
      </c>
      <c r="CA44" s="0" t="n">
        <f aca="false">D44/R44</f>
        <v>35.7573425676542</v>
      </c>
      <c r="CB44" s="0" t="n">
        <f aca="false">IF(CA44&gt;CA$119,1,0)</f>
        <v>0</v>
      </c>
      <c r="CC44" s="0" t="str">
        <f aca="false">CB44&amp;$C44</f>
        <v>00</v>
      </c>
      <c r="CE44" s="0" t="n">
        <f aca="false">D44/BO44</f>
        <v>34.4197530864198</v>
      </c>
      <c r="CF44" s="0" t="n">
        <f aca="false">IF(CE44&gt;CE$119,1,0)</f>
        <v>0</v>
      </c>
      <c r="CG44" s="0" t="str">
        <f aca="false">CF44&amp;$C44</f>
        <v>00</v>
      </c>
      <c r="CI44" s="0" t="n">
        <f aca="false">D44</f>
        <v>278800</v>
      </c>
      <c r="CJ44" s="2" t="n">
        <f aca="false">CI44&gt;$CI$277</f>
        <v>1</v>
      </c>
      <c r="CK44" s="0" t="n">
        <v>0</v>
      </c>
    </row>
    <row r="45" customFormat="false" ht="13.8" hidden="false" customHeight="false" outlineLevel="0" collapsed="false">
      <c r="A45" s="0" t="n">
        <v>9485910100</v>
      </c>
      <c r="B45" s="0" t="s">
        <v>95</v>
      </c>
      <c r="C45" s="0" t="n">
        <v>1</v>
      </c>
      <c r="D45" s="0" t="n">
        <v>368500</v>
      </c>
      <c r="F45" s="0" t="n">
        <v>4</v>
      </c>
      <c r="G45" s="0" t="n">
        <f aca="false">IF(F45&gt;F$119,1,0)</f>
        <v>1</v>
      </c>
      <c r="H45" s="0" t="str">
        <f aca="false">G45&amp;$C45</f>
        <v>11</v>
      </c>
      <c r="J45" s="0" t="s">
        <v>117</v>
      </c>
      <c r="K45" s="0" t="n">
        <f aca="false">IF(J45&gt;J$119,1,0)</f>
        <v>1</v>
      </c>
      <c r="L45" s="0" t="str">
        <f aca="false">K45&amp;$C45</f>
        <v>11</v>
      </c>
      <c r="N45" s="0" t="n">
        <v>2500</v>
      </c>
      <c r="O45" s="0" t="n">
        <f aca="false">IF(N45&gt;N$119,1,0)</f>
        <v>1</v>
      </c>
      <c r="P45" s="0" t="str">
        <f aca="false">O45&amp;$C45</f>
        <v>11</v>
      </c>
      <c r="R45" s="0" t="n">
        <v>26400</v>
      </c>
      <c r="S45" s="0" t="n">
        <f aca="false">IF(R45&gt;R$119,1,0)</f>
        <v>1</v>
      </c>
      <c r="T45" s="0" t="str">
        <f aca="false">S45&amp;$C45</f>
        <v>11</v>
      </c>
      <c r="V45" s="0" t="n">
        <v>1</v>
      </c>
      <c r="W45" s="0" t="n">
        <f aca="false">IF(V45&gt;V$119,1,0)</f>
        <v>0</v>
      </c>
      <c r="X45" s="0" t="str">
        <f aca="false">W45&amp;$C45</f>
        <v>01</v>
      </c>
      <c r="Z45" s="0" t="n">
        <v>0</v>
      </c>
      <c r="AA45" s="0" t="n">
        <f aca="false">IF(Z45&gt;Z$119,1,0)</f>
        <v>0</v>
      </c>
      <c r="AB45" s="0" t="str">
        <f aca="false">AA45&amp;$C45</f>
        <v>01</v>
      </c>
      <c r="AD45" s="0" t="n">
        <v>0</v>
      </c>
      <c r="AE45" s="0" t="n">
        <f aca="false">IF(AD45&gt;AD$119,1,0)</f>
        <v>0</v>
      </c>
      <c r="AF45" s="0" t="str">
        <f aca="false">AE45&amp;$C45</f>
        <v>01</v>
      </c>
      <c r="AH45" s="0" t="n">
        <v>3</v>
      </c>
      <c r="AI45" s="0" t="n">
        <f aca="false">IF(AH45&gt;AH$119,1,0)</f>
        <v>0</v>
      </c>
      <c r="AJ45" s="0" t="str">
        <f aca="false">AI45&amp;$C45</f>
        <v>01</v>
      </c>
      <c r="AL45" s="0" t="n">
        <v>8</v>
      </c>
      <c r="AM45" s="0" t="n">
        <f aca="false">IF(AL45&gt;AL$119,1,0)</f>
        <v>1</v>
      </c>
      <c r="AN45" s="0" t="str">
        <f aca="false">AM45&amp;$C45</f>
        <v>11</v>
      </c>
      <c r="AP45" s="0" t="n">
        <v>1780</v>
      </c>
      <c r="AQ45" s="0" t="n">
        <f aca="false">IF(AP45&gt;AP$119,1,0)</f>
        <v>0</v>
      </c>
      <c r="AR45" s="0" t="str">
        <f aca="false">AQ45&amp;$C45</f>
        <v>01</v>
      </c>
      <c r="AT45" s="0" t="n">
        <v>720</v>
      </c>
      <c r="AU45" s="0" t="n">
        <f aca="false">IF(AT45&gt;AT$119,1,0)</f>
        <v>1</v>
      </c>
      <c r="AV45" s="0" t="str">
        <f aca="false">AU45&amp;$C45</f>
        <v>11</v>
      </c>
      <c r="AX45" s="0" t="n">
        <v>1977</v>
      </c>
      <c r="AY45" s="0" t="n">
        <f aca="false">IF(AX45&gt;AX$119,1,0)</f>
        <v>0</v>
      </c>
      <c r="AZ45" s="0" t="str">
        <f aca="false">AY45&amp;$C45</f>
        <v>01</v>
      </c>
      <c r="BB45" s="0" t="n">
        <v>0</v>
      </c>
      <c r="BC45" s="0" t="n">
        <f aca="false">IF(BB45&gt;BB$119,1,0)</f>
        <v>0</v>
      </c>
      <c r="BD45" s="0" t="str">
        <f aca="false">BC45&amp;$C45</f>
        <v>01</v>
      </c>
      <c r="BF45" s="0" t="n">
        <v>98031</v>
      </c>
      <c r="BH45" s="0" t="s">
        <v>214</v>
      </c>
      <c r="BI45" s="0" t="n">
        <v>-122084</v>
      </c>
      <c r="BK45" s="0" t="n">
        <v>2180</v>
      </c>
      <c r="BL45" s="0" t="n">
        <f aca="false">IF(BK45&gt;BK$119,1,0)</f>
        <v>0</v>
      </c>
      <c r="BM45" s="0" t="str">
        <f aca="false">BL45&amp;$C45</f>
        <v>01</v>
      </c>
      <c r="BO45" s="0" t="n">
        <v>31900</v>
      </c>
      <c r="BP45" s="0" t="n">
        <f aca="false">IF(BO45&gt;BO$119,1,0)</f>
        <v>1</v>
      </c>
      <c r="BQ45" s="0" t="str">
        <f aca="false">BP45&amp;$C45</f>
        <v>11</v>
      </c>
      <c r="BS45" s="0" t="n">
        <f aca="false">CI45/N45</f>
        <v>147.4</v>
      </c>
      <c r="BT45" s="0" t="n">
        <f aca="false">IF(BS45&gt;BS$119,1,0)</f>
        <v>1</v>
      </c>
      <c r="BU45" s="0" t="str">
        <f aca="false">BT45&amp;$C45</f>
        <v>11</v>
      </c>
      <c r="BW45" s="0" t="n">
        <f aca="false">D45/BK45</f>
        <v>169.036697247706</v>
      </c>
      <c r="BX45" s="0" t="n">
        <f aca="false">IF(BW45&gt;BW$119,1,0)</f>
        <v>1</v>
      </c>
      <c r="BY45" s="0" t="str">
        <f aca="false">BX45&amp;$C45</f>
        <v>11</v>
      </c>
      <c r="CA45" s="0" t="n">
        <f aca="false">D45/R45</f>
        <v>13.9583333333333</v>
      </c>
      <c r="CB45" s="0" t="n">
        <f aca="false">IF(CA45&gt;CA$119,1,0)</f>
        <v>0</v>
      </c>
      <c r="CC45" s="0" t="str">
        <f aca="false">CB45&amp;$C45</f>
        <v>01</v>
      </c>
      <c r="CE45" s="0" t="n">
        <f aca="false">D45/BO45</f>
        <v>11.551724137931</v>
      </c>
      <c r="CF45" s="0" t="n">
        <f aca="false">IF(CE45&gt;CE$119,1,0)</f>
        <v>0</v>
      </c>
      <c r="CG45" s="0" t="str">
        <f aca="false">CF45&amp;$C45</f>
        <v>01</v>
      </c>
      <c r="CI45" s="0" t="n">
        <f aca="false">D45</f>
        <v>368500</v>
      </c>
      <c r="CJ45" s="2" t="n">
        <f aca="false">CI45&gt;$CI$277</f>
        <v>1</v>
      </c>
      <c r="CK45" s="0" t="n">
        <v>1</v>
      </c>
    </row>
    <row r="46" customFormat="false" ht="13.8" hidden="false" customHeight="false" outlineLevel="0" collapsed="false">
      <c r="A46" s="0" t="n">
        <v>827000110</v>
      </c>
      <c r="B46" s="0" t="s">
        <v>215</v>
      </c>
      <c r="C46" s="0" t="n">
        <v>1</v>
      </c>
      <c r="D46" s="0" t="n">
        <v>308000</v>
      </c>
      <c r="F46" s="0" t="n">
        <v>4</v>
      </c>
      <c r="G46" s="0" t="n">
        <f aca="false">IF(F46&gt;F$119,1,0)</f>
        <v>1</v>
      </c>
      <c r="H46" s="0" t="str">
        <f aca="false">G46&amp;$C46</f>
        <v>11</v>
      </c>
      <c r="J46" s="0" t="s">
        <v>32</v>
      </c>
      <c r="K46" s="0" t="n">
        <f aca="false">IF(J46&gt;J$119,1,0)</f>
        <v>1</v>
      </c>
      <c r="L46" s="0" t="str">
        <f aca="false">K46&amp;$C46</f>
        <v>11</v>
      </c>
      <c r="N46" s="0" t="n">
        <v>2330</v>
      </c>
      <c r="O46" s="0" t="n">
        <f aca="false">IF(N46&gt;N$119,1,0)</f>
        <v>0</v>
      </c>
      <c r="P46" s="0" t="str">
        <f aca="false">O46&amp;$C46</f>
        <v>01</v>
      </c>
      <c r="R46" s="0" t="n">
        <v>4606</v>
      </c>
      <c r="S46" s="0" t="n">
        <f aca="false">IF(R46&gt;R$119,1,0)</f>
        <v>0</v>
      </c>
      <c r="T46" s="0" t="str">
        <f aca="false">S46&amp;$C46</f>
        <v>01</v>
      </c>
      <c r="V46" s="0" t="n">
        <v>2</v>
      </c>
      <c r="W46" s="0" t="n">
        <f aca="false">IF(V46&gt;V$119,1,0)</f>
        <v>1</v>
      </c>
      <c r="X46" s="0" t="str">
        <f aca="false">W46&amp;$C46</f>
        <v>11</v>
      </c>
      <c r="Z46" s="0" t="n">
        <v>0</v>
      </c>
      <c r="AA46" s="0" t="n">
        <f aca="false">IF(Z46&gt;Z$119,1,0)</f>
        <v>0</v>
      </c>
      <c r="AB46" s="0" t="str">
        <f aca="false">AA46&amp;$C46</f>
        <v>01</v>
      </c>
      <c r="AD46" s="0" t="n">
        <v>0</v>
      </c>
      <c r="AE46" s="0" t="n">
        <f aca="false">IF(AD46&gt;AD$119,1,0)</f>
        <v>0</v>
      </c>
      <c r="AF46" s="0" t="str">
        <f aca="false">AE46&amp;$C46</f>
        <v>01</v>
      </c>
      <c r="AH46" s="0" t="n">
        <v>3</v>
      </c>
      <c r="AI46" s="0" t="n">
        <f aca="false">IF(AH46&gt;AH$119,1,0)</f>
        <v>0</v>
      </c>
      <c r="AJ46" s="0" t="str">
        <f aca="false">AI46&amp;$C46</f>
        <v>01</v>
      </c>
      <c r="AL46" s="0" t="n">
        <v>8</v>
      </c>
      <c r="AM46" s="0" t="n">
        <f aca="false">IF(AL46&gt;AL$119,1,0)</f>
        <v>1</v>
      </c>
      <c r="AN46" s="0" t="str">
        <f aca="false">AM46&amp;$C46</f>
        <v>11</v>
      </c>
      <c r="AP46" s="0" t="n">
        <v>2330</v>
      </c>
      <c r="AQ46" s="0" t="n">
        <f aca="false">IF(AP46&gt;AP$119,1,0)</f>
        <v>1</v>
      </c>
      <c r="AR46" s="0" t="str">
        <f aca="false">AQ46&amp;$C46</f>
        <v>11</v>
      </c>
      <c r="AT46" s="0" t="n">
        <v>0</v>
      </c>
      <c r="AU46" s="0" t="n">
        <f aca="false">IF(AT46&gt;AT$119,1,0)</f>
        <v>0</v>
      </c>
      <c r="AV46" s="0" t="str">
        <f aca="false">AU46&amp;$C46</f>
        <v>01</v>
      </c>
      <c r="AX46" s="0" t="n">
        <v>2004</v>
      </c>
      <c r="AY46" s="0" t="n">
        <f aca="false">IF(AX46&gt;AX$119,1,0)</f>
        <v>1</v>
      </c>
      <c r="AZ46" s="0" t="str">
        <f aca="false">AY46&amp;$C46</f>
        <v>11</v>
      </c>
      <c r="BB46" s="0" t="n">
        <v>0</v>
      </c>
      <c r="BC46" s="0" t="n">
        <f aca="false">IF(BB46&gt;BB$119,1,0)</f>
        <v>0</v>
      </c>
      <c r="BD46" s="0" t="str">
        <f aca="false">BC46&amp;$C46</f>
        <v>01</v>
      </c>
      <c r="BF46" s="0" t="n">
        <v>98031</v>
      </c>
      <c r="BH46" s="0" t="s">
        <v>216</v>
      </c>
      <c r="BI46" s="0" t="n">
        <v>-122184</v>
      </c>
      <c r="BK46" s="0" t="n">
        <v>2330</v>
      </c>
      <c r="BL46" s="0" t="n">
        <f aca="false">IF(BK46&gt;BK$119,1,0)</f>
        <v>1</v>
      </c>
      <c r="BM46" s="0" t="str">
        <f aca="false">BL46&amp;$C46</f>
        <v>11</v>
      </c>
      <c r="BO46" s="0" t="n">
        <v>5783</v>
      </c>
      <c r="BP46" s="0" t="n">
        <f aca="false">IF(BO46&gt;BO$119,1,0)</f>
        <v>0</v>
      </c>
      <c r="BQ46" s="0" t="str">
        <f aca="false">BP46&amp;$C46</f>
        <v>01</v>
      </c>
      <c r="BS46" s="0" t="n">
        <f aca="false">CI46/N46</f>
        <v>132.188841201717</v>
      </c>
      <c r="BT46" s="0" t="n">
        <f aca="false">IF(BS46&gt;BS$119,1,0)</f>
        <v>0</v>
      </c>
      <c r="BU46" s="0" t="str">
        <f aca="false">BT46&amp;$C46</f>
        <v>01</v>
      </c>
      <c r="BW46" s="0" t="n">
        <f aca="false">D46/BK46</f>
        <v>132.188841201717</v>
      </c>
      <c r="BX46" s="0" t="n">
        <f aca="false">IF(BW46&gt;BW$119,1,0)</f>
        <v>0</v>
      </c>
      <c r="BY46" s="0" t="str">
        <f aca="false">BX46&amp;$C46</f>
        <v>01</v>
      </c>
      <c r="CA46" s="0" t="n">
        <f aca="false">D46/R46</f>
        <v>66.8693009118541</v>
      </c>
      <c r="CB46" s="0" t="n">
        <f aca="false">IF(CA46&gt;CA$119,1,0)</f>
        <v>1</v>
      </c>
      <c r="CC46" s="0" t="str">
        <f aca="false">CB46&amp;$C46</f>
        <v>11</v>
      </c>
      <c r="CE46" s="0" t="n">
        <f aca="false">D46/BO46</f>
        <v>53.2595538647761</v>
      </c>
      <c r="CF46" s="0" t="n">
        <f aca="false">IF(CE46&gt;CE$119,1,0)</f>
        <v>1</v>
      </c>
      <c r="CG46" s="0" t="str">
        <f aca="false">CF46&amp;$C46</f>
        <v>11</v>
      </c>
      <c r="CI46" s="0" t="n">
        <f aca="false">D46</f>
        <v>308000</v>
      </c>
      <c r="CJ46" s="2" t="n">
        <f aca="false">CI46&gt;$CI$277</f>
        <v>1</v>
      </c>
      <c r="CK46" s="0" t="n">
        <v>1</v>
      </c>
    </row>
    <row r="47" customFormat="false" ht="13.8" hidden="false" customHeight="false" outlineLevel="0" collapsed="false">
      <c r="A47" s="0" t="n">
        <v>1822059440</v>
      </c>
      <c r="B47" s="0" t="s">
        <v>217</v>
      </c>
      <c r="C47" s="0" t="n">
        <v>1</v>
      </c>
      <c r="D47" s="0" t="n">
        <v>511000</v>
      </c>
      <c r="F47" s="0" t="n">
        <v>4</v>
      </c>
      <c r="G47" s="0" t="n">
        <f aca="false">IF(F47&gt;F$119,1,0)</f>
        <v>1</v>
      </c>
      <c r="H47" s="0" t="str">
        <f aca="false">G47&amp;$C47</f>
        <v>11</v>
      </c>
      <c r="J47" s="0" t="s">
        <v>218</v>
      </c>
      <c r="K47" s="0" t="n">
        <f aca="false">IF(J47&gt;J$119,1,0)</f>
        <v>1</v>
      </c>
      <c r="L47" s="0" t="str">
        <f aca="false">K47&amp;$C47</f>
        <v>11</v>
      </c>
      <c r="N47" s="0" t="n">
        <v>3100</v>
      </c>
      <c r="O47" s="0" t="n">
        <f aca="false">IF(N47&gt;N$119,1,0)</f>
        <v>1</v>
      </c>
      <c r="P47" s="0" t="str">
        <f aca="false">O47&amp;$C47</f>
        <v>11</v>
      </c>
      <c r="R47" s="0" t="n">
        <v>7600</v>
      </c>
      <c r="S47" s="0" t="n">
        <f aca="false">IF(R47&gt;R$119,1,0)</f>
        <v>0</v>
      </c>
      <c r="T47" s="0" t="str">
        <f aca="false">S47&amp;$C47</f>
        <v>01</v>
      </c>
      <c r="V47" s="0" t="n">
        <v>2</v>
      </c>
      <c r="W47" s="0" t="n">
        <f aca="false">IF(V47&gt;V$119,1,0)</f>
        <v>1</v>
      </c>
      <c r="X47" s="0" t="str">
        <f aca="false">W47&amp;$C47</f>
        <v>11</v>
      </c>
      <c r="Z47" s="0" t="n">
        <v>0</v>
      </c>
      <c r="AA47" s="0" t="n">
        <f aca="false">IF(Z47&gt;Z$119,1,0)</f>
        <v>0</v>
      </c>
      <c r="AB47" s="0" t="str">
        <f aca="false">AA47&amp;$C47</f>
        <v>01</v>
      </c>
      <c r="AD47" s="0" t="n">
        <v>0</v>
      </c>
      <c r="AE47" s="0" t="n">
        <f aca="false">IF(AD47&gt;AD$119,1,0)</f>
        <v>0</v>
      </c>
      <c r="AF47" s="0" t="str">
        <f aca="false">AE47&amp;$C47</f>
        <v>01</v>
      </c>
      <c r="AH47" s="0" t="n">
        <v>3</v>
      </c>
      <c r="AI47" s="0" t="n">
        <f aca="false">IF(AH47&gt;AH$119,1,0)</f>
        <v>0</v>
      </c>
      <c r="AJ47" s="0" t="str">
        <f aca="false">AI47&amp;$C47</f>
        <v>01</v>
      </c>
      <c r="AL47" s="0" t="n">
        <v>10</v>
      </c>
      <c r="AM47" s="0" t="n">
        <f aca="false">IF(AL47&gt;AL$119,1,0)</f>
        <v>1</v>
      </c>
      <c r="AN47" s="0" t="str">
        <f aca="false">AM47&amp;$C47</f>
        <v>11</v>
      </c>
      <c r="AP47" s="0" t="n">
        <v>3100</v>
      </c>
      <c r="AQ47" s="0" t="n">
        <f aca="false">IF(AP47&gt;AP$119,1,0)</f>
        <v>1</v>
      </c>
      <c r="AR47" s="0" t="str">
        <f aca="false">AQ47&amp;$C47</f>
        <v>11</v>
      </c>
      <c r="AT47" s="0" t="n">
        <v>0</v>
      </c>
      <c r="AU47" s="0" t="n">
        <f aca="false">IF(AT47&gt;AT$119,1,0)</f>
        <v>0</v>
      </c>
      <c r="AV47" s="0" t="str">
        <f aca="false">AU47&amp;$C47</f>
        <v>01</v>
      </c>
      <c r="AX47" s="0" t="n">
        <v>2005</v>
      </c>
      <c r="AY47" s="0" t="n">
        <f aca="false">IF(AX47&gt;AX$119,1,0)</f>
        <v>1</v>
      </c>
      <c r="AZ47" s="0" t="str">
        <f aca="false">AY47&amp;$C47</f>
        <v>11</v>
      </c>
      <c r="BB47" s="0" t="n">
        <v>0</v>
      </c>
      <c r="BC47" s="0" t="n">
        <f aca="false">IF(BB47&gt;BB$119,1,0)</f>
        <v>0</v>
      </c>
      <c r="BD47" s="0" t="str">
        <f aca="false">BC47&amp;$C47</f>
        <v>01</v>
      </c>
      <c r="BF47" s="0" t="n">
        <v>98031</v>
      </c>
      <c r="BH47" s="0" t="s">
        <v>219</v>
      </c>
      <c r="BI47" s="0" t="n">
        <v>-122215</v>
      </c>
      <c r="BK47" s="0" t="n">
        <v>3350</v>
      </c>
      <c r="BL47" s="0" t="n">
        <f aca="false">IF(BK47&gt;BK$119,1,0)</f>
        <v>1</v>
      </c>
      <c r="BM47" s="0" t="str">
        <f aca="false">BL47&amp;$C47</f>
        <v>11</v>
      </c>
      <c r="BO47" s="0" t="n">
        <v>7638</v>
      </c>
      <c r="BP47" s="0" t="n">
        <f aca="false">IF(BO47&gt;BO$119,1,0)</f>
        <v>0</v>
      </c>
      <c r="BQ47" s="0" t="str">
        <f aca="false">BP47&amp;$C47</f>
        <v>01</v>
      </c>
      <c r="BS47" s="0" t="n">
        <f aca="false">CI47/N47</f>
        <v>164.838709677419</v>
      </c>
      <c r="BT47" s="0" t="n">
        <f aca="false">IF(BS47&gt;BS$119,1,0)</f>
        <v>1</v>
      </c>
      <c r="BU47" s="0" t="str">
        <f aca="false">BT47&amp;$C47</f>
        <v>11</v>
      </c>
      <c r="BW47" s="0" t="n">
        <f aca="false">D47/BK47</f>
        <v>152.537313432836</v>
      </c>
      <c r="BX47" s="0" t="n">
        <f aca="false">IF(BW47&gt;BW$119,1,0)</f>
        <v>0</v>
      </c>
      <c r="BY47" s="0" t="str">
        <f aca="false">BX47&amp;$C47</f>
        <v>01</v>
      </c>
      <c r="CA47" s="0" t="n">
        <f aca="false">D47/R47</f>
        <v>67.2368421052632</v>
      </c>
      <c r="CB47" s="0" t="n">
        <f aca="false">IF(CA47&gt;CA$119,1,0)</f>
        <v>1</v>
      </c>
      <c r="CC47" s="0" t="str">
        <f aca="false">CB47&amp;$C47</f>
        <v>11</v>
      </c>
      <c r="CE47" s="0" t="n">
        <f aca="false">D47/BO47</f>
        <v>66.9023304529982</v>
      </c>
      <c r="CF47" s="0" t="n">
        <f aca="false">IF(CE47&gt;CE$119,1,0)</f>
        <v>1</v>
      </c>
      <c r="CG47" s="0" t="str">
        <f aca="false">CF47&amp;$C47</f>
        <v>11</v>
      </c>
      <c r="CI47" s="0" t="n">
        <f aca="false">D47</f>
        <v>511000</v>
      </c>
      <c r="CJ47" s="2" t="n">
        <f aca="false">CI47&gt;$CI$277</f>
        <v>1</v>
      </c>
      <c r="CK47" s="0" t="n">
        <v>1</v>
      </c>
    </row>
    <row r="48" customFormat="false" ht="13.8" hidden="false" customHeight="false" outlineLevel="0" collapsed="false">
      <c r="A48" s="0" t="n">
        <v>3791410210</v>
      </c>
      <c r="B48" s="0" t="s">
        <v>45</v>
      </c>
      <c r="C48" s="0" t="n">
        <v>1</v>
      </c>
      <c r="D48" s="0" t="n">
        <v>473000</v>
      </c>
      <c r="F48" s="0" t="n">
        <v>5</v>
      </c>
      <c r="G48" s="0" t="n">
        <f aca="false">IF(F48&gt;F$119,1,0)</f>
        <v>1</v>
      </c>
      <c r="H48" s="0" t="str">
        <f aca="false">G48&amp;$C48</f>
        <v>11</v>
      </c>
      <c r="J48" s="0" t="s">
        <v>218</v>
      </c>
      <c r="K48" s="0" t="n">
        <f aca="false">IF(J48&gt;J$119,1,0)</f>
        <v>1</v>
      </c>
      <c r="L48" s="0" t="str">
        <f aca="false">K48&amp;$C48</f>
        <v>11</v>
      </c>
      <c r="N48" s="0" t="n">
        <v>3430</v>
      </c>
      <c r="O48" s="0" t="n">
        <f aca="false">IF(N48&gt;N$119,1,0)</f>
        <v>1</v>
      </c>
      <c r="P48" s="0" t="str">
        <f aca="false">O48&amp;$C48</f>
        <v>11</v>
      </c>
      <c r="R48" s="0" t="n">
        <v>6872</v>
      </c>
      <c r="S48" s="0" t="n">
        <f aca="false">IF(R48&gt;R$119,1,0)</f>
        <v>0</v>
      </c>
      <c r="T48" s="0" t="str">
        <f aca="false">S48&amp;$C48</f>
        <v>01</v>
      </c>
      <c r="V48" s="0" t="n">
        <v>2</v>
      </c>
      <c r="W48" s="0" t="n">
        <f aca="false">IF(V48&gt;V$119,1,0)</f>
        <v>1</v>
      </c>
      <c r="X48" s="0" t="str">
        <f aca="false">W48&amp;$C48</f>
        <v>11</v>
      </c>
      <c r="Z48" s="0" t="n">
        <v>0</v>
      </c>
      <c r="AA48" s="0" t="n">
        <f aca="false">IF(Z48&gt;Z$119,1,0)</f>
        <v>0</v>
      </c>
      <c r="AB48" s="0" t="str">
        <f aca="false">AA48&amp;$C48</f>
        <v>01</v>
      </c>
      <c r="AD48" s="0" t="n">
        <v>0</v>
      </c>
      <c r="AE48" s="0" t="n">
        <f aca="false">IF(AD48&gt;AD$119,1,0)</f>
        <v>0</v>
      </c>
      <c r="AF48" s="0" t="str">
        <f aca="false">AE48&amp;$C48</f>
        <v>01</v>
      </c>
      <c r="AH48" s="0" t="n">
        <v>3</v>
      </c>
      <c r="AI48" s="0" t="n">
        <f aca="false">IF(AH48&gt;AH$119,1,0)</f>
        <v>0</v>
      </c>
      <c r="AJ48" s="0" t="str">
        <f aca="false">AI48&amp;$C48</f>
        <v>01</v>
      </c>
      <c r="AL48" s="0" t="n">
        <v>10</v>
      </c>
      <c r="AM48" s="0" t="n">
        <f aca="false">IF(AL48&gt;AL$119,1,0)</f>
        <v>1</v>
      </c>
      <c r="AN48" s="0" t="str">
        <f aca="false">AM48&amp;$C48</f>
        <v>11</v>
      </c>
      <c r="AP48" s="0" t="n">
        <v>2830</v>
      </c>
      <c r="AQ48" s="0" t="n">
        <f aca="false">IF(AP48&gt;AP$119,1,0)</f>
        <v>1</v>
      </c>
      <c r="AR48" s="0" t="str">
        <f aca="false">AQ48&amp;$C48</f>
        <v>11</v>
      </c>
      <c r="AT48" s="0" t="n">
        <v>600</v>
      </c>
      <c r="AU48" s="0" t="n">
        <f aca="false">IF(AT48&gt;AT$119,1,0)</f>
        <v>1</v>
      </c>
      <c r="AV48" s="0" t="str">
        <f aca="false">AU48&amp;$C48</f>
        <v>11</v>
      </c>
      <c r="AX48" s="0" t="n">
        <v>2002</v>
      </c>
      <c r="AY48" s="0" t="n">
        <f aca="false">IF(AX48&gt;AX$119,1,0)</f>
        <v>1</v>
      </c>
      <c r="AZ48" s="0" t="str">
        <f aca="false">AY48&amp;$C48</f>
        <v>11</v>
      </c>
      <c r="BB48" s="0" t="n">
        <v>0</v>
      </c>
      <c r="BC48" s="0" t="n">
        <f aca="false">IF(BB48&gt;BB$119,1,0)</f>
        <v>0</v>
      </c>
      <c r="BD48" s="0" t="str">
        <f aca="false">BC48&amp;$C48</f>
        <v>01</v>
      </c>
      <c r="BF48" s="0" t="n">
        <v>98031</v>
      </c>
      <c r="BH48" s="0" t="s">
        <v>65</v>
      </c>
      <c r="BI48" s="0" t="n">
        <v>-122207</v>
      </c>
      <c r="BK48" s="0" t="n">
        <v>3650</v>
      </c>
      <c r="BL48" s="0" t="n">
        <f aca="false">IF(BK48&gt;BK$119,1,0)</f>
        <v>1</v>
      </c>
      <c r="BM48" s="0" t="str">
        <f aca="false">BL48&amp;$C48</f>
        <v>11</v>
      </c>
      <c r="BO48" s="0" t="n">
        <v>6600</v>
      </c>
      <c r="BP48" s="0" t="n">
        <f aca="false">IF(BO48&gt;BO$119,1,0)</f>
        <v>0</v>
      </c>
      <c r="BQ48" s="0" t="str">
        <f aca="false">BP48&amp;$C48</f>
        <v>01</v>
      </c>
      <c r="BS48" s="0" t="n">
        <f aca="false">CI48/N48</f>
        <v>137.900874635569</v>
      </c>
      <c r="BT48" s="0" t="n">
        <f aca="false">IF(BS48&gt;BS$119,1,0)</f>
        <v>0</v>
      </c>
      <c r="BU48" s="0" t="str">
        <f aca="false">BT48&amp;$C48</f>
        <v>01</v>
      </c>
      <c r="BW48" s="0" t="n">
        <f aca="false">D48/BK48</f>
        <v>129.58904109589</v>
      </c>
      <c r="BX48" s="0" t="n">
        <f aca="false">IF(BW48&gt;BW$119,1,0)</f>
        <v>0</v>
      </c>
      <c r="BY48" s="0" t="str">
        <f aca="false">BX48&amp;$C48</f>
        <v>01</v>
      </c>
      <c r="CA48" s="0" t="n">
        <f aca="false">D48/R48</f>
        <v>68.8300349243306</v>
      </c>
      <c r="CB48" s="0" t="n">
        <f aca="false">IF(CA48&gt;CA$119,1,0)</f>
        <v>1</v>
      </c>
      <c r="CC48" s="0" t="str">
        <f aca="false">CB48&amp;$C48</f>
        <v>11</v>
      </c>
      <c r="CE48" s="0" t="n">
        <f aca="false">D48/BO48</f>
        <v>71.6666666666667</v>
      </c>
      <c r="CF48" s="0" t="n">
        <f aca="false">IF(CE48&gt;CE$119,1,0)</f>
        <v>1</v>
      </c>
      <c r="CG48" s="0" t="str">
        <f aca="false">CF48&amp;$C48</f>
        <v>11</v>
      </c>
      <c r="CI48" s="0" t="n">
        <f aca="false">D48</f>
        <v>473000</v>
      </c>
      <c r="CJ48" s="2" t="n">
        <f aca="false">CI48&gt;$CI$277</f>
        <v>1</v>
      </c>
      <c r="CK48" s="0" t="n">
        <v>1</v>
      </c>
    </row>
    <row r="49" customFormat="false" ht="13.8" hidden="false" customHeight="false" outlineLevel="0" collapsed="false">
      <c r="A49" s="0" t="n">
        <v>8078100120</v>
      </c>
      <c r="B49" s="0" t="s">
        <v>220</v>
      </c>
      <c r="C49" s="0" t="n">
        <v>1</v>
      </c>
      <c r="D49" s="0" t="n">
        <v>340000</v>
      </c>
      <c r="F49" s="0" t="n">
        <v>4</v>
      </c>
      <c r="G49" s="0" t="n">
        <f aca="false">IF(F49&gt;F$119,1,0)</f>
        <v>1</v>
      </c>
      <c r="H49" s="0" t="str">
        <f aca="false">G49&amp;$C49</f>
        <v>11</v>
      </c>
      <c r="J49" s="0" t="s">
        <v>32</v>
      </c>
      <c r="K49" s="0" t="n">
        <f aca="false">IF(J49&gt;J$119,1,0)</f>
        <v>1</v>
      </c>
      <c r="L49" s="0" t="str">
        <f aca="false">K49&amp;$C49</f>
        <v>11</v>
      </c>
      <c r="N49" s="0" t="n">
        <v>2170</v>
      </c>
      <c r="O49" s="0" t="n">
        <f aca="false">IF(N49&gt;N$119,1,0)</f>
        <v>0</v>
      </c>
      <c r="P49" s="0" t="str">
        <f aca="false">O49&amp;$C49</f>
        <v>01</v>
      </c>
      <c r="R49" s="0" t="n">
        <v>19785</v>
      </c>
      <c r="S49" s="0" t="n">
        <f aca="false">IF(R49&gt;R$119,1,0)</f>
        <v>1</v>
      </c>
      <c r="T49" s="0" t="str">
        <f aca="false">S49&amp;$C49</f>
        <v>11</v>
      </c>
      <c r="V49" s="0" t="n">
        <v>2</v>
      </c>
      <c r="W49" s="0" t="n">
        <f aca="false">IF(V49&gt;V$119,1,0)</f>
        <v>1</v>
      </c>
      <c r="X49" s="0" t="str">
        <f aca="false">W49&amp;$C49</f>
        <v>11</v>
      </c>
      <c r="Z49" s="0" t="n">
        <v>0</v>
      </c>
      <c r="AA49" s="0" t="n">
        <f aca="false">IF(Z49&gt;Z$119,1,0)</f>
        <v>0</v>
      </c>
      <c r="AB49" s="0" t="str">
        <f aca="false">AA49&amp;$C49</f>
        <v>01</v>
      </c>
      <c r="AD49" s="0" t="n">
        <v>0</v>
      </c>
      <c r="AE49" s="0" t="n">
        <f aca="false">IF(AD49&gt;AD$119,1,0)</f>
        <v>0</v>
      </c>
      <c r="AF49" s="0" t="str">
        <f aca="false">AE49&amp;$C49</f>
        <v>01</v>
      </c>
      <c r="AH49" s="0" t="n">
        <v>3</v>
      </c>
      <c r="AI49" s="0" t="n">
        <f aca="false">IF(AH49&gt;AH$119,1,0)</f>
        <v>0</v>
      </c>
      <c r="AJ49" s="0" t="str">
        <f aca="false">AI49&amp;$C49</f>
        <v>01</v>
      </c>
      <c r="AL49" s="0" t="n">
        <v>8</v>
      </c>
      <c r="AM49" s="0" t="n">
        <f aca="false">IF(AL49&gt;AL$119,1,0)</f>
        <v>1</v>
      </c>
      <c r="AN49" s="0" t="str">
        <f aca="false">AM49&amp;$C49</f>
        <v>11</v>
      </c>
      <c r="AP49" s="0" t="n">
        <v>2170</v>
      </c>
      <c r="AQ49" s="0" t="n">
        <f aca="false">IF(AP49&gt;AP$119,1,0)</f>
        <v>1</v>
      </c>
      <c r="AR49" s="0" t="str">
        <f aca="false">AQ49&amp;$C49</f>
        <v>11</v>
      </c>
      <c r="AT49" s="0" t="n">
        <v>0</v>
      </c>
      <c r="AU49" s="0" t="n">
        <f aca="false">IF(AT49&gt;AT$119,1,0)</f>
        <v>0</v>
      </c>
      <c r="AV49" s="0" t="str">
        <f aca="false">AU49&amp;$C49</f>
        <v>01</v>
      </c>
      <c r="AX49" s="0" t="n">
        <v>1992</v>
      </c>
      <c r="AY49" s="0" t="n">
        <f aca="false">IF(AX49&gt;AX$119,1,0)</f>
        <v>1</v>
      </c>
      <c r="AZ49" s="0" t="str">
        <f aca="false">AY49&amp;$C49</f>
        <v>11</v>
      </c>
      <c r="BB49" s="0" t="n">
        <v>0</v>
      </c>
      <c r="BC49" s="0" t="n">
        <f aca="false">IF(BB49&gt;BB$119,1,0)</f>
        <v>0</v>
      </c>
      <c r="BD49" s="0" t="str">
        <f aca="false">BC49&amp;$C49</f>
        <v>01</v>
      </c>
      <c r="BF49" s="0" t="n">
        <v>98031</v>
      </c>
      <c r="BH49" s="0" t="s">
        <v>109</v>
      </c>
      <c r="BI49" s="0" t="n">
        <v>-122167</v>
      </c>
      <c r="BK49" s="0" t="n">
        <v>2280</v>
      </c>
      <c r="BL49" s="0" t="n">
        <f aca="false">IF(BK49&gt;BK$119,1,0)</f>
        <v>1</v>
      </c>
      <c r="BM49" s="0" t="str">
        <f aca="false">BL49&amp;$C49</f>
        <v>11</v>
      </c>
      <c r="BO49" s="0" t="n">
        <v>8616</v>
      </c>
      <c r="BP49" s="0" t="n">
        <f aca="false">IF(BO49&gt;BO$119,1,0)</f>
        <v>0</v>
      </c>
      <c r="BQ49" s="0" t="str">
        <f aca="false">BP49&amp;$C49</f>
        <v>01</v>
      </c>
      <c r="BS49" s="0" t="n">
        <f aca="false">CI49/N49</f>
        <v>156.68202764977</v>
      </c>
      <c r="BT49" s="0" t="n">
        <f aca="false">IF(BS49&gt;BS$119,1,0)</f>
        <v>1</v>
      </c>
      <c r="BU49" s="0" t="str">
        <f aca="false">BT49&amp;$C49</f>
        <v>11</v>
      </c>
      <c r="BW49" s="0" t="n">
        <f aca="false">D49/BK49</f>
        <v>149.122807017544</v>
      </c>
      <c r="BX49" s="0" t="n">
        <f aca="false">IF(BW49&gt;BW$119,1,0)</f>
        <v>0</v>
      </c>
      <c r="BY49" s="0" t="str">
        <f aca="false">BX49&amp;$C49</f>
        <v>01</v>
      </c>
      <c r="CA49" s="0" t="n">
        <f aca="false">D49/R49</f>
        <v>17.1847359110437</v>
      </c>
      <c r="CB49" s="0" t="n">
        <f aca="false">IF(CA49&gt;CA$119,1,0)</f>
        <v>0</v>
      </c>
      <c r="CC49" s="0" t="str">
        <f aca="false">CB49&amp;$C49</f>
        <v>01</v>
      </c>
      <c r="CE49" s="0" t="n">
        <f aca="false">D49/BO49</f>
        <v>39.4614670380687</v>
      </c>
      <c r="CF49" s="0" t="n">
        <f aca="false">IF(CE49&gt;CE$119,1,0)</f>
        <v>0</v>
      </c>
      <c r="CG49" s="0" t="str">
        <f aca="false">CF49&amp;$C49</f>
        <v>01</v>
      </c>
      <c r="CI49" s="0" t="n">
        <f aca="false">D49</f>
        <v>340000</v>
      </c>
      <c r="CJ49" s="2" t="n">
        <f aca="false">CI49&gt;$CI$277</f>
        <v>1</v>
      </c>
      <c r="CK49" s="0" t="n">
        <v>1</v>
      </c>
    </row>
    <row r="50" customFormat="false" ht="13.8" hidden="false" customHeight="false" outlineLevel="0" collapsed="false">
      <c r="A50" s="0" t="n">
        <v>6666860210</v>
      </c>
      <c r="B50" s="0" t="s">
        <v>222</v>
      </c>
      <c r="C50" s="0" t="n">
        <v>1</v>
      </c>
      <c r="D50" s="0" t="n">
        <v>316000</v>
      </c>
      <c r="F50" s="0" t="n">
        <v>3</v>
      </c>
      <c r="G50" s="0" t="n">
        <f aca="false">IF(F50&gt;F$119,1,0)</f>
        <v>0</v>
      </c>
      <c r="H50" s="0" t="str">
        <f aca="false">G50&amp;$C50</f>
        <v>01</v>
      </c>
      <c r="J50" s="0" t="s">
        <v>43</v>
      </c>
      <c r="K50" s="0" t="n">
        <f aca="false">IF(J50&gt;J$119,1,0)</f>
        <v>1</v>
      </c>
      <c r="L50" s="0" t="str">
        <f aca="false">K50&amp;$C50</f>
        <v>11</v>
      </c>
      <c r="N50" s="0" t="n">
        <v>2130</v>
      </c>
      <c r="O50" s="0" t="n">
        <f aca="false">IF(N50&gt;N$119,1,0)</f>
        <v>0</v>
      </c>
      <c r="P50" s="0" t="str">
        <f aca="false">O50&amp;$C50</f>
        <v>01</v>
      </c>
      <c r="R50" s="0" t="n">
        <v>8721</v>
      </c>
      <c r="S50" s="0" t="n">
        <f aca="false">IF(R50&gt;R$119,1,0)</f>
        <v>0</v>
      </c>
      <c r="T50" s="0" t="str">
        <f aca="false">S50&amp;$C50</f>
        <v>01</v>
      </c>
      <c r="V50" s="0" t="n">
        <v>1</v>
      </c>
      <c r="W50" s="0" t="n">
        <f aca="false">IF(V50&gt;V$119,1,0)</f>
        <v>0</v>
      </c>
      <c r="X50" s="0" t="str">
        <f aca="false">W50&amp;$C50</f>
        <v>01</v>
      </c>
      <c r="Z50" s="0" t="n">
        <v>0</v>
      </c>
      <c r="AA50" s="0" t="n">
        <f aca="false">IF(Z50&gt;Z$119,1,0)</f>
        <v>0</v>
      </c>
      <c r="AB50" s="0" t="str">
        <f aca="false">AA50&amp;$C50</f>
        <v>01</v>
      </c>
      <c r="AD50" s="0" t="n">
        <v>0</v>
      </c>
      <c r="AE50" s="0" t="n">
        <f aca="false">IF(AD50&gt;AD$119,1,0)</f>
        <v>0</v>
      </c>
      <c r="AF50" s="0" t="str">
        <f aca="false">AE50&amp;$C50</f>
        <v>01</v>
      </c>
      <c r="AH50" s="0" t="n">
        <v>3</v>
      </c>
      <c r="AI50" s="0" t="n">
        <f aca="false">IF(AH50&gt;AH$119,1,0)</f>
        <v>0</v>
      </c>
      <c r="AJ50" s="0" t="str">
        <f aca="false">AI50&amp;$C50</f>
        <v>01</v>
      </c>
      <c r="AL50" s="0" t="n">
        <v>8</v>
      </c>
      <c r="AM50" s="0" t="n">
        <f aca="false">IF(AL50&gt;AL$119,1,0)</f>
        <v>1</v>
      </c>
      <c r="AN50" s="0" t="str">
        <f aca="false">AM50&amp;$C50</f>
        <v>11</v>
      </c>
      <c r="AP50" s="0" t="n">
        <v>1570</v>
      </c>
      <c r="AQ50" s="0" t="n">
        <f aca="false">IF(AP50&gt;AP$119,1,0)</f>
        <v>0</v>
      </c>
      <c r="AR50" s="0" t="str">
        <f aca="false">AQ50&amp;$C50</f>
        <v>01</v>
      </c>
      <c r="AT50" s="0" t="n">
        <v>560</v>
      </c>
      <c r="AU50" s="0" t="n">
        <f aca="false">IF(AT50&gt;AT$119,1,0)</f>
        <v>1</v>
      </c>
      <c r="AV50" s="0" t="str">
        <f aca="false">AU50&amp;$C50</f>
        <v>11</v>
      </c>
      <c r="AX50" s="0" t="n">
        <v>1987</v>
      </c>
      <c r="AY50" s="0" t="n">
        <f aca="false">IF(AX50&gt;AX$119,1,0)</f>
        <v>0</v>
      </c>
      <c r="AZ50" s="0" t="str">
        <f aca="false">AY50&amp;$C50</f>
        <v>01</v>
      </c>
      <c r="BB50" s="0" t="n">
        <v>0</v>
      </c>
      <c r="BC50" s="0" t="n">
        <f aca="false">IF(BB50&gt;BB$119,1,0)</f>
        <v>0</v>
      </c>
      <c r="BD50" s="0" t="str">
        <f aca="false">BC50&amp;$C50</f>
        <v>01</v>
      </c>
      <c r="BF50" s="0" t="n">
        <v>98031</v>
      </c>
      <c r="BH50" s="0" t="s">
        <v>223</v>
      </c>
      <c r="BI50" s="0" t="n">
        <v>-122204</v>
      </c>
      <c r="BK50" s="0" t="n">
        <v>2130</v>
      </c>
      <c r="BL50" s="0" t="n">
        <f aca="false">IF(BK50&gt;BK$119,1,0)</f>
        <v>0</v>
      </c>
      <c r="BM50" s="0" t="str">
        <f aca="false">BL50&amp;$C50</f>
        <v>01</v>
      </c>
      <c r="BO50" s="0" t="n">
        <v>9477</v>
      </c>
      <c r="BP50" s="0" t="n">
        <f aca="false">IF(BO50&gt;BO$119,1,0)</f>
        <v>1</v>
      </c>
      <c r="BQ50" s="0" t="str">
        <f aca="false">BP50&amp;$C50</f>
        <v>11</v>
      </c>
      <c r="BS50" s="0" t="n">
        <f aca="false">CI50/N50</f>
        <v>148.356807511737</v>
      </c>
      <c r="BT50" s="0" t="n">
        <f aca="false">IF(BS50&gt;BS$119,1,0)</f>
        <v>1</v>
      </c>
      <c r="BU50" s="0" t="str">
        <f aca="false">BT50&amp;$C50</f>
        <v>11</v>
      </c>
      <c r="BW50" s="0" t="n">
        <f aca="false">D50/BK50</f>
        <v>148.356807511737</v>
      </c>
      <c r="BX50" s="0" t="n">
        <f aca="false">IF(BW50&gt;BW$119,1,0)</f>
        <v>0</v>
      </c>
      <c r="BY50" s="0" t="str">
        <f aca="false">BX50&amp;$C50</f>
        <v>01</v>
      </c>
      <c r="CA50" s="0" t="n">
        <f aca="false">D50/R50</f>
        <v>36.2343767916523</v>
      </c>
      <c r="CB50" s="0" t="n">
        <f aca="false">IF(CA50&gt;CA$119,1,0)</f>
        <v>0</v>
      </c>
      <c r="CC50" s="0" t="str">
        <f aca="false">CB50&amp;$C50</f>
        <v>01</v>
      </c>
      <c r="CE50" s="0" t="n">
        <f aca="false">D50/BO50</f>
        <v>33.343885195737</v>
      </c>
      <c r="CF50" s="0" t="n">
        <f aca="false">IF(CE50&gt;CE$119,1,0)</f>
        <v>0</v>
      </c>
      <c r="CG50" s="0" t="str">
        <f aca="false">CF50&amp;$C50</f>
        <v>01</v>
      </c>
      <c r="CI50" s="0" t="n">
        <f aca="false">D50</f>
        <v>316000</v>
      </c>
      <c r="CJ50" s="2" t="n">
        <f aca="false">CI50&gt;$CI$277</f>
        <v>1</v>
      </c>
      <c r="CK50" s="0" t="n">
        <v>1</v>
      </c>
    </row>
    <row r="51" customFormat="false" ht="13.8" hidden="false" customHeight="false" outlineLevel="0" collapsed="false">
      <c r="A51" s="0" t="n">
        <v>3791400100</v>
      </c>
      <c r="B51" s="0" t="s">
        <v>228</v>
      </c>
      <c r="C51" s="0" t="n">
        <v>1</v>
      </c>
      <c r="D51" s="0" t="n">
        <v>301000</v>
      </c>
      <c r="F51" s="0" t="n">
        <v>4</v>
      </c>
      <c r="G51" s="0" t="n">
        <f aca="false">IF(F51&gt;F$119,1,0)</f>
        <v>1</v>
      </c>
      <c r="H51" s="0" t="str">
        <f aca="false">G51&amp;$C51</f>
        <v>11</v>
      </c>
      <c r="J51" s="0" t="s">
        <v>32</v>
      </c>
      <c r="K51" s="0" t="n">
        <f aca="false">IF(J51&gt;J$119,1,0)</f>
        <v>1</v>
      </c>
      <c r="L51" s="0" t="str">
        <f aca="false">K51&amp;$C51</f>
        <v>11</v>
      </c>
      <c r="N51" s="0" t="n">
        <v>2810</v>
      </c>
      <c r="O51" s="0" t="n">
        <f aca="false">IF(N51&gt;N$119,1,0)</f>
        <v>1</v>
      </c>
      <c r="P51" s="0" t="str">
        <f aca="false">O51&amp;$C51</f>
        <v>11</v>
      </c>
      <c r="R51" s="0" t="n">
        <v>6146</v>
      </c>
      <c r="S51" s="0" t="n">
        <f aca="false">IF(R51&gt;R$119,1,0)</f>
        <v>0</v>
      </c>
      <c r="T51" s="0" t="str">
        <f aca="false">S51&amp;$C51</f>
        <v>01</v>
      </c>
      <c r="V51" s="0" t="n">
        <v>2</v>
      </c>
      <c r="W51" s="0" t="n">
        <f aca="false">IF(V51&gt;V$119,1,0)</f>
        <v>1</v>
      </c>
      <c r="X51" s="0" t="str">
        <f aca="false">W51&amp;$C51</f>
        <v>11</v>
      </c>
      <c r="Z51" s="0" t="n">
        <v>0</v>
      </c>
      <c r="AA51" s="0" t="n">
        <f aca="false">IF(Z51&gt;Z$119,1,0)</f>
        <v>0</v>
      </c>
      <c r="AB51" s="0" t="str">
        <f aca="false">AA51&amp;$C51</f>
        <v>01</v>
      </c>
      <c r="AD51" s="0" t="n">
        <v>0</v>
      </c>
      <c r="AE51" s="0" t="n">
        <f aca="false">IF(AD51&gt;AD$119,1,0)</f>
        <v>0</v>
      </c>
      <c r="AF51" s="0" t="str">
        <f aca="false">AE51&amp;$C51</f>
        <v>01</v>
      </c>
      <c r="AH51" s="0" t="n">
        <v>3</v>
      </c>
      <c r="AI51" s="0" t="n">
        <f aca="false">IF(AH51&gt;AH$119,1,0)</f>
        <v>0</v>
      </c>
      <c r="AJ51" s="0" t="str">
        <f aca="false">AI51&amp;$C51</f>
        <v>01</v>
      </c>
      <c r="AL51" s="0" t="n">
        <v>9</v>
      </c>
      <c r="AM51" s="0" t="n">
        <f aca="false">IF(AL51&gt;AL$119,1,0)</f>
        <v>1</v>
      </c>
      <c r="AN51" s="0" t="str">
        <f aca="false">AM51&amp;$C51</f>
        <v>11</v>
      </c>
      <c r="AP51" s="0" t="n">
        <v>2810</v>
      </c>
      <c r="AQ51" s="0" t="n">
        <f aca="false">IF(AP51&gt;AP$119,1,0)</f>
        <v>1</v>
      </c>
      <c r="AR51" s="0" t="str">
        <f aca="false">AQ51&amp;$C51</f>
        <v>11</v>
      </c>
      <c r="AT51" s="0" t="n">
        <v>0</v>
      </c>
      <c r="AU51" s="0" t="n">
        <f aca="false">IF(AT51&gt;AT$119,1,0)</f>
        <v>0</v>
      </c>
      <c r="AV51" s="0" t="str">
        <f aca="false">AU51&amp;$C51</f>
        <v>01</v>
      </c>
      <c r="AX51" s="0" t="n">
        <v>1998</v>
      </c>
      <c r="AY51" s="0" t="n">
        <f aca="false">IF(AX51&gt;AX$119,1,0)</f>
        <v>1</v>
      </c>
      <c r="AZ51" s="0" t="str">
        <f aca="false">AY51&amp;$C51</f>
        <v>11</v>
      </c>
      <c r="BB51" s="0" t="n">
        <v>0</v>
      </c>
      <c r="BC51" s="0" t="n">
        <f aca="false">IF(BB51&gt;BB$119,1,0)</f>
        <v>0</v>
      </c>
      <c r="BD51" s="0" t="str">
        <f aca="false">BC51&amp;$C51</f>
        <v>01</v>
      </c>
      <c r="BF51" s="0" t="n">
        <v>98031</v>
      </c>
      <c r="BH51" s="0" t="s">
        <v>33</v>
      </c>
      <c r="BI51" s="0" t="n">
        <v>-122208</v>
      </c>
      <c r="BK51" s="0" t="n">
        <v>2810</v>
      </c>
      <c r="BL51" s="0" t="n">
        <f aca="false">IF(BK51&gt;BK$119,1,0)</f>
        <v>1</v>
      </c>
      <c r="BM51" s="0" t="str">
        <f aca="false">BL51&amp;$C51</f>
        <v>11</v>
      </c>
      <c r="BO51" s="0" t="n">
        <v>6180</v>
      </c>
      <c r="BP51" s="0" t="n">
        <f aca="false">IF(BO51&gt;BO$119,1,0)</f>
        <v>0</v>
      </c>
      <c r="BQ51" s="0" t="str">
        <f aca="false">BP51&amp;$C51</f>
        <v>01</v>
      </c>
      <c r="BS51" s="0" t="n">
        <f aca="false">CI51/N51</f>
        <v>107.11743772242</v>
      </c>
      <c r="BT51" s="0" t="n">
        <f aca="false">IF(BS51&gt;BS$119,1,0)</f>
        <v>0</v>
      </c>
      <c r="BU51" s="0" t="str">
        <f aca="false">BT51&amp;$C51</f>
        <v>01</v>
      </c>
      <c r="BW51" s="0" t="n">
        <f aca="false">D51/BK51</f>
        <v>107.11743772242</v>
      </c>
      <c r="BX51" s="0" t="n">
        <f aca="false">IF(BW51&gt;BW$119,1,0)</f>
        <v>0</v>
      </c>
      <c r="BY51" s="0" t="str">
        <f aca="false">BX51&amp;$C51</f>
        <v>01</v>
      </c>
      <c r="CA51" s="0" t="n">
        <f aca="false">D51/R51</f>
        <v>48.9749430523918</v>
      </c>
      <c r="CB51" s="0" t="n">
        <f aca="false">IF(CA51&gt;CA$119,1,0)</f>
        <v>1</v>
      </c>
      <c r="CC51" s="0" t="str">
        <f aca="false">CB51&amp;$C51</f>
        <v>11</v>
      </c>
      <c r="CE51" s="0" t="n">
        <f aca="false">D51/BO51</f>
        <v>48.705501618123</v>
      </c>
      <c r="CF51" s="0" t="n">
        <f aca="false">IF(CE51&gt;CE$119,1,0)</f>
        <v>1</v>
      </c>
      <c r="CG51" s="0" t="str">
        <f aca="false">CF51&amp;$C51</f>
        <v>11</v>
      </c>
      <c r="CI51" s="0" t="n">
        <f aca="false">D51</f>
        <v>301000</v>
      </c>
      <c r="CJ51" s="2" t="n">
        <f aca="false">CI51&gt;$CI$277</f>
        <v>1</v>
      </c>
      <c r="CK51" s="0" t="n">
        <v>1</v>
      </c>
    </row>
    <row r="52" customFormat="false" ht="13.8" hidden="false" customHeight="false" outlineLevel="0" collapsed="false">
      <c r="A52" s="0" t="n">
        <v>3831200210</v>
      </c>
      <c r="B52" s="0" t="s">
        <v>229</v>
      </c>
      <c r="C52" s="0" t="n">
        <v>0</v>
      </c>
      <c r="D52" s="0" t="n">
        <v>280000</v>
      </c>
      <c r="F52" s="0" t="n">
        <v>3</v>
      </c>
      <c r="G52" s="0" t="n">
        <f aca="false">IF(F52&gt;F$119,1,0)</f>
        <v>0</v>
      </c>
      <c r="H52" s="0" t="str">
        <f aca="false">G52&amp;$C52</f>
        <v>00</v>
      </c>
      <c r="J52" s="0" t="s">
        <v>43</v>
      </c>
      <c r="K52" s="0" t="n">
        <f aca="false">IF(J52&gt;J$119,1,0)</f>
        <v>1</v>
      </c>
      <c r="L52" s="0" t="str">
        <f aca="false">K52&amp;$C52</f>
        <v>10</v>
      </c>
      <c r="N52" s="0" t="n">
        <v>2140</v>
      </c>
      <c r="O52" s="0" t="n">
        <f aca="false">IF(N52&gt;N$119,1,0)</f>
        <v>0</v>
      </c>
      <c r="P52" s="0" t="str">
        <f aca="false">O52&amp;$C52</f>
        <v>00</v>
      </c>
      <c r="R52" s="0" t="n">
        <v>7200</v>
      </c>
      <c r="S52" s="0" t="n">
        <f aca="false">IF(R52&gt;R$119,1,0)</f>
        <v>0</v>
      </c>
      <c r="T52" s="0" t="str">
        <f aca="false">S52&amp;$C52</f>
        <v>00</v>
      </c>
      <c r="V52" s="0" t="n">
        <v>2</v>
      </c>
      <c r="W52" s="0" t="n">
        <f aca="false">IF(V52&gt;V$119,1,0)</f>
        <v>1</v>
      </c>
      <c r="X52" s="0" t="str">
        <f aca="false">W52&amp;$C52</f>
        <v>10</v>
      </c>
      <c r="Z52" s="0" t="n">
        <v>0</v>
      </c>
      <c r="AA52" s="0" t="n">
        <f aca="false">IF(Z52&gt;Z$119,1,0)</f>
        <v>0</v>
      </c>
      <c r="AB52" s="0" t="str">
        <f aca="false">AA52&amp;$C52</f>
        <v>00</v>
      </c>
      <c r="AD52" s="0" t="n">
        <v>0</v>
      </c>
      <c r="AE52" s="0" t="n">
        <f aca="false">IF(AD52&gt;AD$119,1,0)</f>
        <v>0</v>
      </c>
      <c r="AF52" s="0" t="str">
        <f aca="false">AE52&amp;$C52</f>
        <v>00</v>
      </c>
      <c r="AH52" s="0" t="n">
        <v>4</v>
      </c>
      <c r="AI52" s="0" t="n">
        <f aca="false">IF(AH52&gt;AH$119,1,0)</f>
        <v>1</v>
      </c>
      <c r="AJ52" s="0" t="str">
        <f aca="false">AI52&amp;$C52</f>
        <v>10</v>
      </c>
      <c r="AL52" s="0" t="n">
        <v>7</v>
      </c>
      <c r="AM52" s="0" t="n">
        <f aca="false">IF(AL52&gt;AL$119,1,0)</f>
        <v>0</v>
      </c>
      <c r="AN52" s="0" t="str">
        <f aca="false">AM52&amp;$C52</f>
        <v>00</v>
      </c>
      <c r="AP52" s="0" t="n">
        <v>2140</v>
      </c>
      <c r="AQ52" s="0" t="n">
        <f aca="false">IF(AP52&gt;AP$119,1,0)</f>
        <v>1</v>
      </c>
      <c r="AR52" s="0" t="str">
        <f aca="false">AQ52&amp;$C52</f>
        <v>10</v>
      </c>
      <c r="AT52" s="0" t="n">
        <v>0</v>
      </c>
      <c r="AU52" s="0" t="n">
        <f aca="false">IF(AT52&gt;AT$119,1,0)</f>
        <v>0</v>
      </c>
      <c r="AV52" s="0" t="str">
        <f aca="false">AU52&amp;$C52</f>
        <v>00</v>
      </c>
      <c r="AX52" s="0" t="n">
        <v>1979</v>
      </c>
      <c r="AY52" s="0" t="n">
        <f aca="false">IF(AX52&gt;AX$119,1,0)</f>
        <v>0</v>
      </c>
      <c r="AZ52" s="0" t="str">
        <f aca="false">AY52&amp;$C52</f>
        <v>00</v>
      </c>
      <c r="BB52" s="0" t="n">
        <v>0</v>
      </c>
      <c r="BC52" s="0" t="n">
        <f aca="false">IF(BB52&gt;BB$119,1,0)</f>
        <v>0</v>
      </c>
      <c r="BD52" s="0" t="str">
        <f aca="false">BC52&amp;$C52</f>
        <v>00</v>
      </c>
      <c r="BF52" s="0" t="n">
        <v>98031</v>
      </c>
      <c r="BH52" s="0" t="s">
        <v>195</v>
      </c>
      <c r="BI52" s="0" t="n">
        <v>-122191</v>
      </c>
      <c r="BK52" s="0" t="n">
        <v>1890</v>
      </c>
      <c r="BL52" s="0" t="n">
        <f aca="false">IF(BK52&gt;BK$119,1,0)</f>
        <v>0</v>
      </c>
      <c r="BM52" s="0" t="str">
        <f aca="false">BL52&amp;$C52</f>
        <v>00</v>
      </c>
      <c r="BO52" s="0" t="n">
        <v>7455</v>
      </c>
      <c r="BP52" s="0" t="n">
        <f aca="false">IF(BO52&gt;BO$119,1,0)</f>
        <v>0</v>
      </c>
      <c r="BQ52" s="0" t="str">
        <f aca="false">BP52&amp;$C52</f>
        <v>00</v>
      </c>
      <c r="BS52" s="0" t="n">
        <f aca="false">CI52/N52</f>
        <v>130.841121495327</v>
      </c>
      <c r="BT52" s="0" t="n">
        <f aca="false">IF(BS52&gt;BS$119,1,0)</f>
        <v>0</v>
      </c>
      <c r="BU52" s="0" t="str">
        <f aca="false">BT52&amp;$C52</f>
        <v>00</v>
      </c>
      <c r="BW52" s="0" t="n">
        <f aca="false">D52/BK52</f>
        <v>148.148148148148</v>
      </c>
      <c r="BX52" s="0" t="n">
        <f aca="false">IF(BW52&gt;BW$119,1,0)</f>
        <v>0</v>
      </c>
      <c r="BY52" s="0" t="str">
        <f aca="false">BX52&amp;$C52</f>
        <v>00</v>
      </c>
      <c r="CA52" s="0" t="n">
        <f aca="false">D52/R52</f>
        <v>38.8888888888889</v>
      </c>
      <c r="CB52" s="0" t="n">
        <f aca="false">IF(CA52&gt;CA$119,1,0)</f>
        <v>0</v>
      </c>
      <c r="CC52" s="0" t="str">
        <f aca="false">CB52&amp;$C52</f>
        <v>00</v>
      </c>
      <c r="CE52" s="0" t="n">
        <f aca="false">D52/BO52</f>
        <v>37.5586854460094</v>
      </c>
      <c r="CF52" s="0" t="n">
        <f aca="false">IF(CE52&gt;CE$119,1,0)</f>
        <v>0</v>
      </c>
      <c r="CG52" s="0" t="str">
        <f aca="false">CF52&amp;$C52</f>
        <v>00</v>
      </c>
      <c r="CI52" s="0" t="n">
        <f aca="false">D52</f>
        <v>280000</v>
      </c>
      <c r="CJ52" s="2" t="n">
        <f aca="false">CI52&gt;$CI$277</f>
        <v>1</v>
      </c>
      <c r="CK52" s="0" t="n">
        <v>0</v>
      </c>
    </row>
    <row r="53" customFormat="false" ht="13.8" hidden="false" customHeight="false" outlineLevel="0" collapsed="false">
      <c r="A53" s="0" t="n">
        <v>8856500220</v>
      </c>
      <c r="B53" s="0" t="s">
        <v>228</v>
      </c>
      <c r="C53" s="0" t="n">
        <v>1</v>
      </c>
      <c r="D53" s="0" t="n">
        <v>375000</v>
      </c>
      <c r="F53" s="0" t="n">
        <v>3</v>
      </c>
      <c r="G53" s="0" t="n">
        <f aca="false">IF(F53&gt;F$119,1,0)</f>
        <v>0</v>
      </c>
      <c r="H53" s="0" t="str">
        <f aca="false">G53&amp;$C53</f>
        <v>01</v>
      </c>
      <c r="J53" s="0" t="s">
        <v>230</v>
      </c>
      <c r="K53" s="0" t="n">
        <f aca="false">IF(J53&gt;J$119,1,0)</f>
        <v>1</v>
      </c>
      <c r="L53" s="0" t="str">
        <f aca="false">K53&amp;$C53</f>
        <v>11</v>
      </c>
      <c r="N53" s="0" t="n">
        <v>2760</v>
      </c>
      <c r="O53" s="0" t="n">
        <f aca="false">IF(N53&gt;N$119,1,0)</f>
        <v>1</v>
      </c>
      <c r="P53" s="0" t="str">
        <f aca="false">O53&amp;$C53</f>
        <v>11</v>
      </c>
      <c r="R53" s="0" t="n">
        <v>6420</v>
      </c>
      <c r="S53" s="0" t="n">
        <f aca="false">IF(R53&gt;R$119,1,0)</f>
        <v>0</v>
      </c>
      <c r="T53" s="0" t="str">
        <f aca="false">S53&amp;$C53</f>
        <v>01</v>
      </c>
      <c r="V53" s="0" t="n">
        <v>2</v>
      </c>
      <c r="W53" s="0" t="n">
        <f aca="false">IF(V53&gt;V$119,1,0)</f>
        <v>1</v>
      </c>
      <c r="X53" s="0" t="str">
        <f aca="false">W53&amp;$C53</f>
        <v>11</v>
      </c>
      <c r="Z53" s="0" t="n">
        <v>0</v>
      </c>
      <c r="AA53" s="0" t="n">
        <f aca="false">IF(Z53&gt;Z$119,1,0)</f>
        <v>0</v>
      </c>
      <c r="AB53" s="0" t="str">
        <f aca="false">AA53&amp;$C53</f>
        <v>01</v>
      </c>
      <c r="AD53" s="0" t="n">
        <v>2</v>
      </c>
      <c r="AE53" s="0" t="n">
        <f aca="false">IF(AD53&gt;AD$119,1,0)</f>
        <v>1</v>
      </c>
      <c r="AF53" s="0" t="str">
        <f aca="false">AE53&amp;$C53</f>
        <v>11</v>
      </c>
      <c r="AH53" s="0" t="n">
        <v>3</v>
      </c>
      <c r="AI53" s="0" t="n">
        <f aca="false">IF(AH53&gt;AH$119,1,0)</f>
        <v>0</v>
      </c>
      <c r="AJ53" s="0" t="str">
        <f aca="false">AI53&amp;$C53</f>
        <v>01</v>
      </c>
      <c r="AL53" s="0" t="n">
        <v>9</v>
      </c>
      <c r="AM53" s="0" t="n">
        <f aca="false">IF(AL53&gt;AL$119,1,0)</f>
        <v>1</v>
      </c>
      <c r="AN53" s="0" t="str">
        <f aca="false">AM53&amp;$C53</f>
        <v>11</v>
      </c>
      <c r="AP53" s="0" t="n">
        <v>2110</v>
      </c>
      <c r="AQ53" s="0" t="n">
        <f aca="false">IF(AP53&gt;AP$119,1,0)</f>
        <v>0</v>
      </c>
      <c r="AR53" s="0" t="str">
        <f aca="false">AQ53&amp;$C53</f>
        <v>01</v>
      </c>
      <c r="AT53" s="0" t="n">
        <v>650</v>
      </c>
      <c r="AU53" s="0" t="n">
        <f aca="false">IF(AT53&gt;AT$119,1,0)</f>
        <v>1</v>
      </c>
      <c r="AV53" s="0" t="str">
        <f aca="false">AU53&amp;$C53</f>
        <v>11</v>
      </c>
      <c r="AX53" s="0" t="n">
        <v>1991</v>
      </c>
      <c r="AY53" s="0" t="n">
        <f aca="false">IF(AX53&gt;AX$119,1,0)</f>
        <v>1</v>
      </c>
      <c r="AZ53" s="0" t="str">
        <f aca="false">AY53&amp;$C53</f>
        <v>11</v>
      </c>
      <c r="BB53" s="0" t="n">
        <v>0</v>
      </c>
      <c r="BC53" s="0" t="n">
        <f aca="false">IF(BB53&gt;BB$119,1,0)</f>
        <v>0</v>
      </c>
      <c r="BD53" s="0" t="str">
        <f aca="false">BC53&amp;$C53</f>
        <v>01</v>
      </c>
      <c r="BF53" s="0" t="n">
        <v>98031</v>
      </c>
      <c r="BH53" s="0" t="s">
        <v>212</v>
      </c>
      <c r="BI53" s="0" t="n">
        <v>-122221</v>
      </c>
      <c r="BK53" s="0" t="n">
        <v>2030</v>
      </c>
      <c r="BL53" s="0" t="n">
        <f aca="false">IF(BK53&gt;BK$119,1,0)</f>
        <v>0</v>
      </c>
      <c r="BM53" s="0" t="str">
        <f aca="false">BL53&amp;$C53</f>
        <v>01</v>
      </c>
      <c r="BO53" s="0" t="n">
        <v>7725</v>
      </c>
      <c r="BP53" s="0" t="n">
        <f aca="false">IF(BO53&gt;BO$119,1,0)</f>
        <v>0</v>
      </c>
      <c r="BQ53" s="0" t="str">
        <f aca="false">BP53&amp;$C53</f>
        <v>01</v>
      </c>
      <c r="BS53" s="0" t="n">
        <f aca="false">CI53/N53</f>
        <v>135.869565217391</v>
      </c>
      <c r="BT53" s="0" t="n">
        <f aca="false">IF(BS53&gt;BS$119,1,0)</f>
        <v>0</v>
      </c>
      <c r="BU53" s="0" t="str">
        <f aca="false">BT53&amp;$C53</f>
        <v>01</v>
      </c>
      <c r="BW53" s="0" t="n">
        <f aca="false">D53/BK53</f>
        <v>184.729064039409</v>
      </c>
      <c r="BX53" s="0" t="n">
        <f aca="false">IF(BW53&gt;BW$119,1,0)</f>
        <v>1</v>
      </c>
      <c r="BY53" s="0" t="str">
        <f aca="false">BX53&amp;$C53</f>
        <v>11</v>
      </c>
      <c r="CA53" s="0" t="n">
        <f aca="false">D53/R53</f>
        <v>58.411214953271</v>
      </c>
      <c r="CB53" s="0" t="n">
        <f aca="false">IF(CA53&gt;CA$119,1,0)</f>
        <v>1</v>
      </c>
      <c r="CC53" s="0" t="str">
        <f aca="false">CB53&amp;$C53</f>
        <v>11</v>
      </c>
      <c r="CE53" s="0" t="n">
        <f aca="false">D53/BO53</f>
        <v>48.5436893203884</v>
      </c>
      <c r="CF53" s="0" t="n">
        <f aca="false">IF(CE53&gt;CE$119,1,0)</f>
        <v>1</v>
      </c>
      <c r="CG53" s="0" t="str">
        <f aca="false">CF53&amp;$C53</f>
        <v>11</v>
      </c>
      <c r="CI53" s="0" t="n">
        <f aca="false">D53</f>
        <v>375000</v>
      </c>
      <c r="CJ53" s="2" t="n">
        <f aca="false">CI53&gt;$CI$277</f>
        <v>1</v>
      </c>
      <c r="CK53" s="0" t="n">
        <v>1</v>
      </c>
    </row>
    <row r="54" customFormat="false" ht="13.8" hidden="false" customHeight="false" outlineLevel="0" collapsed="false">
      <c r="A54" s="0" t="n">
        <v>822059038</v>
      </c>
      <c r="B54" s="0" t="s">
        <v>160</v>
      </c>
      <c r="C54" s="0" t="n">
        <v>0</v>
      </c>
      <c r="D54" s="0" t="n">
        <v>290000</v>
      </c>
      <c r="F54" s="0" t="n">
        <v>6</v>
      </c>
      <c r="G54" s="0" t="n">
        <f aca="false">IF(F54&gt;F$119,1,0)</f>
        <v>1</v>
      </c>
      <c r="H54" s="0" t="str">
        <f aca="false">G54&amp;$C54</f>
        <v>10</v>
      </c>
      <c r="J54" s="0" t="s">
        <v>231</v>
      </c>
      <c r="K54" s="0" t="n">
        <f aca="false">IF(J54&gt;J$119,1,0)</f>
        <v>1</v>
      </c>
      <c r="L54" s="0" t="str">
        <f aca="false">K54&amp;$C54</f>
        <v>10</v>
      </c>
      <c r="N54" s="0" t="n">
        <v>2810</v>
      </c>
      <c r="O54" s="0" t="n">
        <f aca="false">IF(N54&gt;N$119,1,0)</f>
        <v>1</v>
      </c>
      <c r="P54" s="0" t="str">
        <f aca="false">O54&amp;$C54</f>
        <v>10</v>
      </c>
      <c r="R54" s="0" t="n">
        <v>11214</v>
      </c>
      <c r="S54" s="0" t="n">
        <f aca="false">IF(R54&gt;R$119,1,0)</f>
        <v>0</v>
      </c>
      <c r="T54" s="0" t="str">
        <f aca="false">S54&amp;$C54</f>
        <v>00</v>
      </c>
      <c r="V54" s="0" t="n">
        <v>1</v>
      </c>
      <c r="W54" s="0" t="n">
        <f aca="false">IF(V54&gt;V$119,1,0)</f>
        <v>0</v>
      </c>
      <c r="X54" s="0" t="str">
        <f aca="false">W54&amp;$C54</f>
        <v>00</v>
      </c>
      <c r="Z54" s="0" t="n">
        <v>0</v>
      </c>
      <c r="AA54" s="0" t="n">
        <f aca="false">IF(Z54&gt;Z$119,1,0)</f>
        <v>0</v>
      </c>
      <c r="AB54" s="0" t="str">
        <f aca="false">AA54&amp;$C54</f>
        <v>00</v>
      </c>
      <c r="AD54" s="0" t="n">
        <v>0</v>
      </c>
      <c r="AE54" s="0" t="n">
        <f aca="false">IF(AD54&gt;AD$119,1,0)</f>
        <v>0</v>
      </c>
      <c r="AF54" s="0" t="str">
        <f aca="false">AE54&amp;$C54</f>
        <v>00</v>
      </c>
      <c r="AH54" s="0" t="n">
        <v>3</v>
      </c>
      <c r="AI54" s="0" t="n">
        <f aca="false">IF(AH54&gt;AH$119,1,0)</f>
        <v>0</v>
      </c>
      <c r="AJ54" s="0" t="str">
        <f aca="false">AI54&amp;$C54</f>
        <v>00</v>
      </c>
      <c r="AL54" s="0" t="n">
        <v>8</v>
      </c>
      <c r="AM54" s="0" t="n">
        <f aca="false">IF(AL54&gt;AL$119,1,0)</f>
        <v>1</v>
      </c>
      <c r="AN54" s="0" t="str">
        <f aca="false">AM54&amp;$C54</f>
        <v>10</v>
      </c>
      <c r="AP54" s="0" t="n">
        <v>2010</v>
      </c>
      <c r="AQ54" s="0" t="n">
        <f aca="false">IF(AP54&gt;AP$119,1,0)</f>
        <v>0</v>
      </c>
      <c r="AR54" s="0" t="str">
        <f aca="false">AQ54&amp;$C54</f>
        <v>00</v>
      </c>
      <c r="AT54" s="0" t="n">
        <v>800</v>
      </c>
      <c r="AU54" s="0" t="n">
        <f aca="false">IF(AT54&gt;AT$119,1,0)</f>
        <v>1</v>
      </c>
      <c r="AV54" s="0" t="str">
        <f aca="false">AU54&amp;$C54</f>
        <v>10</v>
      </c>
      <c r="AX54" s="0" t="n">
        <v>1958</v>
      </c>
      <c r="AY54" s="0" t="n">
        <f aca="false">IF(AX54&gt;AX$119,1,0)</f>
        <v>0</v>
      </c>
      <c r="AZ54" s="0" t="str">
        <f aca="false">AY54&amp;$C54</f>
        <v>00</v>
      </c>
      <c r="BB54" s="0" t="n">
        <v>0</v>
      </c>
      <c r="BC54" s="0" t="n">
        <f aca="false">IF(BB54&gt;BB$119,1,0)</f>
        <v>0</v>
      </c>
      <c r="BD54" s="0" t="str">
        <f aca="false">BC54&amp;$C54</f>
        <v>00</v>
      </c>
      <c r="BF54" s="0" t="n">
        <v>98031</v>
      </c>
      <c r="BH54" s="0" t="s">
        <v>33</v>
      </c>
      <c r="BI54" s="0" t="n">
        <v>-122197</v>
      </c>
      <c r="BK54" s="0" t="n">
        <v>1940</v>
      </c>
      <c r="BL54" s="0" t="n">
        <f aca="false">IF(BK54&gt;BK$119,1,0)</f>
        <v>0</v>
      </c>
      <c r="BM54" s="0" t="str">
        <f aca="false">BL54&amp;$C54</f>
        <v>00</v>
      </c>
      <c r="BO54" s="0" t="n">
        <v>8349</v>
      </c>
      <c r="BP54" s="0" t="n">
        <f aca="false">IF(BO54&gt;BO$119,1,0)</f>
        <v>0</v>
      </c>
      <c r="BQ54" s="0" t="str">
        <f aca="false">BP54&amp;$C54</f>
        <v>00</v>
      </c>
      <c r="BS54" s="0" t="n">
        <f aca="false">CI54/N54</f>
        <v>103.202846975089</v>
      </c>
      <c r="BT54" s="0" t="n">
        <f aca="false">IF(BS54&gt;BS$119,1,0)</f>
        <v>0</v>
      </c>
      <c r="BU54" s="0" t="str">
        <f aca="false">BT54&amp;$C54</f>
        <v>00</v>
      </c>
      <c r="BW54" s="0" t="n">
        <f aca="false">D54/BK54</f>
        <v>149.484536082474</v>
      </c>
      <c r="BX54" s="0" t="n">
        <f aca="false">IF(BW54&gt;BW$119,1,0)</f>
        <v>0</v>
      </c>
      <c r="BY54" s="0" t="str">
        <f aca="false">BX54&amp;$C54</f>
        <v>00</v>
      </c>
      <c r="CA54" s="0" t="n">
        <f aca="false">D54/R54</f>
        <v>25.860531478509</v>
      </c>
      <c r="CB54" s="0" t="n">
        <f aca="false">IF(CA54&gt;CA$119,1,0)</f>
        <v>0</v>
      </c>
      <c r="CC54" s="0" t="str">
        <f aca="false">CB54&amp;$C54</f>
        <v>00</v>
      </c>
      <c r="CE54" s="0" t="n">
        <f aca="false">D54/BO54</f>
        <v>34.7346987663193</v>
      </c>
      <c r="CF54" s="0" t="n">
        <f aca="false">IF(CE54&gt;CE$119,1,0)</f>
        <v>0</v>
      </c>
      <c r="CG54" s="0" t="str">
        <f aca="false">CF54&amp;$C54</f>
        <v>00</v>
      </c>
      <c r="CI54" s="0" t="n">
        <f aca="false">D54</f>
        <v>290000</v>
      </c>
      <c r="CJ54" s="2" t="n">
        <f aca="false">CI54&gt;$CI$277</f>
        <v>1</v>
      </c>
      <c r="CK54" s="0" t="n">
        <v>0</v>
      </c>
    </row>
    <row r="55" customFormat="false" ht="13.8" hidden="false" customHeight="false" outlineLevel="0" collapsed="false">
      <c r="A55" s="0" t="n">
        <v>3528400180</v>
      </c>
      <c r="B55" s="0" t="s">
        <v>235</v>
      </c>
      <c r="C55" s="0" t="n">
        <v>1</v>
      </c>
      <c r="D55" s="0" t="n">
        <v>350000</v>
      </c>
      <c r="F55" s="0" t="n">
        <v>4</v>
      </c>
      <c r="G55" s="0" t="n">
        <f aca="false">IF(F55&gt;F$119,1,0)</f>
        <v>1</v>
      </c>
      <c r="H55" s="0" t="str">
        <f aca="false">G55&amp;$C55</f>
        <v>11</v>
      </c>
      <c r="J55" s="0" t="s">
        <v>117</v>
      </c>
      <c r="K55" s="0" t="n">
        <f aca="false">IF(J55&gt;J$119,1,0)</f>
        <v>1</v>
      </c>
      <c r="L55" s="0" t="str">
        <f aca="false">K55&amp;$C55</f>
        <v>11</v>
      </c>
      <c r="N55" s="0" t="n">
        <v>3390</v>
      </c>
      <c r="O55" s="0" t="n">
        <f aca="false">IF(N55&gt;N$119,1,0)</f>
        <v>1</v>
      </c>
      <c r="P55" s="0" t="str">
        <f aca="false">O55&amp;$C55</f>
        <v>11</v>
      </c>
      <c r="R55" s="0" t="n">
        <v>16153</v>
      </c>
      <c r="S55" s="0" t="n">
        <f aca="false">IF(R55&gt;R$119,1,0)</f>
        <v>1</v>
      </c>
      <c r="T55" s="0" t="str">
        <f aca="false">S55&amp;$C55</f>
        <v>11</v>
      </c>
      <c r="V55" s="0" t="n">
        <v>1</v>
      </c>
      <c r="W55" s="0" t="n">
        <f aca="false">IF(V55&gt;V$119,1,0)</f>
        <v>0</v>
      </c>
      <c r="X55" s="0" t="str">
        <f aca="false">W55&amp;$C55</f>
        <v>01</v>
      </c>
      <c r="Z55" s="0" t="n">
        <v>0</v>
      </c>
      <c r="AA55" s="0" t="n">
        <f aca="false">IF(Z55&gt;Z$119,1,0)</f>
        <v>0</v>
      </c>
      <c r="AB55" s="0" t="str">
        <f aca="false">AA55&amp;$C55</f>
        <v>01</v>
      </c>
      <c r="AD55" s="0" t="n">
        <v>0</v>
      </c>
      <c r="AE55" s="0" t="n">
        <f aca="false">IF(AD55&gt;AD$119,1,0)</f>
        <v>0</v>
      </c>
      <c r="AF55" s="0" t="str">
        <f aca="false">AE55&amp;$C55</f>
        <v>01</v>
      </c>
      <c r="AH55" s="0" t="n">
        <v>4</v>
      </c>
      <c r="AI55" s="0" t="n">
        <f aca="false">IF(AH55&gt;AH$119,1,0)</f>
        <v>1</v>
      </c>
      <c r="AJ55" s="0" t="str">
        <f aca="false">AI55&amp;$C55</f>
        <v>11</v>
      </c>
      <c r="AL55" s="0" t="n">
        <v>7</v>
      </c>
      <c r="AM55" s="0" t="n">
        <f aca="false">IF(AL55&gt;AL$119,1,0)</f>
        <v>0</v>
      </c>
      <c r="AN55" s="0" t="str">
        <f aca="false">AM55&amp;$C55</f>
        <v>01</v>
      </c>
      <c r="AP55" s="0" t="n">
        <v>1970</v>
      </c>
      <c r="AQ55" s="0" t="n">
        <f aca="false">IF(AP55&gt;AP$119,1,0)</f>
        <v>0</v>
      </c>
      <c r="AR55" s="0" t="str">
        <f aca="false">AQ55&amp;$C55</f>
        <v>01</v>
      </c>
      <c r="AT55" s="0" t="n">
        <v>1420</v>
      </c>
      <c r="AU55" s="0" t="n">
        <f aca="false">IF(AT55&gt;AT$119,1,0)</f>
        <v>1</v>
      </c>
      <c r="AV55" s="0" t="str">
        <f aca="false">AU55&amp;$C55</f>
        <v>11</v>
      </c>
      <c r="AX55" s="0" t="n">
        <v>1961</v>
      </c>
      <c r="AY55" s="0" t="n">
        <f aca="false">IF(AX55&gt;AX$119,1,0)</f>
        <v>0</v>
      </c>
      <c r="AZ55" s="0" t="str">
        <f aca="false">AY55&amp;$C55</f>
        <v>01</v>
      </c>
      <c r="BB55" s="0" t="n">
        <v>0</v>
      </c>
      <c r="BC55" s="0" t="n">
        <f aca="false">IF(BB55&gt;BB$119,1,0)</f>
        <v>0</v>
      </c>
      <c r="BD55" s="0" t="str">
        <f aca="false">BC55&amp;$C55</f>
        <v>01</v>
      </c>
      <c r="BF55" s="0" t="n">
        <v>98031</v>
      </c>
      <c r="BH55" s="0" t="s">
        <v>38</v>
      </c>
      <c r="BI55" s="0" t="n">
        <v>-122184</v>
      </c>
      <c r="BK55" s="0" t="n">
        <v>2530</v>
      </c>
      <c r="BL55" s="0" t="n">
        <f aca="false">IF(BK55&gt;BK$119,1,0)</f>
        <v>1</v>
      </c>
      <c r="BM55" s="0" t="str">
        <f aca="false">BL55&amp;$C55</f>
        <v>11</v>
      </c>
      <c r="BO55" s="0" t="n">
        <v>8495</v>
      </c>
      <c r="BP55" s="0" t="n">
        <f aca="false">IF(BO55&gt;BO$119,1,0)</f>
        <v>0</v>
      </c>
      <c r="BQ55" s="0" t="str">
        <f aca="false">BP55&amp;$C55</f>
        <v>01</v>
      </c>
      <c r="BS55" s="0" t="n">
        <f aca="false">CI55/N55</f>
        <v>103.244837758112</v>
      </c>
      <c r="BT55" s="0" t="n">
        <f aca="false">IF(BS55&gt;BS$119,1,0)</f>
        <v>0</v>
      </c>
      <c r="BU55" s="0" t="str">
        <f aca="false">BT55&amp;$C55</f>
        <v>01</v>
      </c>
      <c r="BW55" s="0" t="n">
        <f aca="false">D55/BK55</f>
        <v>138.339920948617</v>
      </c>
      <c r="BX55" s="0" t="n">
        <f aca="false">IF(BW55&gt;BW$119,1,0)</f>
        <v>0</v>
      </c>
      <c r="BY55" s="0" t="str">
        <f aca="false">BX55&amp;$C55</f>
        <v>01</v>
      </c>
      <c r="CA55" s="0" t="n">
        <f aca="false">D55/R55</f>
        <v>21.6678016467529</v>
      </c>
      <c r="CB55" s="0" t="n">
        <f aca="false">IF(CA55&gt;CA$119,1,0)</f>
        <v>0</v>
      </c>
      <c r="CC55" s="0" t="str">
        <f aca="false">CB55&amp;$C55</f>
        <v>01</v>
      </c>
      <c r="CE55" s="0" t="n">
        <f aca="false">D55/BO55</f>
        <v>41.2007062978223</v>
      </c>
      <c r="CF55" s="0" t="n">
        <f aca="false">IF(CE55&gt;CE$119,1,0)</f>
        <v>0</v>
      </c>
      <c r="CG55" s="0" t="str">
        <f aca="false">CF55&amp;$C55</f>
        <v>01</v>
      </c>
      <c r="CI55" s="0" t="n">
        <f aca="false">D55</f>
        <v>350000</v>
      </c>
      <c r="CJ55" s="2" t="n">
        <f aca="false">CI55&gt;$CI$277</f>
        <v>1</v>
      </c>
      <c r="CK55" s="0" t="n">
        <v>1</v>
      </c>
    </row>
    <row r="56" customFormat="false" ht="13.8" hidden="false" customHeight="false" outlineLevel="0" collapsed="false">
      <c r="A56" s="0" t="n">
        <v>1761300100</v>
      </c>
      <c r="B56" s="0" t="s">
        <v>149</v>
      </c>
      <c r="C56" s="0" t="n">
        <v>0</v>
      </c>
      <c r="D56" s="0" t="n">
        <v>279950</v>
      </c>
      <c r="F56" s="0" t="n">
        <v>5</v>
      </c>
      <c r="G56" s="0" t="n">
        <f aca="false">IF(F56&gt;F$119,1,0)</f>
        <v>1</v>
      </c>
      <c r="H56" s="0" t="str">
        <f aca="false">G56&amp;$C56</f>
        <v>10</v>
      </c>
      <c r="J56" s="0" t="s">
        <v>37</v>
      </c>
      <c r="K56" s="0" t="n">
        <f aca="false">IF(J56&gt;J$119,1,0)</f>
        <v>1</v>
      </c>
      <c r="L56" s="0" t="str">
        <f aca="false">K56&amp;$C56</f>
        <v>10</v>
      </c>
      <c r="N56" s="0" t="n">
        <v>2150</v>
      </c>
      <c r="O56" s="0" t="n">
        <f aca="false">IF(N56&gt;N$119,1,0)</f>
        <v>0</v>
      </c>
      <c r="P56" s="0" t="str">
        <f aca="false">O56&amp;$C56</f>
        <v>00</v>
      </c>
      <c r="R56" s="0" t="n">
        <v>7171</v>
      </c>
      <c r="S56" s="0" t="n">
        <f aca="false">IF(R56&gt;R$119,1,0)</f>
        <v>0</v>
      </c>
      <c r="T56" s="0" t="str">
        <f aca="false">S56&amp;$C56</f>
        <v>00</v>
      </c>
      <c r="V56" s="0" t="n">
        <v>1</v>
      </c>
      <c r="W56" s="0" t="n">
        <f aca="false">IF(V56&gt;V$119,1,0)</f>
        <v>0</v>
      </c>
      <c r="X56" s="0" t="str">
        <f aca="false">W56&amp;$C56</f>
        <v>00</v>
      </c>
      <c r="Z56" s="0" t="n">
        <v>0</v>
      </c>
      <c r="AA56" s="0" t="n">
        <f aca="false">IF(Z56&gt;Z$119,1,0)</f>
        <v>0</v>
      </c>
      <c r="AB56" s="0" t="str">
        <f aca="false">AA56&amp;$C56</f>
        <v>00</v>
      </c>
      <c r="AD56" s="0" t="n">
        <v>0</v>
      </c>
      <c r="AE56" s="0" t="n">
        <f aca="false">IF(AD56&gt;AD$119,1,0)</f>
        <v>0</v>
      </c>
      <c r="AF56" s="0" t="str">
        <f aca="false">AE56&amp;$C56</f>
        <v>00</v>
      </c>
      <c r="AH56" s="0" t="n">
        <v>4</v>
      </c>
      <c r="AI56" s="0" t="n">
        <f aca="false">IF(AH56&gt;AH$119,1,0)</f>
        <v>1</v>
      </c>
      <c r="AJ56" s="0" t="str">
        <f aca="false">AI56&amp;$C56</f>
        <v>10</v>
      </c>
      <c r="AL56" s="0" t="n">
        <v>7</v>
      </c>
      <c r="AM56" s="0" t="n">
        <f aca="false">IF(AL56&gt;AL$119,1,0)</f>
        <v>0</v>
      </c>
      <c r="AN56" s="0" t="str">
        <f aca="false">AM56&amp;$C56</f>
        <v>00</v>
      </c>
      <c r="AP56" s="0" t="n">
        <v>1460</v>
      </c>
      <c r="AQ56" s="0" t="n">
        <f aca="false">IF(AP56&gt;AP$119,1,0)</f>
        <v>0</v>
      </c>
      <c r="AR56" s="0" t="str">
        <f aca="false">AQ56&amp;$C56</f>
        <v>00</v>
      </c>
      <c r="AT56" s="0" t="n">
        <v>690</v>
      </c>
      <c r="AU56" s="0" t="n">
        <f aca="false">IF(AT56&gt;AT$119,1,0)</f>
        <v>1</v>
      </c>
      <c r="AV56" s="0" t="str">
        <f aca="false">AU56&amp;$C56</f>
        <v>10</v>
      </c>
      <c r="AX56" s="0" t="n">
        <v>1970</v>
      </c>
      <c r="AY56" s="0" t="n">
        <f aca="false">IF(AX56&gt;AX$119,1,0)</f>
        <v>0</v>
      </c>
      <c r="AZ56" s="0" t="str">
        <f aca="false">AY56&amp;$C56</f>
        <v>00</v>
      </c>
      <c r="BB56" s="0" t="n">
        <v>0</v>
      </c>
      <c r="BC56" s="0" t="n">
        <f aca="false">IF(BB56&gt;BB$119,1,0)</f>
        <v>0</v>
      </c>
      <c r="BD56" s="0" t="str">
        <f aca="false">BC56&amp;$C56</f>
        <v>00</v>
      </c>
      <c r="BF56" s="0" t="n">
        <v>98031</v>
      </c>
      <c r="BH56" s="0" t="s">
        <v>238</v>
      </c>
      <c r="BI56" s="0" t="n">
        <v>-122176</v>
      </c>
      <c r="BK56" s="0" t="n">
        <v>1710</v>
      </c>
      <c r="BL56" s="0" t="n">
        <f aca="false">IF(BK56&gt;BK$119,1,0)</f>
        <v>0</v>
      </c>
      <c r="BM56" s="0" t="str">
        <f aca="false">BL56&amp;$C56</f>
        <v>00</v>
      </c>
      <c r="BO56" s="0" t="n">
        <v>7300</v>
      </c>
      <c r="BP56" s="0" t="n">
        <f aca="false">IF(BO56&gt;BO$119,1,0)</f>
        <v>0</v>
      </c>
      <c r="BQ56" s="0" t="str">
        <f aca="false">BP56&amp;$C56</f>
        <v>00</v>
      </c>
      <c r="BS56" s="0" t="n">
        <f aca="false">CI56/N56</f>
        <v>130.209302325581</v>
      </c>
      <c r="BT56" s="0" t="n">
        <f aca="false">IF(BS56&gt;BS$119,1,0)</f>
        <v>0</v>
      </c>
      <c r="BU56" s="0" t="str">
        <f aca="false">BT56&amp;$C56</f>
        <v>00</v>
      </c>
      <c r="BW56" s="0" t="n">
        <f aca="false">D56/BK56</f>
        <v>163.713450292398</v>
      </c>
      <c r="BX56" s="0" t="n">
        <f aca="false">IF(BW56&gt;BW$119,1,0)</f>
        <v>1</v>
      </c>
      <c r="BY56" s="0" t="str">
        <f aca="false">BX56&amp;$C56</f>
        <v>10</v>
      </c>
      <c r="CA56" s="0" t="n">
        <f aca="false">D56/R56</f>
        <v>39.0391856087017</v>
      </c>
      <c r="CB56" s="0" t="n">
        <f aca="false">IF(CA56&gt;CA$119,1,0)</f>
        <v>0</v>
      </c>
      <c r="CC56" s="0" t="str">
        <f aca="false">CB56&amp;$C56</f>
        <v>00</v>
      </c>
      <c r="CE56" s="0" t="n">
        <f aca="false">D56/BO56</f>
        <v>38.3493150684931</v>
      </c>
      <c r="CF56" s="0" t="n">
        <f aca="false">IF(CE56&gt;CE$119,1,0)</f>
        <v>0</v>
      </c>
      <c r="CG56" s="0" t="str">
        <f aca="false">CF56&amp;$C56</f>
        <v>00</v>
      </c>
      <c r="CI56" s="0" t="n">
        <f aca="false">D56</f>
        <v>279950</v>
      </c>
      <c r="CJ56" s="2" t="n">
        <f aca="false">CI56&gt;$CI$277</f>
        <v>1</v>
      </c>
      <c r="CK56" s="0" t="n">
        <v>0</v>
      </c>
    </row>
    <row r="57" customFormat="false" ht="13.8" hidden="false" customHeight="false" outlineLevel="0" collapsed="false">
      <c r="A57" s="0" t="n">
        <v>722059233</v>
      </c>
      <c r="B57" s="0" t="s">
        <v>185</v>
      </c>
      <c r="C57" s="0" t="n">
        <v>1</v>
      </c>
      <c r="D57" s="0" t="n">
        <v>327500</v>
      </c>
      <c r="F57" s="0" t="n">
        <v>3</v>
      </c>
      <c r="G57" s="0" t="n">
        <f aca="false">IF(F57&gt;F$119,1,0)</f>
        <v>0</v>
      </c>
      <c r="H57" s="0" t="str">
        <f aca="false">G57&amp;$C57</f>
        <v>01</v>
      </c>
      <c r="J57" s="0" t="s">
        <v>32</v>
      </c>
      <c r="K57" s="0" t="n">
        <f aca="false">IF(J57&gt;J$119,1,0)</f>
        <v>1</v>
      </c>
      <c r="L57" s="0" t="str">
        <f aca="false">K57&amp;$C57</f>
        <v>11</v>
      </c>
      <c r="N57" s="0" t="n">
        <v>2090</v>
      </c>
      <c r="O57" s="0" t="n">
        <f aca="false">IF(N57&gt;N$119,1,0)</f>
        <v>0</v>
      </c>
      <c r="P57" s="0" t="str">
        <f aca="false">O57&amp;$C57</f>
        <v>01</v>
      </c>
      <c r="R57" s="0" t="n">
        <v>12027</v>
      </c>
      <c r="S57" s="0" t="n">
        <f aca="false">IF(R57&gt;R$119,1,0)</f>
        <v>0</v>
      </c>
      <c r="T57" s="0" t="str">
        <f aca="false">S57&amp;$C57</f>
        <v>01</v>
      </c>
      <c r="V57" s="0" t="n">
        <v>2</v>
      </c>
      <c r="W57" s="0" t="n">
        <f aca="false">IF(V57&gt;V$119,1,0)</f>
        <v>1</v>
      </c>
      <c r="X57" s="0" t="str">
        <f aca="false">W57&amp;$C57</f>
        <v>11</v>
      </c>
      <c r="Z57" s="0" t="n">
        <v>0</v>
      </c>
      <c r="AA57" s="0" t="n">
        <f aca="false">IF(Z57&gt;Z$119,1,0)</f>
        <v>0</v>
      </c>
      <c r="AB57" s="0" t="str">
        <f aca="false">AA57&amp;$C57</f>
        <v>01</v>
      </c>
      <c r="AD57" s="0" t="n">
        <v>0</v>
      </c>
      <c r="AE57" s="0" t="n">
        <f aca="false">IF(AD57&gt;AD$119,1,0)</f>
        <v>0</v>
      </c>
      <c r="AF57" s="0" t="str">
        <f aca="false">AE57&amp;$C57</f>
        <v>01</v>
      </c>
      <c r="AH57" s="0" t="n">
        <v>3</v>
      </c>
      <c r="AI57" s="0" t="n">
        <f aca="false">IF(AH57&gt;AH$119,1,0)</f>
        <v>0</v>
      </c>
      <c r="AJ57" s="0" t="str">
        <f aca="false">AI57&amp;$C57</f>
        <v>01</v>
      </c>
      <c r="AL57" s="0" t="n">
        <v>8</v>
      </c>
      <c r="AM57" s="0" t="n">
        <f aca="false">IF(AL57&gt;AL$119,1,0)</f>
        <v>1</v>
      </c>
      <c r="AN57" s="0" t="str">
        <f aca="false">AM57&amp;$C57</f>
        <v>11</v>
      </c>
      <c r="AP57" s="0" t="n">
        <v>2090</v>
      </c>
      <c r="AQ57" s="0" t="n">
        <f aca="false">IF(AP57&gt;AP$119,1,0)</f>
        <v>0</v>
      </c>
      <c r="AR57" s="0" t="str">
        <f aca="false">AQ57&amp;$C57</f>
        <v>01</v>
      </c>
      <c r="AT57" s="0" t="n">
        <v>0</v>
      </c>
      <c r="AU57" s="0" t="n">
        <f aca="false">IF(AT57&gt;AT$119,1,0)</f>
        <v>0</v>
      </c>
      <c r="AV57" s="0" t="str">
        <f aca="false">AU57&amp;$C57</f>
        <v>01</v>
      </c>
      <c r="AX57" s="0" t="n">
        <v>1991</v>
      </c>
      <c r="AY57" s="0" t="n">
        <f aca="false">IF(AX57&gt;AX$119,1,0)</f>
        <v>1</v>
      </c>
      <c r="AZ57" s="0" t="str">
        <f aca="false">AY57&amp;$C57</f>
        <v>11</v>
      </c>
      <c r="BB57" s="0" t="n">
        <v>0</v>
      </c>
      <c r="BC57" s="0" t="n">
        <f aca="false">IF(BB57&gt;BB$119,1,0)</f>
        <v>0</v>
      </c>
      <c r="BD57" s="0" t="str">
        <f aca="false">BC57&amp;$C57</f>
        <v>01</v>
      </c>
      <c r="BF57" s="0" t="n">
        <v>98031</v>
      </c>
      <c r="BH57" s="0" t="s">
        <v>239</v>
      </c>
      <c r="BI57" s="0" t="n">
        <v>-122213</v>
      </c>
      <c r="BK57" s="0" t="n">
        <v>2090</v>
      </c>
      <c r="BL57" s="0" t="n">
        <f aca="false">IF(BK57&gt;BK$119,1,0)</f>
        <v>0</v>
      </c>
      <c r="BM57" s="0" t="str">
        <f aca="false">BL57&amp;$C57</f>
        <v>01</v>
      </c>
      <c r="BO57" s="0" t="n">
        <v>12666</v>
      </c>
      <c r="BP57" s="0" t="n">
        <f aca="false">IF(BO57&gt;BO$119,1,0)</f>
        <v>1</v>
      </c>
      <c r="BQ57" s="0" t="str">
        <f aca="false">BP57&amp;$C57</f>
        <v>11</v>
      </c>
      <c r="BS57" s="0" t="n">
        <f aca="false">CI57/N57</f>
        <v>156.698564593301</v>
      </c>
      <c r="BT57" s="0" t="n">
        <f aca="false">IF(BS57&gt;BS$119,1,0)</f>
        <v>1</v>
      </c>
      <c r="BU57" s="0" t="str">
        <f aca="false">BT57&amp;$C57</f>
        <v>11</v>
      </c>
      <c r="BW57" s="0" t="n">
        <f aca="false">D57/BK57</f>
        <v>156.698564593301</v>
      </c>
      <c r="BX57" s="0" t="n">
        <f aca="false">IF(BW57&gt;BW$119,1,0)</f>
        <v>0</v>
      </c>
      <c r="BY57" s="0" t="str">
        <f aca="false">BX57&amp;$C57</f>
        <v>01</v>
      </c>
      <c r="CA57" s="0" t="n">
        <f aca="false">D57/R57</f>
        <v>27.2303982705579</v>
      </c>
      <c r="CB57" s="0" t="n">
        <f aca="false">IF(CA57&gt;CA$119,1,0)</f>
        <v>0</v>
      </c>
      <c r="CC57" s="0" t="str">
        <f aca="false">CB57&amp;$C57</f>
        <v>01</v>
      </c>
      <c r="CE57" s="0" t="n">
        <f aca="false">D57/BO57</f>
        <v>25.8566240328438</v>
      </c>
      <c r="CF57" s="0" t="n">
        <f aca="false">IF(CE57&gt;CE$119,1,0)</f>
        <v>0</v>
      </c>
      <c r="CG57" s="0" t="str">
        <f aca="false">CF57&amp;$C57</f>
        <v>01</v>
      </c>
      <c r="CI57" s="0" t="n">
        <f aca="false">D57</f>
        <v>327500</v>
      </c>
      <c r="CJ57" s="2" t="n">
        <f aca="false">CI57&gt;$CI$277</f>
        <v>1</v>
      </c>
      <c r="CK57" s="0" t="n">
        <v>1</v>
      </c>
    </row>
    <row r="58" customFormat="false" ht="13.8" hidden="false" customHeight="false" outlineLevel="0" collapsed="false">
      <c r="A58" s="0" t="n">
        <v>2212200100</v>
      </c>
      <c r="B58" s="0" t="s">
        <v>240</v>
      </c>
      <c r="C58" s="0" t="n">
        <v>0</v>
      </c>
      <c r="D58" s="0" t="n">
        <v>229950</v>
      </c>
      <c r="F58" s="0" t="n">
        <v>4</v>
      </c>
      <c r="G58" s="0" t="n">
        <f aca="false">IF(F58&gt;F$119,1,0)</f>
        <v>1</v>
      </c>
      <c r="H58" s="0" t="str">
        <f aca="false">G58&amp;$C58</f>
        <v>10</v>
      </c>
      <c r="J58" s="0" t="s">
        <v>32</v>
      </c>
      <c r="K58" s="0" t="n">
        <f aca="false">IF(J58&gt;J$119,1,0)</f>
        <v>1</v>
      </c>
      <c r="L58" s="0" t="str">
        <f aca="false">K58&amp;$C58</f>
        <v>10</v>
      </c>
      <c r="N58" s="0" t="n">
        <v>2150</v>
      </c>
      <c r="O58" s="0" t="n">
        <f aca="false">IF(N58&gt;N$119,1,0)</f>
        <v>0</v>
      </c>
      <c r="P58" s="0" t="str">
        <f aca="false">O58&amp;$C58</f>
        <v>00</v>
      </c>
      <c r="R58" s="0" t="n">
        <v>7670</v>
      </c>
      <c r="S58" s="0" t="n">
        <f aca="false">IF(R58&gt;R$119,1,0)</f>
        <v>0</v>
      </c>
      <c r="T58" s="0" t="str">
        <f aca="false">S58&amp;$C58</f>
        <v>00</v>
      </c>
      <c r="V58" s="0" t="n">
        <v>1</v>
      </c>
      <c r="W58" s="0" t="n">
        <f aca="false">IF(V58&gt;V$119,1,0)</f>
        <v>0</v>
      </c>
      <c r="X58" s="0" t="str">
        <f aca="false">W58&amp;$C58</f>
        <v>00</v>
      </c>
      <c r="Z58" s="0" t="n">
        <v>0</v>
      </c>
      <c r="AA58" s="0" t="n">
        <f aca="false">IF(Z58&gt;Z$119,1,0)</f>
        <v>0</v>
      </c>
      <c r="AB58" s="0" t="str">
        <f aca="false">AA58&amp;$C58</f>
        <v>00</v>
      </c>
      <c r="AD58" s="0" t="n">
        <v>0</v>
      </c>
      <c r="AE58" s="0" t="n">
        <f aca="false">IF(AD58&gt;AD$119,1,0)</f>
        <v>0</v>
      </c>
      <c r="AF58" s="0" t="str">
        <f aca="false">AE58&amp;$C58</f>
        <v>00</v>
      </c>
      <c r="AH58" s="0" t="n">
        <v>5</v>
      </c>
      <c r="AI58" s="0" t="n">
        <f aca="false">IF(AH58&gt;AH$119,1,0)</f>
        <v>1</v>
      </c>
      <c r="AJ58" s="0" t="str">
        <f aca="false">AI58&amp;$C58</f>
        <v>10</v>
      </c>
      <c r="AL58" s="0" t="n">
        <v>7</v>
      </c>
      <c r="AM58" s="0" t="n">
        <f aca="false">IF(AL58&gt;AL$119,1,0)</f>
        <v>0</v>
      </c>
      <c r="AN58" s="0" t="str">
        <f aca="false">AM58&amp;$C58</f>
        <v>00</v>
      </c>
      <c r="AP58" s="0" t="n">
        <v>1240</v>
      </c>
      <c r="AQ58" s="0" t="n">
        <f aca="false">IF(AP58&gt;AP$119,1,0)</f>
        <v>0</v>
      </c>
      <c r="AR58" s="0" t="str">
        <f aca="false">AQ58&amp;$C58</f>
        <v>00</v>
      </c>
      <c r="AT58" s="0" t="n">
        <v>910</v>
      </c>
      <c r="AU58" s="0" t="n">
        <f aca="false">IF(AT58&gt;AT$119,1,0)</f>
        <v>1</v>
      </c>
      <c r="AV58" s="0" t="str">
        <f aca="false">AU58&amp;$C58</f>
        <v>10</v>
      </c>
      <c r="AX58" s="0" t="n">
        <v>1976</v>
      </c>
      <c r="AY58" s="0" t="n">
        <f aca="false">IF(AX58&gt;AX$119,1,0)</f>
        <v>0</v>
      </c>
      <c r="AZ58" s="0" t="str">
        <f aca="false">AY58&amp;$C58</f>
        <v>00</v>
      </c>
      <c r="BB58" s="0" t="n">
        <v>0</v>
      </c>
      <c r="BC58" s="0" t="n">
        <f aca="false">IF(BB58&gt;BB$119,1,0)</f>
        <v>0</v>
      </c>
      <c r="BD58" s="0" t="str">
        <f aca="false">BC58&amp;$C58</f>
        <v>00</v>
      </c>
      <c r="BF58" s="0" t="n">
        <v>98031</v>
      </c>
      <c r="BH58" s="0" t="s">
        <v>241</v>
      </c>
      <c r="BI58" s="0" t="n">
        <v>-122189</v>
      </c>
      <c r="BK58" s="0" t="n">
        <v>1610</v>
      </c>
      <c r="BL58" s="0" t="n">
        <f aca="false">IF(BK58&gt;BK$119,1,0)</f>
        <v>0</v>
      </c>
      <c r="BM58" s="0" t="str">
        <f aca="false">BL58&amp;$C58</f>
        <v>00</v>
      </c>
      <c r="BO58" s="0" t="n">
        <v>7350</v>
      </c>
      <c r="BP58" s="0" t="n">
        <f aca="false">IF(BO58&gt;BO$119,1,0)</f>
        <v>0</v>
      </c>
      <c r="BQ58" s="0" t="str">
        <f aca="false">BP58&amp;$C58</f>
        <v>00</v>
      </c>
      <c r="BS58" s="0" t="n">
        <f aca="false">CI58/N58</f>
        <v>106.953488372093</v>
      </c>
      <c r="BT58" s="0" t="n">
        <f aca="false">IF(BS58&gt;BS$119,1,0)</f>
        <v>0</v>
      </c>
      <c r="BU58" s="0" t="str">
        <f aca="false">BT58&amp;$C58</f>
        <v>00</v>
      </c>
      <c r="BW58" s="0" t="n">
        <f aca="false">D58/BK58</f>
        <v>142.826086956522</v>
      </c>
      <c r="BX58" s="0" t="n">
        <f aca="false">IF(BW58&gt;BW$119,1,0)</f>
        <v>0</v>
      </c>
      <c r="BY58" s="0" t="str">
        <f aca="false">BX58&amp;$C58</f>
        <v>00</v>
      </c>
      <c r="CA58" s="0" t="n">
        <f aca="false">D58/R58</f>
        <v>29.980443285528</v>
      </c>
      <c r="CB58" s="0" t="n">
        <f aca="false">IF(CA58&gt;CA$119,1,0)</f>
        <v>0</v>
      </c>
      <c r="CC58" s="0" t="str">
        <f aca="false">CB58&amp;$C58</f>
        <v>00</v>
      </c>
      <c r="CE58" s="0" t="n">
        <f aca="false">D58/BO58</f>
        <v>31.2857142857143</v>
      </c>
      <c r="CF58" s="0" t="n">
        <f aca="false">IF(CE58&gt;CE$119,1,0)</f>
        <v>0</v>
      </c>
      <c r="CG58" s="0" t="str">
        <f aca="false">CF58&amp;$C58</f>
        <v>00</v>
      </c>
      <c r="CI58" s="0" t="n">
        <f aca="false">D58</f>
        <v>229950</v>
      </c>
      <c r="CJ58" s="2" t="n">
        <f aca="false">CI58&gt;$CI$277</f>
        <v>1</v>
      </c>
      <c r="CK58" s="0" t="n">
        <v>0</v>
      </c>
    </row>
    <row r="59" customFormat="false" ht="13.8" hidden="false" customHeight="false" outlineLevel="0" collapsed="false">
      <c r="A59" s="0" t="n">
        <v>2212200100</v>
      </c>
      <c r="B59" s="0" t="s">
        <v>242</v>
      </c>
      <c r="C59" s="0" t="n">
        <v>1</v>
      </c>
      <c r="D59" s="0" t="n">
        <v>344900</v>
      </c>
      <c r="F59" s="0" t="n">
        <v>4</v>
      </c>
      <c r="G59" s="0" t="n">
        <f aca="false">IF(F59&gt;F$119,1,0)</f>
        <v>1</v>
      </c>
      <c r="H59" s="0" t="str">
        <f aca="false">G59&amp;$C59</f>
        <v>11</v>
      </c>
      <c r="J59" s="0" t="s">
        <v>32</v>
      </c>
      <c r="K59" s="0" t="n">
        <f aca="false">IF(J59&gt;J$119,1,0)</f>
        <v>1</v>
      </c>
      <c r="L59" s="0" t="str">
        <f aca="false">K59&amp;$C59</f>
        <v>11</v>
      </c>
      <c r="N59" s="0" t="n">
        <v>2150</v>
      </c>
      <c r="O59" s="0" t="n">
        <f aca="false">IF(N59&gt;N$119,1,0)</f>
        <v>0</v>
      </c>
      <c r="P59" s="0" t="str">
        <f aca="false">O59&amp;$C59</f>
        <v>01</v>
      </c>
      <c r="R59" s="0" t="n">
        <v>7670</v>
      </c>
      <c r="S59" s="0" t="n">
        <f aca="false">IF(R59&gt;R$119,1,0)</f>
        <v>0</v>
      </c>
      <c r="T59" s="0" t="str">
        <f aca="false">S59&amp;$C59</f>
        <v>01</v>
      </c>
      <c r="V59" s="0" t="n">
        <v>1</v>
      </c>
      <c r="W59" s="0" t="n">
        <f aca="false">IF(V59&gt;V$119,1,0)</f>
        <v>0</v>
      </c>
      <c r="X59" s="0" t="str">
        <f aca="false">W59&amp;$C59</f>
        <v>01</v>
      </c>
      <c r="Z59" s="0" t="n">
        <v>0</v>
      </c>
      <c r="AA59" s="0" t="n">
        <f aca="false">IF(Z59&gt;Z$119,1,0)</f>
        <v>0</v>
      </c>
      <c r="AB59" s="0" t="str">
        <f aca="false">AA59&amp;$C59</f>
        <v>01</v>
      </c>
      <c r="AD59" s="0" t="n">
        <v>0</v>
      </c>
      <c r="AE59" s="0" t="n">
        <f aca="false">IF(AD59&gt;AD$119,1,0)</f>
        <v>0</v>
      </c>
      <c r="AF59" s="0" t="str">
        <f aca="false">AE59&amp;$C59</f>
        <v>01</v>
      </c>
      <c r="AH59" s="0" t="n">
        <v>5</v>
      </c>
      <c r="AI59" s="0" t="n">
        <f aca="false">IF(AH59&gt;AH$119,1,0)</f>
        <v>1</v>
      </c>
      <c r="AJ59" s="0" t="str">
        <f aca="false">AI59&amp;$C59</f>
        <v>11</v>
      </c>
      <c r="AL59" s="0" t="n">
        <v>7</v>
      </c>
      <c r="AM59" s="0" t="n">
        <f aca="false">IF(AL59&gt;AL$119,1,0)</f>
        <v>0</v>
      </c>
      <c r="AN59" s="0" t="str">
        <f aca="false">AM59&amp;$C59</f>
        <v>01</v>
      </c>
      <c r="AP59" s="0" t="n">
        <v>1240</v>
      </c>
      <c r="AQ59" s="0" t="n">
        <f aca="false">IF(AP59&gt;AP$119,1,0)</f>
        <v>0</v>
      </c>
      <c r="AR59" s="0" t="str">
        <f aca="false">AQ59&amp;$C59</f>
        <v>01</v>
      </c>
      <c r="AT59" s="0" t="n">
        <v>910</v>
      </c>
      <c r="AU59" s="0" t="n">
        <f aca="false">IF(AT59&gt;AT$119,1,0)</f>
        <v>1</v>
      </c>
      <c r="AV59" s="0" t="str">
        <f aca="false">AU59&amp;$C59</f>
        <v>11</v>
      </c>
      <c r="AX59" s="0" t="n">
        <v>1976</v>
      </c>
      <c r="AY59" s="0" t="n">
        <f aca="false">IF(AX59&gt;AX$119,1,0)</f>
        <v>0</v>
      </c>
      <c r="AZ59" s="0" t="str">
        <f aca="false">AY59&amp;$C59</f>
        <v>01</v>
      </c>
      <c r="BB59" s="0" t="n">
        <v>0</v>
      </c>
      <c r="BC59" s="0" t="n">
        <f aca="false">IF(BB59&gt;BB$119,1,0)</f>
        <v>0</v>
      </c>
      <c r="BD59" s="0" t="str">
        <f aca="false">BC59&amp;$C59</f>
        <v>01</v>
      </c>
      <c r="BF59" s="0" t="n">
        <v>98031</v>
      </c>
      <c r="BH59" s="0" t="s">
        <v>241</v>
      </c>
      <c r="BI59" s="0" t="n">
        <v>-122189</v>
      </c>
      <c r="BK59" s="0" t="n">
        <v>1610</v>
      </c>
      <c r="BL59" s="0" t="n">
        <f aca="false">IF(BK59&gt;BK$119,1,0)</f>
        <v>0</v>
      </c>
      <c r="BM59" s="0" t="str">
        <f aca="false">BL59&amp;$C59</f>
        <v>01</v>
      </c>
      <c r="BO59" s="0" t="n">
        <v>7350</v>
      </c>
      <c r="BP59" s="0" t="n">
        <f aca="false">IF(BO59&gt;BO$119,1,0)</f>
        <v>0</v>
      </c>
      <c r="BQ59" s="0" t="str">
        <f aca="false">BP59&amp;$C59</f>
        <v>01</v>
      </c>
      <c r="BS59" s="0" t="n">
        <f aca="false">CI59/N59</f>
        <v>160.418604651163</v>
      </c>
      <c r="BT59" s="0" t="n">
        <f aca="false">IF(BS59&gt;BS$119,1,0)</f>
        <v>1</v>
      </c>
      <c r="BU59" s="0" t="str">
        <f aca="false">BT59&amp;$C59</f>
        <v>11</v>
      </c>
      <c r="BW59" s="0" t="n">
        <f aca="false">D59/BK59</f>
        <v>214.223602484472</v>
      </c>
      <c r="BX59" s="0" t="n">
        <f aca="false">IF(BW59&gt;BW$119,1,0)</f>
        <v>1</v>
      </c>
      <c r="BY59" s="0" t="str">
        <f aca="false">BX59&amp;$C59</f>
        <v>11</v>
      </c>
      <c r="CA59" s="0" t="n">
        <f aca="false">D59/R59</f>
        <v>44.9674054758801</v>
      </c>
      <c r="CB59" s="0" t="n">
        <f aca="false">IF(CA59&gt;CA$119,1,0)</f>
        <v>1</v>
      </c>
      <c r="CC59" s="0" t="str">
        <f aca="false">CB59&amp;$C59</f>
        <v>11</v>
      </c>
      <c r="CE59" s="0" t="n">
        <f aca="false">D59/BO59</f>
        <v>46.9251700680272</v>
      </c>
      <c r="CF59" s="0" t="n">
        <f aca="false">IF(CE59&gt;CE$119,1,0)</f>
        <v>1</v>
      </c>
      <c r="CG59" s="0" t="str">
        <f aca="false">CF59&amp;$C59</f>
        <v>11</v>
      </c>
      <c r="CI59" s="0" t="n">
        <f aca="false">D59</f>
        <v>344900</v>
      </c>
      <c r="CJ59" s="2" t="n">
        <f aca="false">CI59&gt;$CI$277</f>
        <v>1</v>
      </c>
      <c r="CK59" s="0" t="n">
        <v>1</v>
      </c>
    </row>
    <row r="60" customFormat="false" ht="13.8" hidden="false" customHeight="false" outlineLevel="0" collapsed="false">
      <c r="A60" s="0" t="n">
        <v>722059002</v>
      </c>
      <c r="B60" s="0" t="s">
        <v>243</v>
      </c>
      <c r="C60" s="0" t="n">
        <v>1</v>
      </c>
      <c r="D60" s="0" t="n">
        <v>380000</v>
      </c>
      <c r="F60" s="0" t="n">
        <v>2</v>
      </c>
      <c r="G60" s="0" t="n">
        <f aca="false">IF(F60&gt;F$119,1,0)</f>
        <v>0</v>
      </c>
      <c r="H60" s="0" t="str">
        <f aca="false">G60&amp;$C60</f>
        <v>01</v>
      </c>
      <c r="J60" s="0" t="s">
        <v>32</v>
      </c>
      <c r="K60" s="0" t="n">
        <f aca="false">IF(J60&gt;J$119,1,0)</f>
        <v>1</v>
      </c>
      <c r="L60" s="0" t="str">
        <f aca="false">K60&amp;$C60</f>
        <v>11</v>
      </c>
      <c r="N60" s="0" t="n">
        <v>2110</v>
      </c>
      <c r="O60" s="0" t="n">
        <f aca="false">IF(N60&gt;N$119,1,0)</f>
        <v>0</v>
      </c>
      <c r="P60" s="0" t="str">
        <f aca="false">O60&amp;$C60</f>
        <v>01</v>
      </c>
      <c r="R60" s="0" t="n">
        <v>114127</v>
      </c>
      <c r="S60" s="0" t="n">
        <f aca="false">IF(R60&gt;R$119,1,0)</f>
        <v>1</v>
      </c>
      <c r="T60" s="0" t="str">
        <f aca="false">S60&amp;$C60</f>
        <v>11</v>
      </c>
      <c r="V60" s="0" t="n">
        <v>1</v>
      </c>
      <c r="W60" s="0" t="n">
        <f aca="false">IF(V60&gt;V$119,1,0)</f>
        <v>0</v>
      </c>
      <c r="X60" s="0" t="str">
        <f aca="false">W60&amp;$C60</f>
        <v>01</v>
      </c>
      <c r="Z60" s="0" t="n">
        <v>0</v>
      </c>
      <c r="AA60" s="0" t="n">
        <f aca="false">IF(Z60&gt;Z$119,1,0)</f>
        <v>0</v>
      </c>
      <c r="AB60" s="0" t="str">
        <f aca="false">AA60&amp;$C60</f>
        <v>01</v>
      </c>
      <c r="AD60" s="0" t="n">
        <v>0</v>
      </c>
      <c r="AE60" s="0" t="n">
        <f aca="false">IF(AD60&gt;AD$119,1,0)</f>
        <v>0</v>
      </c>
      <c r="AF60" s="0" t="str">
        <f aca="false">AE60&amp;$C60</f>
        <v>01</v>
      </c>
      <c r="AH60" s="0" t="n">
        <v>4</v>
      </c>
      <c r="AI60" s="0" t="n">
        <f aca="false">IF(AH60&gt;AH$119,1,0)</f>
        <v>1</v>
      </c>
      <c r="AJ60" s="0" t="str">
        <f aca="false">AI60&amp;$C60</f>
        <v>11</v>
      </c>
      <c r="AL60" s="0" t="n">
        <v>8</v>
      </c>
      <c r="AM60" s="0" t="n">
        <f aca="false">IF(AL60&gt;AL$119,1,0)</f>
        <v>1</v>
      </c>
      <c r="AN60" s="0" t="str">
        <f aca="false">AM60&amp;$C60</f>
        <v>11</v>
      </c>
      <c r="AP60" s="0" t="n">
        <v>1590</v>
      </c>
      <c r="AQ60" s="0" t="n">
        <f aca="false">IF(AP60&gt;AP$119,1,0)</f>
        <v>0</v>
      </c>
      <c r="AR60" s="0" t="str">
        <f aca="false">AQ60&amp;$C60</f>
        <v>01</v>
      </c>
      <c r="AT60" s="0" t="n">
        <v>520</v>
      </c>
      <c r="AU60" s="0" t="n">
        <f aca="false">IF(AT60&gt;AT$119,1,0)</f>
        <v>1</v>
      </c>
      <c r="AV60" s="0" t="str">
        <f aca="false">AU60&amp;$C60</f>
        <v>11</v>
      </c>
      <c r="AX60" s="0" t="n">
        <v>1975</v>
      </c>
      <c r="AY60" s="0" t="n">
        <f aca="false">IF(AX60&gt;AX$119,1,0)</f>
        <v>0</v>
      </c>
      <c r="AZ60" s="0" t="str">
        <f aca="false">AY60&amp;$C60</f>
        <v>01</v>
      </c>
      <c r="BB60" s="0" t="n">
        <v>0</v>
      </c>
      <c r="BC60" s="0" t="n">
        <f aca="false">IF(BB60&gt;BB$119,1,0)</f>
        <v>0</v>
      </c>
      <c r="BD60" s="0" t="str">
        <f aca="false">BC60&amp;$C60</f>
        <v>01</v>
      </c>
      <c r="BF60" s="0" t="n">
        <v>98031</v>
      </c>
      <c r="BH60" s="0" t="s">
        <v>244</v>
      </c>
      <c r="BI60" s="0" t="n">
        <v>-122212</v>
      </c>
      <c r="BK60" s="0" t="n">
        <v>1960</v>
      </c>
      <c r="BL60" s="0" t="n">
        <f aca="false">IF(BK60&gt;BK$119,1,0)</f>
        <v>0</v>
      </c>
      <c r="BM60" s="0" t="str">
        <f aca="false">BL60&amp;$C60</f>
        <v>01</v>
      </c>
      <c r="BO60" s="0" t="n">
        <v>11250</v>
      </c>
      <c r="BP60" s="0" t="n">
        <f aca="false">IF(BO60&gt;BO$119,1,0)</f>
        <v>1</v>
      </c>
      <c r="BQ60" s="0" t="str">
        <f aca="false">BP60&amp;$C60</f>
        <v>11</v>
      </c>
      <c r="BS60" s="0" t="n">
        <f aca="false">CI60/N60</f>
        <v>180.094786729858</v>
      </c>
      <c r="BT60" s="0" t="n">
        <f aca="false">IF(BS60&gt;BS$119,1,0)</f>
        <v>1</v>
      </c>
      <c r="BU60" s="0" t="str">
        <f aca="false">BT60&amp;$C60</f>
        <v>11</v>
      </c>
      <c r="BW60" s="0" t="n">
        <f aca="false">D60/BK60</f>
        <v>193.877551020408</v>
      </c>
      <c r="BX60" s="0" t="n">
        <f aca="false">IF(BW60&gt;BW$119,1,0)</f>
        <v>1</v>
      </c>
      <c r="BY60" s="0" t="str">
        <f aca="false">BX60&amp;$C60</f>
        <v>11</v>
      </c>
      <c r="CA60" s="0" t="n">
        <f aca="false">D60/R60</f>
        <v>3.32962401535132</v>
      </c>
      <c r="CB60" s="0" t="n">
        <f aca="false">IF(CA60&gt;CA$119,1,0)</f>
        <v>0</v>
      </c>
      <c r="CC60" s="0" t="str">
        <f aca="false">CB60&amp;$C60</f>
        <v>01</v>
      </c>
      <c r="CE60" s="0" t="n">
        <f aca="false">D60/BO60</f>
        <v>33.7777777777778</v>
      </c>
      <c r="CF60" s="0" t="n">
        <f aca="false">IF(CE60&gt;CE$119,1,0)</f>
        <v>0</v>
      </c>
      <c r="CG60" s="0" t="str">
        <f aca="false">CF60&amp;$C60</f>
        <v>01</v>
      </c>
      <c r="CI60" s="0" t="n">
        <f aca="false">D60</f>
        <v>380000</v>
      </c>
      <c r="CJ60" s="2" t="n">
        <f aca="false">CI60&gt;$CI$277</f>
        <v>1</v>
      </c>
      <c r="CK60" s="0" t="n">
        <v>1</v>
      </c>
    </row>
    <row r="61" customFormat="false" ht="13.8" hidden="false" customHeight="false" outlineLevel="0" collapsed="false">
      <c r="A61" s="0" t="n">
        <v>6752601110</v>
      </c>
      <c r="B61" s="0" t="s">
        <v>248</v>
      </c>
      <c r="C61" s="0" t="n">
        <v>1</v>
      </c>
      <c r="D61" s="0" t="n">
        <v>357000</v>
      </c>
      <c r="F61" s="0" t="n">
        <v>4</v>
      </c>
      <c r="G61" s="0" t="n">
        <f aca="false">IF(F61&gt;F$119,1,0)</f>
        <v>1</v>
      </c>
      <c r="H61" s="0" t="str">
        <f aca="false">G61&amp;$C61</f>
        <v>11</v>
      </c>
      <c r="J61" s="0" t="s">
        <v>32</v>
      </c>
      <c r="K61" s="0" t="n">
        <f aca="false">IF(J61&gt;J$119,1,0)</f>
        <v>1</v>
      </c>
      <c r="L61" s="0" t="str">
        <f aca="false">K61&amp;$C61</f>
        <v>11</v>
      </c>
      <c r="N61" s="0" t="n">
        <v>2380</v>
      </c>
      <c r="O61" s="0" t="n">
        <f aca="false">IF(N61&gt;N$119,1,0)</f>
        <v>0</v>
      </c>
      <c r="P61" s="0" t="str">
        <f aca="false">O61&amp;$C61</f>
        <v>01</v>
      </c>
      <c r="R61" s="0" t="n">
        <v>7066</v>
      </c>
      <c r="S61" s="0" t="n">
        <f aca="false">IF(R61&gt;R$119,1,0)</f>
        <v>0</v>
      </c>
      <c r="T61" s="0" t="str">
        <f aca="false">S61&amp;$C61</f>
        <v>01</v>
      </c>
      <c r="V61" s="0" t="n">
        <v>2</v>
      </c>
      <c r="W61" s="0" t="n">
        <f aca="false">IF(V61&gt;V$119,1,0)</f>
        <v>1</v>
      </c>
      <c r="X61" s="0" t="str">
        <f aca="false">W61&amp;$C61</f>
        <v>11</v>
      </c>
      <c r="Z61" s="0" t="n">
        <v>0</v>
      </c>
      <c r="AA61" s="0" t="n">
        <f aca="false">IF(Z61&gt;Z$119,1,0)</f>
        <v>0</v>
      </c>
      <c r="AB61" s="0" t="str">
        <f aca="false">AA61&amp;$C61</f>
        <v>01</v>
      </c>
      <c r="AD61" s="0" t="n">
        <v>0</v>
      </c>
      <c r="AE61" s="0" t="n">
        <f aca="false">IF(AD61&gt;AD$119,1,0)</f>
        <v>0</v>
      </c>
      <c r="AF61" s="0" t="str">
        <f aca="false">AE61&amp;$C61</f>
        <v>01</v>
      </c>
      <c r="AH61" s="0" t="n">
        <v>4</v>
      </c>
      <c r="AI61" s="0" t="n">
        <f aca="false">IF(AH61&gt;AH$119,1,0)</f>
        <v>1</v>
      </c>
      <c r="AJ61" s="0" t="str">
        <f aca="false">AI61&amp;$C61</f>
        <v>11</v>
      </c>
      <c r="AL61" s="0" t="n">
        <v>7</v>
      </c>
      <c r="AM61" s="0" t="n">
        <f aca="false">IF(AL61&gt;AL$119,1,0)</f>
        <v>0</v>
      </c>
      <c r="AN61" s="0" t="str">
        <f aca="false">AM61&amp;$C61</f>
        <v>01</v>
      </c>
      <c r="AP61" s="0" t="n">
        <v>2380</v>
      </c>
      <c r="AQ61" s="0" t="n">
        <f aca="false">IF(AP61&gt;AP$119,1,0)</f>
        <v>1</v>
      </c>
      <c r="AR61" s="0" t="str">
        <f aca="false">AQ61&amp;$C61</f>
        <v>11</v>
      </c>
      <c r="AT61" s="0" t="n">
        <v>0</v>
      </c>
      <c r="AU61" s="0" t="n">
        <f aca="false">IF(AT61&gt;AT$119,1,0)</f>
        <v>0</v>
      </c>
      <c r="AV61" s="0" t="str">
        <f aca="false">AU61&amp;$C61</f>
        <v>01</v>
      </c>
      <c r="AX61" s="0" t="n">
        <v>1997</v>
      </c>
      <c r="AY61" s="0" t="n">
        <f aca="false">IF(AX61&gt;AX$119,1,0)</f>
        <v>1</v>
      </c>
      <c r="AZ61" s="0" t="str">
        <f aca="false">AY61&amp;$C61</f>
        <v>11</v>
      </c>
      <c r="BB61" s="0" t="n">
        <v>0</v>
      </c>
      <c r="BC61" s="0" t="n">
        <f aca="false">IF(BB61&gt;BB$119,1,0)</f>
        <v>0</v>
      </c>
      <c r="BD61" s="0" t="str">
        <f aca="false">BC61&amp;$C61</f>
        <v>01</v>
      </c>
      <c r="BF61" s="0" t="n">
        <v>98031</v>
      </c>
      <c r="BH61" s="0" t="s">
        <v>249</v>
      </c>
      <c r="BI61" s="0" t="n">
        <v>-122172</v>
      </c>
      <c r="BK61" s="0" t="n">
        <v>2310</v>
      </c>
      <c r="BL61" s="0" t="n">
        <f aca="false">IF(BK61&gt;BK$119,1,0)</f>
        <v>1</v>
      </c>
      <c r="BM61" s="0" t="str">
        <f aca="false">BL61&amp;$C61</f>
        <v>11</v>
      </c>
      <c r="BO61" s="0" t="n">
        <v>8127</v>
      </c>
      <c r="BP61" s="0" t="n">
        <f aca="false">IF(BO61&gt;BO$119,1,0)</f>
        <v>0</v>
      </c>
      <c r="BQ61" s="0" t="str">
        <f aca="false">BP61&amp;$C61</f>
        <v>01</v>
      </c>
      <c r="BS61" s="0" t="n">
        <f aca="false">CI61/N61</f>
        <v>150</v>
      </c>
      <c r="BT61" s="0" t="n">
        <f aca="false">IF(BS61&gt;BS$119,1,0)</f>
        <v>1</v>
      </c>
      <c r="BU61" s="0" t="str">
        <f aca="false">BT61&amp;$C61</f>
        <v>11</v>
      </c>
      <c r="BW61" s="0" t="n">
        <f aca="false">D61/BK61</f>
        <v>154.545454545455</v>
      </c>
      <c r="BX61" s="0" t="n">
        <f aca="false">IF(BW61&gt;BW$119,1,0)</f>
        <v>0</v>
      </c>
      <c r="BY61" s="0" t="str">
        <f aca="false">BX61&amp;$C61</f>
        <v>01</v>
      </c>
      <c r="CA61" s="0" t="n">
        <f aca="false">D61/R61</f>
        <v>50.5236343051231</v>
      </c>
      <c r="CB61" s="0" t="n">
        <f aca="false">IF(CA61&gt;CA$119,1,0)</f>
        <v>1</v>
      </c>
      <c r="CC61" s="0" t="str">
        <f aca="false">CB61&amp;$C61</f>
        <v>11</v>
      </c>
      <c r="CE61" s="0" t="n">
        <f aca="false">D61/BO61</f>
        <v>43.9276485788114</v>
      </c>
      <c r="CF61" s="0" t="n">
        <f aca="false">IF(CE61&gt;CE$119,1,0)</f>
        <v>0</v>
      </c>
      <c r="CG61" s="0" t="str">
        <f aca="false">CF61&amp;$C61</f>
        <v>01</v>
      </c>
      <c r="CI61" s="0" t="n">
        <f aca="false">D61</f>
        <v>357000</v>
      </c>
      <c r="CJ61" s="2" t="n">
        <f aca="false">CI61&gt;$CI$277</f>
        <v>1</v>
      </c>
      <c r="CK61" s="0" t="n">
        <v>1</v>
      </c>
    </row>
    <row r="62" customFormat="false" ht="13.8" hidden="false" customHeight="false" outlineLevel="0" collapsed="false">
      <c r="A62" s="0" t="n">
        <v>8078100140</v>
      </c>
      <c r="B62" s="0" t="s">
        <v>251</v>
      </c>
      <c r="C62" s="0" t="n">
        <v>1</v>
      </c>
      <c r="D62" s="0" t="n">
        <v>374950</v>
      </c>
      <c r="F62" s="0" t="n">
        <v>4</v>
      </c>
      <c r="G62" s="0" t="n">
        <f aca="false">IF(F62&gt;F$119,1,0)</f>
        <v>1</v>
      </c>
      <c r="H62" s="0" t="str">
        <f aca="false">G62&amp;$C62</f>
        <v>11</v>
      </c>
      <c r="J62" s="0" t="s">
        <v>32</v>
      </c>
      <c r="K62" s="0" t="n">
        <f aca="false">IF(J62&gt;J$119,1,0)</f>
        <v>1</v>
      </c>
      <c r="L62" s="0" t="str">
        <f aca="false">K62&amp;$C62</f>
        <v>11</v>
      </c>
      <c r="N62" s="0" t="n">
        <v>1980</v>
      </c>
      <c r="O62" s="0" t="n">
        <f aca="false">IF(N62&gt;N$119,1,0)</f>
        <v>0</v>
      </c>
      <c r="P62" s="0" t="str">
        <f aca="false">O62&amp;$C62</f>
        <v>01</v>
      </c>
      <c r="R62" s="0" t="n">
        <v>12062</v>
      </c>
      <c r="S62" s="0" t="n">
        <f aca="false">IF(R62&gt;R$119,1,0)</f>
        <v>0</v>
      </c>
      <c r="T62" s="0" t="str">
        <f aca="false">S62&amp;$C62</f>
        <v>01</v>
      </c>
      <c r="V62" s="0" t="n">
        <v>2</v>
      </c>
      <c r="W62" s="0" t="n">
        <f aca="false">IF(V62&gt;V$119,1,0)</f>
        <v>1</v>
      </c>
      <c r="X62" s="0" t="str">
        <f aca="false">W62&amp;$C62</f>
        <v>11</v>
      </c>
      <c r="Z62" s="0" t="n">
        <v>0</v>
      </c>
      <c r="AA62" s="0" t="n">
        <f aca="false">IF(Z62&gt;Z$119,1,0)</f>
        <v>0</v>
      </c>
      <c r="AB62" s="0" t="str">
        <f aca="false">AA62&amp;$C62</f>
        <v>01</v>
      </c>
      <c r="AD62" s="0" t="n">
        <v>0</v>
      </c>
      <c r="AE62" s="0" t="n">
        <f aca="false">IF(AD62&gt;AD$119,1,0)</f>
        <v>0</v>
      </c>
      <c r="AF62" s="0" t="str">
        <f aca="false">AE62&amp;$C62</f>
        <v>01</v>
      </c>
      <c r="AH62" s="0" t="n">
        <v>3</v>
      </c>
      <c r="AI62" s="0" t="n">
        <f aca="false">IF(AH62&gt;AH$119,1,0)</f>
        <v>0</v>
      </c>
      <c r="AJ62" s="0" t="str">
        <f aca="false">AI62&amp;$C62</f>
        <v>01</v>
      </c>
      <c r="AL62" s="0" t="n">
        <v>8</v>
      </c>
      <c r="AM62" s="0" t="n">
        <f aca="false">IF(AL62&gt;AL$119,1,0)</f>
        <v>1</v>
      </c>
      <c r="AN62" s="0" t="str">
        <f aca="false">AM62&amp;$C62</f>
        <v>11</v>
      </c>
      <c r="AP62" s="0" t="n">
        <v>1980</v>
      </c>
      <c r="AQ62" s="0" t="n">
        <f aca="false">IF(AP62&gt;AP$119,1,0)</f>
        <v>0</v>
      </c>
      <c r="AR62" s="0" t="str">
        <f aca="false">AQ62&amp;$C62</f>
        <v>01</v>
      </c>
      <c r="AT62" s="0" t="n">
        <v>0</v>
      </c>
      <c r="AU62" s="0" t="n">
        <f aca="false">IF(AT62&gt;AT$119,1,0)</f>
        <v>0</v>
      </c>
      <c r="AV62" s="0" t="str">
        <f aca="false">AU62&amp;$C62</f>
        <v>01</v>
      </c>
      <c r="AX62" s="0" t="n">
        <v>1992</v>
      </c>
      <c r="AY62" s="0" t="n">
        <f aca="false">IF(AX62&gt;AX$119,1,0)</f>
        <v>1</v>
      </c>
      <c r="AZ62" s="0" t="str">
        <f aca="false">AY62&amp;$C62</f>
        <v>11</v>
      </c>
      <c r="BB62" s="0" t="n">
        <v>0</v>
      </c>
      <c r="BC62" s="0" t="n">
        <f aca="false">IF(BB62&gt;BB$119,1,0)</f>
        <v>0</v>
      </c>
      <c r="BD62" s="0" t="str">
        <f aca="false">BC62&amp;$C62</f>
        <v>01</v>
      </c>
      <c r="BF62" s="0" t="n">
        <v>98031</v>
      </c>
      <c r="BH62" s="0" t="s">
        <v>137</v>
      </c>
      <c r="BI62" s="0" t="n">
        <v>-122167</v>
      </c>
      <c r="BK62" s="0" t="n">
        <v>2300</v>
      </c>
      <c r="BL62" s="0" t="n">
        <f aca="false">IF(BK62&gt;BK$119,1,0)</f>
        <v>1</v>
      </c>
      <c r="BM62" s="0" t="str">
        <f aca="false">BL62&amp;$C62</f>
        <v>11</v>
      </c>
      <c r="BO62" s="0" t="n">
        <v>7902</v>
      </c>
      <c r="BP62" s="0" t="n">
        <f aca="false">IF(BO62&gt;BO$119,1,0)</f>
        <v>0</v>
      </c>
      <c r="BQ62" s="0" t="str">
        <f aca="false">BP62&amp;$C62</f>
        <v>01</v>
      </c>
      <c r="BS62" s="0" t="n">
        <f aca="false">CI62/N62</f>
        <v>189.368686868687</v>
      </c>
      <c r="BT62" s="0" t="n">
        <f aca="false">IF(BS62&gt;BS$119,1,0)</f>
        <v>1</v>
      </c>
      <c r="BU62" s="0" t="str">
        <f aca="false">BT62&amp;$C62</f>
        <v>11</v>
      </c>
      <c r="BW62" s="0" t="n">
        <f aca="false">D62/BK62</f>
        <v>163.021739130435</v>
      </c>
      <c r="BX62" s="0" t="n">
        <f aca="false">IF(BW62&gt;BW$119,1,0)</f>
        <v>1</v>
      </c>
      <c r="BY62" s="0" t="str">
        <f aca="false">BX62&amp;$C62</f>
        <v>11</v>
      </c>
      <c r="CA62" s="0" t="n">
        <f aca="false">D62/R62</f>
        <v>31.0852263306251</v>
      </c>
      <c r="CB62" s="0" t="n">
        <f aca="false">IF(CA62&gt;CA$119,1,0)</f>
        <v>0</v>
      </c>
      <c r="CC62" s="0" t="str">
        <f aca="false">CB62&amp;$C62</f>
        <v>01</v>
      </c>
      <c r="CE62" s="0" t="n">
        <f aca="false">D62/BO62</f>
        <v>47.450012655024</v>
      </c>
      <c r="CF62" s="0" t="n">
        <f aca="false">IF(CE62&gt;CE$119,1,0)</f>
        <v>1</v>
      </c>
      <c r="CG62" s="0" t="str">
        <f aca="false">CF62&amp;$C62</f>
        <v>11</v>
      </c>
      <c r="CI62" s="0" t="n">
        <f aca="false">D62</f>
        <v>374950</v>
      </c>
      <c r="CJ62" s="2" t="n">
        <f aca="false">CI62&gt;$CI$277</f>
        <v>1</v>
      </c>
      <c r="CK62" s="0" t="n">
        <v>1</v>
      </c>
    </row>
    <row r="63" customFormat="false" ht="13.8" hidden="false" customHeight="false" outlineLevel="0" collapsed="false">
      <c r="A63" s="0" t="n">
        <v>3374500520</v>
      </c>
      <c r="B63" s="0" t="s">
        <v>252</v>
      </c>
      <c r="C63" s="0" t="n">
        <v>1</v>
      </c>
      <c r="D63" s="0" t="n">
        <v>355000</v>
      </c>
      <c r="F63" s="0" t="n">
        <v>0</v>
      </c>
      <c r="G63" s="0" t="n">
        <f aca="false">IF(F63&gt;F$119,1,0)</f>
        <v>0</v>
      </c>
      <c r="H63" s="0" t="str">
        <f aca="false">G63&amp;$C63</f>
        <v>01</v>
      </c>
      <c r="J63" s="0" t="n">
        <v>0</v>
      </c>
      <c r="K63" s="0" t="n">
        <f aca="false">IF(J63&gt;J$119,1,0)</f>
        <v>0</v>
      </c>
      <c r="L63" s="0" t="str">
        <f aca="false">K63&amp;$C63</f>
        <v>01</v>
      </c>
      <c r="N63" s="0" t="n">
        <v>2460</v>
      </c>
      <c r="O63" s="0" t="n">
        <f aca="false">IF(N63&gt;N$119,1,0)</f>
        <v>1</v>
      </c>
      <c r="P63" s="0" t="str">
        <f aca="false">O63&amp;$C63</f>
        <v>11</v>
      </c>
      <c r="R63" s="0" t="n">
        <v>8049</v>
      </c>
      <c r="S63" s="0" t="n">
        <f aca="false">IF(R63&gt;R$119,1,0)</f>
        <v>0</v>
      </c>
      <c r="T63" s="0" t="str">
        <f aca="false">S63&amp;$C63</f>
        <v>01</v>
      </c>
      <c r="V63" s="0" t="n">
        <v>2</v>
      </c>
      <c r="W63" s="0" t="n">
        <f aca="false">IF(V63&gt;V$119,1,0)</f>
        <v>1</v>
      </c>
      <c r="X63" s="0" t="str">
        <f aca="false">W63&amp;$C63</f>
        <v>11</v>
      </c>
      <c r="Z63" s="0" t="n">
        <v>0</v>
      </c>
      <c r="AA63" s="0" t="n">
        <f aca="false">IF(Z63&gt;Z$119,1,0)</f>
        <v>0</v>
      </c>
      <c r="AB63" s="0" t="str">
        <f aca="false">AA63&amp;$C63</f>
        <v>01</v>
      </c>
      <c r="AD63" s="0" t="n">
        <v>0</v>
      </c>
      <c r="AE63" s="0" t="n">
        <f aca="false">IF(AD63&gt;AD$119,1,0)</f>
        <v>0</v>
      </c>
      <c r="AF63" s="0" t="str">
        <f aca="false">AE63&amp;$C63</f>
        <v>01</v>
      </c>
      <c r="AH63" s="0" t="n">
        <v>3</v>
      </c>
      <c r="AI63" s="0" t="n">
        <f aca="false">IF(AH63&gt;AH$119,1,0)</f>
        <v>0</v>
      </c>
      <c r="AJ63" s="0" t="str">
        <f aca="false">AI63&amp;$C63</f>
        <v>01</v>
      </c>
      <c r="AL63" s="0" t="n">
        <v>8</v>
      </c>
      <c r="AM63" s="0" t="n">
        <f aca="false">IF(AL63&gt;AL$119,1,0)</f>
        <v>1</v>
      </c>
      <c r="AN63" s="0" t="str">
        <f aca="false">AM63&amp;$C63</f>
        <v>11</v>
      </c>
      <c r="AP63" s="0" t="n">
        <v>2460</v>
      </c>
      <c r="AQ63" s="0" t="n">
        <f aca="false">IF(AP63&gt;AP$119,1,0)</f>
        <v>1</v>
      </c>
      <c r="AR63" s="0" t="str">
        <f aca="false">AQ63&amp;$C63</f>
        <v>11</v>
      </c>
      <c r="AT63" s="0" t="n">
        <v>0</v>
      </c>
      <c r="AU63" s="0" t="n">
        <f aca="false">IF(AT63&gt;AT$119,1,0)</f>
        <v>0</v>
      </c>
      <c r="AV63" s="0" t="str">
        <f aca="false">AU63&amp;$C63</f>
        <v>01</v>
      </c>
      <c r="AX63" s="0" t="n">
        <v>1990</v>
      </c>
      <c r="AY63" s="0" t="n">
        <f aca="false">IF(AX63&gt;AX$119,1,0)</f>
        <v>1</v>
      </c>
      <c r="AZ63" s="0" t="str">
        <f aca="false">AY63&amp;$C63</f>
        <v>11</v>
      </c>
      <c r="BB63" s="0" t="n">
        <v>0</v>
      </c>
      <c r="BC63" s="0" t="n">
        <f aca="false">IF(BB63&gt;BB$119,1,0)</f>
        <v>0</v>
      </c>
      <c r="BD63" s="0" t="str">
        <f aca="false">BC63&amp;$C63</f>
        <v>01</v>
      </c>
      <c r="BF63" s="0" t="n">
        <v>98031</v>
      </c>
      <c r="BH63" s="0" t="s">
        <v>59</v>
      </c>
      <c r="BI63" s="0" t="n">
        <v>-122168</v>
      </c>
      <c r="BK63" s="0" t="n">
        <v>2520</v>
      </c>
      <c r="BL63" s="0" t="n">
        <f aca="false">IF(BK63&gt;BK$119,1,0)</f>
        <v>1</v>
      </c>
      <c r="BM63" s="0" t="str">
        <f aca="false">BL63&amp;$C63</f>
        <v>11</v>
      </c>
      <c r="BO63" s="0" t="n">
        <v>8050</v>
      </c>
      <c r="BP63" s="0" t="n">
        <f aca="false">IF(BO63&gt;BO$119,1,0)</f>
        <v>0</v>
      </c>
      <c r="BQ63" s="0" t="str">
        <f aca="false">BP63&amp;$C63</f>
        <v>01</v>
      </c>
      <c r="BS63" s="0" t="n">
        <f aca="false">CI63/N63</f>
        <v>144.308943089431</v>
      </c>
      <c r="BT63" s="0" t="n">
        <f aca="false">IF(BS63&gt;BS$119,1,0)</f>
        <v>0</v>
      </c>
      <c r="BU63" s="0" t="str">
        <f aca="false">BT63&amp;$C63</f>
        <v>01</v>
      </c>
      <c r="BW63" s="0" t="n">
        <f aca="false">D63/BK63</f>
        <v>140.873015873016</v>
      </c>
      <c r="BX63" s="0" t="n">
        <f aca="false">IF(BW63&gt;BW$119,1,0)</f>
        <v>0</v>
      </c>
      <c r="BY63" s="0" t="str">
        <f aca="false">BX63&amp;$C63</f>
        <v>01</v>
      </c>
      <c r="CA63" s="0" t="n">
        <f aca="false">D63/R63</f>
        <v>44.1048577463039</v>
      </c>
      <c r="CB63" s="0" t="n">
        <f aca="false">IF(CA63&gt;CA$119,1,0)</f>
        <v>1</v>
      </c>
      <c r="CC63" s="0" t="str">
        <f aca="false">CB63&amp;$C63</f>
        <v>11</v>
      </c>
      <c r="CE63" s="0" t="n">
        <f aca="false">D63/BO63</f>
        <v>44.0993788819876</v>
      </c>
      <c r="CF63" s="0" t="n">
        <f aca="false">IF(CE63&gt;CE$119,1,0)</f>
        <v>0</v>
      </c>
      <c r="CG63" s="0" t="str">
        <f aca="false">CF63&amp;$C63</f>
        <v>01</v>
      </c>
      <c r="CI63" s="0" t="n">
        <f aca="false">D63</f>
        <v>355000</v>
      </c>
      <c r="CJ63" s="2" t="n">
        <f aca="false">CI63&gt;$CI$277</f>
        <v>1</v>
      </c>
      <c r="CK63" s="0" t="n">
        <v>1</v>
      </c>
    </row>
    <row r="64" customFormat="false" ht="13.8" hidden="false" customHeight="false" outlineLevel="0" collapsed="false">
      <c r="A64" s="0" t="n">
        <v>522059062</v>
      </c>
      <c r="B64" s="0" t="s">
        <v>253</v>
      </c>
      <c r="C64" s="0" t="n">
        <v>1</v>
      </c>
      <c r="D64" s="0" t="n">
        <v>372000</v>
      </c>
      <c r="F64" s="0" t="n">
        <v>4</v>
      </c>
      <c r="G64" s="0" t="n">
        <f aca="false">IF(F64&gt;F$119,1,0)</f>
        <v>1</v>
      </c>
      <c r="H64" s="0" t="str">
        <f aca="false">G64&amp;$C64</f>
        <v>11</v>
      </c>
      <c r="J64" s="0" t="s">
        <v>117</v>
      </c>
      <c r="K64" s="0" t="n">
        <f aca="false">IF(J64&gt;J$119,1,0)</f>
        <v>1</v>
      </c>
      <c r="L64" s="0" t="str">
        <f aca="false">K64&amp;$C64</f>
        <v>11</v>
      </c>
      <c r="N64" s="0" t="n">
        <v>2330</v>
      </c>
      <c r="O64" s="0" t="n">
        <f aca="false">IF(N64&gt;N$119,1,0)</f>
        <v>0</v>
      </c>
      <c r="P64" s="0" t="str">
        <f aca="false">O64&amp;$C64</f>
        <v>01</v>
      </c>
      <c r="R64" s="0" t="n">
        <v>14175</v>
      </c>
      <c r="S64" s="0" t="n">
        <f aca="false">IF(R64&gt;R$119,1,0)</f>
        <v>0</v>
      </c>
      <c r="T64" s="0" t="str">
        <f aca="false">S64&amp;$C64</f>
        <v>01</v>
      </c>
      <c r="V64" s="0" t="n">
        <v>1</v>
      </c>
      <c r="W64" s="0" t="n">
        <f aca="false">IF(V64&gt;V$119,1,0)</f>
        <v>0</v>
      </c>
      <c r="X64" s="0" t="str">
        <f aca="false">W64&amp;$C64</f>
        <v>01</v>
      </c>
      <c r="Z64" s="0" t="n">
        <v>0</v>
      </c>
      <c r="AA64" s="0" t="n">
        <f aca="false">IF(Z64&gt;Z$119,1,0)</f>
        <v>0</v>
      </c>
      <c r="AB64" s="0" t="str">
        <f aca="false">AA64&amp;$C64</f>
        <v>01</v>
      </c>
      <c r="AD64" s="0" t="n">
        <v>0</v>
      </c>
      <c r="AE64" s="0" t="n">
        <f aca="false">IF(AD64&gt;AD$119,1,0)</f>
        <v>0</v>
      </c>
      <c r="AF64" s="0" t="str">
        <f aca="false">AE64&amp;$C64</f>
        <v>01</v>
      </c>
      <c r="AH64" s="0" t="n">
        <v>3</v>
      </c>
      <c r="AI64" s="0" t="n">
        <f aca="false">IF(AH64&gt;AH$119,1,0)</f>
        <v>0</v>
      </c>
      <c r="AJ64" s="0" t="str">
        <f aca="false">AI64&amp;$C64</f>
        <v>01</v>
      </c>
      <c r="AL64" s="0" t="n">
        <v>7</v>
      </c>
      <c r="AM64" s="0" t="n">
        <f aca="false">IF(AL64&gt;AL$119,1,0)</f>
        <v>0</v>
      </c>
      <c r="AN64" s="0" t="str">
        <f aca="false">AM64&amp;$C64</f>
        <v>01</v>
      </c>
      <c r="AP64" s="0" t="n">
        <v>1800</v>
      </c>
      <c r="AQ64" s="0" t="n">
        <f aca="false">IF(AP64&gt;AP$119,1,0)</f>
        <v>0</v>
      </c>
      <c r="AR64" s="0" t="str">
        <f aca="false">AQ64&amp;$C64</f>
        <v>01</v>
      </c>
      <c r="AT64" s="0" t="n">
        <v>530</v>
      </c>
      <c r="AU64" s="0" t="n">
        <f aca="false">IF(AT64&gt;AT$119,1,0)</f>
        <v>1</v>
      </c>
      <c r="AV64" s="0" t="str">
        <f aca="false">AU64&amp;$C64</f>
        <v>11</v>
      </c>
      <c r="AX64" s="0" t="n">
        <v>1980</v>
      </c>
      <c r="AY64" s="0" t="n">
        <f aca="false">IF(AX64&gt;AX$119,1,0)</f>
        <v>0</v>
      </c>
      <c r="AZ64" s="0" t="str">
        <f aca="false">AY64&amp;$C64</f>
        <v>01</v>
      </c>
      <c r="BB64" s="0" t="n">
        <v>0</v>
      </c>
      <c r="BC64" s="0" t="n">
        <f aca="false">IF(BB64&gt;BB$119,1,0)</f>
        <v>0</v>
      </c>
      <c r="BD64" s="0" t="str">
        <f aca="false">BC64&amp;$C64</f>
        <v>01</v>
      </c>
      <c r="BF64" s="0" t="n">
        <v>98031</v>
      </c>
      <c r="BH64" s="0" t="s">
        <v>254</v>
      </c>
      <c r="BI64" s="0" t="n">
        <v>-122194</v>
      </c>
      <c r="BK64" s="0" t="n">
        <v>1480</v>
      </c>
      <c r="BL64" s="0" t="n">
        <f aca="false">IF(BK64&gt;BK$119,1,0)</f>
        <v>0</v>
      </c>
      <c r="BM64" s="0" t="str">
        <f aca="false">BL64&amp;$C64</f>
        <v>01</v>
      </c>
      <c r="BO64" s="0" t="n">
        <v>10125</v>
      </c>
      <c r="BP64" s="0" t="n">
        <f aca="false">IF(BO64&gt;BO$119,1,0)</f>
        <v>1</v>
      </c>
      <c r="BQ64" s="0" t="str">
        <f aca="false">BP64&amp;$C64</f>
        <v>11</v>
      </c>
      <c r="BS64" s="0" t="n">
        <f aca="false">CI64/N64</f>
        <v>159.656652360515</v>
      </c>
      <c r="BT64" s="0" t="n">
        <f aca="false">IF(BS64&gt;BS$119,1,0)</f>
        <v>1</v>
      </c>
      <c r="BU64" s="0" t="str">
        <f aca="false">BT64&amp;$C64</f>
        <v>11</v>
      </c>
      <c r="BW64" s="0" t="n">
        <f aca="false">D64/BK64</f>
        <v>251.351351351351</v>
      </c>
      <c r="BX64" s="0" t="n">
        <f aca="false">IF(BW64&gt;BW$119,1,0)</f>
        <v>1</v>
      </c>
      <c r="BY64" s="0" t="str">
        <f aca="false">BX64&amp;$C64</f>
        <v>11</v>
      </c>
      <c r="CA64" s="0" t="n">
        <f aca="false">D64/R64</f>
        <v>26.2433862433862</v>
      </c>
      <c r="CB64" s="0" t="n">
        <f aca="false">IF(CA64&gt;CA$119,1,0)</f>
        <v>0</v>
      </c>
      <c r="CC64" s="0" t="str">
        <f aca="false">CB64&amp;$C64</f>
        <v>01</v>
      </c>
      <c r="CE64" s="0" t="n">
        <f aca="false">D64/BO64</f>
        <v>36.7407407407407</v>
      </c>
      <c r="CF64" s="0" t="n">
        <f aca="false">IF(CE64&gt;CE$119,1,0)</f>
        <v>0</v>
      </c>
      <c r="CG64" s="0" t="str">
        <f aca="false">CF64&amp;$C64</f>
        <v>01</v>
      </c>
      <c r="CI64" s="0" t="n">
        <f aca="false">D64</f>
        <v>372000</v>
      </c>
      <c r="CJ64" s="2" t="n">
        <f aca="false">CI64&gt;$CI$277</f>
        <v>1</v>
      </c>
      <c r="CK64" s="0" t="n">
        <v>1</v>
      </c>
    </row>
    <row r="65" customFormat="false" ht="13.8" hidden="false" customHeight="false" outlineLevel="0" collapsed="false">
      <c r="A65" s="0" t="n">
        <v>2287400030</v>
      </c>
      <c r="B65" s="0" t="s">
        <v>155</v>
      </c>
      <c r="C65" s="0" t="n">
        <v>0</v>
      </c>
      <c r="D65" s="0" t="n">
        <v>289659</v>
      </c>
      <c r="F65" s="0" t="n">
        <v>4</v>
      </c>
      <c r="G65" s="0" t="n">
        <f aca="false">IF(F65&gt;F$119,1,0)</f>
        <v>1</v>
      </c>
      <c r="H65" s="0" t="str">
        <f aca="false">G65&amp;$C65</f>
        <v>10</v>
      </c>
      <c r="J65" s="0" t="s">
        <v>43</v>
      </c>
      <c r="K65" s="0" t="n">
        <f aca="false">IF(J65&gt;J$119,1,0)</f>
        <v>1</v>
      </c>
      <c r="L65" s="0" t="str">
        <f aca="false">K65&amp;$C65</f>
        <v>10</v>
      </c>
      <c r="N65" s="0" t="n">
        <v>2260</v>
      </c>
      <c r="O65" s="0" t="n">
        <f aca="false">IF(N65&gt;N$119,1,0)</f>
        <v>0</v>
      </c>
      <c r="P65" s="0" t="str">
        <f aca="false">O65&amp;$C65</f>
        <v>00</v>
      </c>
      <c r="R65" s="0" t="n">
        <v>7200</v>
      </c>
      <c r="S65" s="0" t="n">
        <f aca="false">IF(R65&gt;R$119,1,0)</f>
        <v>0</v>
      </c>
      <c r="T65" s="0" t="str">
        <f aca="false">S65&amp;$C65</f>
        <v>00</v>
      </c>
      <c r="V65" s="0" t="n">
        <v>2</v>
      </c>
      <c r="W65" s="0" t="n">
        <f aca="false">IF(V65&gt;V$119,1,0)</f>
        <v>1</v>
      </c>
      <c r="X65" s="0" t="str">
        <f aca="false">W65&amp;$C65</f>
        <v>10</v>
      </c>
      <c r="Z65" s="0" t="n">
        <v>0</v>
      </c>
      <c r="AA65" s="0" t="n">
        <f aca="false">IF(Z65&gt;Z$119,1,0)</f>
        <v>0</v>
      </c>
      <c r="AB65" s="0" t="str">
        <f aca="false">AA65&amp;$C65</f>
        <v>00</v>
      </c>
      <c r="AD65" s="0" t="n">
        <v>0</v>
      </c>
      <c r="AE65" s="0" t="n">
        <f aca="false">IF(AD65&gt;AD$119,1,0)</f>
        <v>0</v>
      </c>
      <c r="AF65" s="0" t="str">
        <f aca="false">AE65&amp;$C65</f>
        <v>00</v>
      </c>
      <c r="AH65" s="0" t="n">
        <v>4</v>
      </c>
      <c r="AI65" s="0" t="n">
        <f aca="false">IF(AH65&gt;AH$119,1,0)</f>
        <v>1</v>
      </c>
      <c r="AJ65" s="0" t="str">
        <f aca="false">AI65&amp;$C65</f>
        <v>10</v>
      </c>
      <c r="AL65" s="0" t="n">
        <v>7</v>
      </c>
      <c r="AM65" s="0" t="n">
        <f aca="false">IF(AL65&gt;AL$119,1,0)</f>
        <v>0</v>
      </c>
      <c r="AN65" s="0" t="str">
        <f aca="false">AM65&amp;$C65</f>
        <v>00</v>
      </c>
      <c r="AP65" s="0" t="n">
        <v>2260</v>
      </c>
      <c r="AQ65" s="0" t="n">
        <f aca="false">IF(AP65&gt;AP$119,1,0)</f>
        <v>1</v>
      </c>
      <c r="AR65" s="0" t="str">
        <f aca="false">AQ65&amp;$C65</f>
        <v>10</v>
      </c>
      <c r="AT65" s="0" t="n">
        <v>0</v>
      </c>
      <c r="AU65" s="0" t="n">
        <f aca="false">IF(AT65&gt;AT$119,1,0)</f>
        <v>0</v>
      </c>
      <c r="AV65" s="0" t="str">
        <f aca="false">AU65&amp;$C65</f>
        <v>00</v>
      </c>
      <c r="AX65" s="0" t="n">
        <v>1984</v>
      </c>
      <c r="AY65" s="0" t="n">
        <f aca="false">IF(AX65&gt;AX$119,1,0)</f>
        <v>0</v>
      </c>
      <c r="AZ65" s="0" t="str">
        <f aca="false">AY65&amp;$C65</f>
        <v>00</v>
      </c>
      <c r="BB65" s="0" t="n">
        <v>0</v>
      </c>
      <c r="BC65" s="0" t="n">
        <f aca="false">IF(BB65&gt;BB$119,1,0)</f>
        <v>0</v>
      </c>
      <c r="BD65" s="0" t="str">
        <f aca="false">BC65&amp;$C65</f>
        <v>00</v>
      </c>
      <c r="BF65" s="0" t="n">
        <v>98031</v>
      </c>
      <c r="BH65" s="0" t="s">
        <v>250</v>
      </c>
      <c r="BI65" s="0" t="n">
        <v>-122183</v>
      </c>
      <c r="BK65" s="0" t="n">
        <v>1720</v>
      </c>
      <c r="BL65" s="0" t="n">
        <f aca="false">IF(BK65&gt;BK$119,1,0)</f>
        <v>0</v>
      </c>
      <c r="BM65" s="0" t="str">
        <f aca="false">BL65&amp;$C65</f>
        <v>00</v>
      </c>
      <c r="BO65" s="0" t="n">
        <v>7200</v>
      </c>
      <c r="BP65" s="0" t="n">
        <f aca="false">IF(BO65&gt;BO$119,1,0)</f>
        <v>0</v>
      </c>
      <c r="BQ65" s="0" t="str">
        <f aca="false">BP65&amp;$C65</f>
        <v>00</v>
      </c>
      <c r="BS65" s="0" t="n">
        <f aca="false">CI65/N65</f>
        <v>128.167699115044</v>
      </c>
      <c r="BT65" s="0" t="n">
        <f aca="false">IF(BS65&gt;BS$119,1,0)</f>
        <v>0</v>
      </c>
      <c r="BU65" s="0" t="str">
        <f aca="false">BT65&amp;$C65</f>
        <v>00</v>
      </c>
      <c r="BW65" s="0" t="n">
        <f aca="false">D65/BK65</f>
        <v>168.406395348837</v>
      </c>
      <c r="BX65" s="0" t="n">
        <f aca="false">IF(BW65&gt;BW$119,1,0)</f>
        <v>1</v>
      </c>
      <c r="BY65" s="0" t="str">
        <f aca="false">BX65&amp;$C65</f>
        <v>10</v>
      </c>
      <c r="CA65" s="0" t="n">
        <f aca="false">D65/R65</f>
        <v>40.2304166666667</v>
      </c>
      <c r="CB65" s="0" t="n">
        <f aca="false">IF(CA65&gt;CA$119,1,0)</f>
        <v>0</v>
      </c>
      <c r="CC65" s="0" t="str">
        <f aca="false">CB65&amp;$C65</f>
        <v>00</v>
      </c>
      <c r="CE65" s="0" t="n">
        <f aca="false">D65/BO65</f>
        <v>40.2304166666667</v>
      </c>
      <c r="CF65" s="0" t="n">
        <f aca="false">IF(CE65&gt;CE$119,1,0)</f>
        <v>0</v>
      </c>
      <c r="CG65" s="0" t="str">
        <f aca="false">CF65&amp;$C65</f>
        <v>00</v>
      </c>
      <c r="CI65" s="0" t="n">
        <f aca="false">D65</f>
        <v>289659</v>
      </c>
      <c r="CJ65" s="2" t="n">
        <f aca="false">CI65&gt;$CI$277</f>
        <v>1</v>
      </c>
      <c r="CK65" s="0" t="n">
        <v>0</v>
      </c>
    </row>
    <row r="66" customFormat="false" ht="13.8" hidden="false" customHeight="false" outlineLevel="0" collapsed="false">
      <c r="A66" s="0" t="n">
        <v>5561700340</v>
      </c>
      <c r="B66" s="0" t="s">
        <v>42</v>
      </c>
      <c r="C66" s="0" t="n">
        <v>1</v>
      </c>
      <c r="D66" s="0" t="n">
        <v>319000</v>
      </c>
      <c r="F66" s="0" t="n">
        <v>3</v>
      </c>
      <c r="G66" s="0" t="n">
        <f aca="false">IF(F66&gt;F$119,1,0)</f>
        <v>0</v>
      </c>
      <c r="H66" s="0" t="str">
        <f aca="false">G66&amp;$C66</f>
        <v>01</v>
      </c>
      <c r="J66" s="0" t="s">
        <v>32</v>
      </c>
      <c r="K66" s="0" t="n">
        <f aca="false">IF(J66&gt;J$119,1,0)</f>
        <v>1</v>
      </c>
      <c r="L66" s="0" t="str">
        <f aca="false">K66&amp;$C66</f>
        <v>11</v>
      </c>
      <c r="N66" s="0" t="n">
        <v>2110</v>
      </c>
      <c r="O66" s="0" t="n">
        <f aca="false">IF(N66&gt;N$119,1,0)</f>
        <v>0</v>
      </c>
      <c r="P66" s="0" t="str">
        <f aca="false">O66&amp;$C66</f>
        <v>01</v>
      </c>
      <c r="R66" s="0" t="n">
        <v>7434</v>
      </c>
      <c r="S66" s="0" t="n">
        <f aca="false">IF(R66&gt;R$119,1,0)</f>
        <v>0</v>
      </c>
      <c r="T66" s="0" t="str">
        <f aca="false">S66&amp;$C66</f>
        <v>01</v>
      </c>
      <c r="V66" s="0" t="n">
        <v>2</v>
      </c>
      <c r="W66" s="0" t="n">
        <f aca="false">IF(V66&gt;V$119,1,0)</f>
        <v>1</v>
      </c>
      <c r="X66" s="0" t="str">
        <f aca="false">W66&amp;$C66</f>
        <v>11</v>
      </c>
      <c r="Z66" s="0" t="n">
        <v>0</v>
      </c>
      <c r="AA66" s="0" t="n">
        <f aca="false">IF(Z66&gt;Z$119,1,0)</f>
        <v>0</v>
      </c>
      <c r="AB66" s="0" t="str">
        <f aca="false">AA66&amp;$C66</f>
        <v>01</v>
      </c>
      <c r="AD66" s="0" t="n">
        <v>0</v>
      </c>
      <c r="AE66" s="0" t="n">
        <f aca="false">IF(AD66&gt;AD$119,1,0)</f>
        <v>0</v>
      </c>
      <c r="AF66" s="0" t="str">
        <f aca="false">AE66&amp;$C66</f>
        <v>01</v>
      </c>
      <c r="AH66" s="0" t="n">
        <v>4</v>
      </c>
      <c r="AI66" s="0" t="n">
        <f aca="false">IF(AH66&gt;AH$119,1,0)</f>
        <v>1</v>
      </c>
      <c r="AJ66" s="0" t="str">
        <f aca="false">AI66&amp;$C66</f>
        <v>11</v>
      </c>
      <c r="AL66" s="0" t="n">
        <v>7</v>
      </c>
      <c r="AM66" s="0" t="n">
        <f aca="false">IF(AL66&gt;AL$119,1,0)</f>
        <v>0</v>
      </c>
      <c r="AN66" s="0" t="str">
        <f aca="false">AM66&amp;$C66</f>
        <v>01</v>
      </c>
      <c r="AP66" s="0" t="n">
        <v>2110</v>
      </c>
      <c r="AQ66" s="0" t="n">
        <f aca="false">IF(AP66&gt;AP$119,1,0)</f>
        <v>0</v>
      </c>
      <c r="AR66" s="0" t="str">
        <f aca="false">AQ66&amp;$C66</f>
        <v>01</v>
      </c>
      <c r="AT66" s="0" t="n">
        <v>0</v>
      </c>
      <c r="AU66" s="0" t="n">
        <f aca="false">IF(AT66&gt;AT$119,1,0)</f>
        <v>0</v>
      </c>
      <c r="AV66" s="0" t="str">
        <f aca="false">AU66&amp;$C66</f>
        <v>01</v>
      </c>
      <c r="AX66" s="0" t="n">
        <v>1978</v>
      </c>
      <c r="AY66" s="0" t="n">
        <f aca="false">IF(AX66&gt;AX$119,1,0)</f>
        <v>0</v>
      </c>
      <c r="AZ66" s="0" t="str">
        <f aca="false">AY66&amp;$C66</f>
        <v>01</v>
      </c>
      <c r="BB66" s="0" t="n">
        <v>0</v>
      </c>
      <c r="BC66" s="0" t="n">
        <f aca="false">IF(BB66&gt;BB$119,1,0)</f>
        <v>0</v>
      </c>
      <c r="BD66" s="0" t="str">
        <f aca="false">BC66&amp;$C66</f>
        <v>01</v>
      </c>
      <c r="BF66" s="0" t="n">
        <v>98031</v>
      </c>
      <c r="BH66" s="0" t="s">
        <v>257</v>
      </c>
      <c r="BI66" s="0" t="n">
        <v>-122169</v>
      </c>
      <c r="BK66" s="0" t="n">
        <v>2100</v>
      </c>
      <c r="BL66" s="0" t="n">
        <f aca="false">IF(BK66&gt;BK$119,1,0)</f>
        <v>0</v>
      </c>
      <c r="BM66" s="0" t="str">
        <f aca="false">BL66&amp;$C66</f>
        <v>01</v>
      </c>
      <c r="BO66" s="0" t="n">
        <v>7749</v>
      </c>
      <c r="BP66" s="0" t="n">
        <f aca="false">IF(BO66&gt;BO$119,1,0)</f>
        <v>0</v>
      </c>
      <c r="BQ66" s="0" t="str">
        <f aca="false">BP66&amp;$C66</f>
        <v>01</v>
      </c>
      <c r="BS66" s="0" t="n">
        <f aca="false">CI66/N66</f>
        <v>151.184834123223</v>
      </c>
      <c r="BT66" s="0" t="n">
        <f aca="false">IF(BS66&gt;BS$119,1,0)</f>
        <v>1</v>
      </c>
      <c r="BU66" s="0" t="str">
        <f aca="false">BT66&amp;$C66</f>
        <v>11</v>
      </c>
      <c r="BW66" s="0" t="n">
        <f aca="false">D66/BK66</f>
        <v>151.904761904762</v>
      </c>
      <c r="BX66" s="0" t="n">
        <f aca="false">IF(BW66&gt;BW$119,1,0)</f>
        <v>0</v>
      </c>
      <c r="BY66" s="0" t="str">
        <f aca="false">BX66&amp;$C66</f>
        <v>01</v>
      </c>
      <c r="CA66" s="0" t="n">
        <f aca="false">D66/R66</f>
        <v>42.9109496906107</v>
      </c>
      <c r="CB66" s="0" t="n">
        <f aca="false">IF(CA66&gt;CA$119,1,0)</f>
        <v>1</v>
      </c>
      <c r="CC66" s="0" t="str">
        <f aca="false">CB66&amp;$C66</f>
        <v>11</v>
      </c>
      <c r="CE66" s="0" t="n">
        <f aca="false">D66/BO66</f>
        <v>41.1666021422119</v>
      </c>
      <c r="CF66" s="0" t="n">
        <f aca="false">IF(CE66&gt;CE$119,1,0)</f>
        <v>0</v>
      </c>
      <c r="CG66" s="0" t="str">
        <f aca="false">CF66&amp;$C66</f>
        <v>01</v>
      </c>
      <c r="CI66" s="0" t="n">
        <f aca="false">D66</f>
        <v>319000</v>
      </c>
      <c r="CJ66" s="2" t="n">
        <f aca="false">CI66&gt;$CI$277</f>
        <v>1</v>
      </c>
      <c r="CK66" s="0" t="n">
        <v>1</v>
      </c>
    </row>
    <row r="67" customFormat="false" ht="13.8" hidden="false" customHeight="false" outlineLevel="0" collapsed="false">
      <c r="A67" s="0" t="n">
        <v>6305900350</v>
      </c>
      <c r="B67" s="0" t="s">
        <v>242</v>
      </c>
      <c r="C67" s="0" t="n">
        <v>1</v>
      </c>
      <c r="D67" s="0" t="n">
        <v>449950</v>
      </c>
      <c r="F67" s="0" t="n">
        <v>4</v>
      </c>
      <c r="G67" s="0" t="n">
        <f aca="false">IF(F67&gt;F$119,1,0)</f>
        <v>1</v>
      </c>
      <c r="H67" s="0" t="str">
        <f aca="false">G67&amp;$C67</f>
        <v>11</v>
      </c>
      <c r="J67" s="0" t="n">
        <v>3</v>
      </c>
      <c r="K67" s="0" t="n">
        <f aca="false">IF(J67&gt;J$119,1,0)</f>
        <v>1</v>
      </c>
      <c r="L67" s="0" t="str">
        <f aca="false">K67&amp;$C67</f>
        <v>11</v>
      </c>
      <c r="N67" s="0" t="n">
        <v>3290</v>
      </c>
      <c r="O67" s="0" t="n">
        <f aca="false">IF(N67&gt;N$119,1,0)</f>
        <v>1</v>
      </c>
      <c r="P67" s="0" t="str">
        <f aca="false">O67&amp;$C67</f>
        <v>11</v>
      </c>
      <c r="R67" s="0" t="n">
        <v>10783</v>
      </c>
      <c r="S67" s="0" t="n">
        <f aca="false">IF(R67&gt;R$119,1,0)</f>
        <v>0</v>
      </c>
      <c r="T67" s="0" t="str">
        <f aca="false">S67&amp;$C67</f>
        <v>01</v>
      </c>
      <c r="V67" s="0" t="n">
        <v>2</v>
      </c>
      <c r="W67" s="0" t="n">
        <f aca="false">IF(V67&gt;V$119,1,0)</f>
        <v>1</v>
      </c>
      <c r="X67" s="0" t="str">
        <f aca="false">W67&amp;$C67</f>
        <v>11</v>
      </c>
      <c r="Z67" s="0" t="n">
        <v>0</v>
      </c>
      <c r="AA67" s="0" t="n">
        <f aca="false">IF(Z67&gt;Z$119,1,0)</f>
        <v>0</v>
      </c>
      <c r="AB67" s="0" t="str">
        <f aca="false">AA67&amp;$C67</f>
        <v>01</v>
      </c>
      <c r="AD67" s="0" t="n">
        <v>0</v>
      </c>
      <c r="AE67" s="0" t="n">
        <f aca="false">IF(AD67&gt;AD$119,1,0)</f>
        <v>0</v>
      </c>
      <c r="AF67" s="0" t="str">
        <f aca="false">AE67&amp;$C67</f>
        <v>01</v>
      </c>
      <c r="AH67" s="0" t="n">
        <v>3</v>
      </c>
      <c r="AI67" s="0" t="n">
        <f aca="false">IF(AH67&gt;AH$119,1,0)</f>
        <v>0</v>
      </c>
      <c r="AJ67" s="0" t="str">
        <f aca="false">AI67&amp;$C67</f>
        <v>01</v>
      </c>
      <c r="AL67" s="0" t="n">
        <v>9</v>
      </c>
      <c r="AM67" s="0" t="n">
        <f aca="false">IF(AL67&gt;AL$119,1,0)</f>
        <v>1</v>
      </c>
      <c r="AN67" s="0" t="str">
        <f aca="false">AM67&amp;$C67</f>
        <v>11</v>
      </c>
      <c r="AP67" s="0" t="n">
        <v>3290</v>
      </c>
      <c r="AQ67" s="0" t="n">
        <f aca="false">IF(AP67&gt;AP$119,1,0)</f>
        <v>1</v>
      </c>
      <c r="AR67" s="0" t="str">
        <f aca="false">AQ67&amp;$C67</f>
        <v>11</v>
      </c>
      <c r="AT67" s="0" t="n">
        <v>0</v>
      </c>
      <c r="AU67" s="0" t="n">
        <f aca="false">IF(AT67&gt;AT$119,1,0)</f>
        <v>0</v>
      </c>
      <c r="AV67" s="0" t="str">
        <f aca="false">AU67&amp;$C67</f>
        <v>01</v>
      </c>
      <c r="AX67" s="0" t="n">
        <v>1990</v>
      </c>
      <c r="AY67" s="0" t="n">
        <f aca="false">IF(AX67&gt;AX$119,1,0)</f>
        <v>1</v>
      </c>
      <c r="AZ67" s="0" t="str">
        <f aca="false">AY67&amp;$C67</f>
        <v>11</v>
      </c>
      <c r="BB67" s="0" t="n">
        <v>0</v>
      </c>
      <c r="BC67" s="0" t="n">
        <f aca="false">IF(BB67&gt;BB$119,1,0)</f>
        <v>0</v>
      </c>
      <c r="BD67" s="0" t="str">
        <f aca="false">BC67&amp;$C67</f>
        <v>01</v>
      </c>
      <c r="BF67" s="0" t="n">
        <v>98031</v>
      </c>
      <c r="BH67" s="0" t="s">
        <v>258</v>
      </c>
      <c r="BI67" s="0" t="n">
        <v>-122178</v>
      </c>
      <c r="BK67" s="0" t="n">
        <v>2810</v>
      </c>
      <c r="BL67" s="0" t="n">
        <f aca="false">IF(BK67&gt;BK$119,1,0)</f>
        <v>1</v>
      </c>
      <c r="BM67" s="0" t="str">
        <f aca="false">BL67&amp;$C67</f>
        <v>11</v>
      </c>
      <c r="BO67" s="0" t="n">
        <v>10783</v>
      </c>
      <c r="BP67" s="0" t="n">
        <f aca="false">IF(BO67&gt;BO$119,1,0)</f>
        <v>1</v>
      </c>
      <c r="BQ67" s="0" t="str">
        <f aca="false">BP67&amp;$C67</f>
        <v>11</v>
      </c>
      <c r="BS67" s="0" t="n">
        <f aca="false">CI67/N67</f>
        <v>136.762917933131</v>
      </c>
      <c r="BT67" s="0" t="n">
        <f aca="false">IF(BS67&gt;BS$119,1,0)</f>
        <v>0</v>
      </c>
      <c r="BU67" s="0" t="str">
        <f aca="false">BT67&amp;$C67</f>
        <v>01</v>
      </c>
      <c r="BW67" s="0" t="n">
        <f aca="false">D67/BK67</f>
        <v>160.124555160142</v>
      </c>
      <c r="BX67" s="0" t="n">
        <f aca="false">IF(BW67&gt;BW$119,1,0)</f>
        <v>0</v>
      </c>
      <c r="BY67" s="0" t="str">
        <f aca="false">BX67&amp;$C67</f>
        <v>01</v>
      </c>
      <c r="CA67" s="0" t="n">
        <f aca="false">D67/R67</f>
        <v>41.7277195585644</v>
      </c>
      <c r="CB67" s="0" t="n">
        <f aca="false">IF(CA67&gt;CA$119,1,0)</f>
        <v>1</v>
      </c>
      <c r="CC67" s="0" t="str">
        <f aca="false">CB67&amp;$C67</f>
        <v>11</v>
      </c>
      <c r="CE67" s="0" t="n">
        <f aca="false">D67/BO67</f>
        <v>41.7277195585644</v>
      </c>
      <c r="CF67" s="0" t="n">
        <f aca="false">IF(CE67&gt;CE$119,1,0)</f>
        <v>0</v>
      </c>
      <c r="CG67" s="0" t="str">
        <f aca="false">CF67&amp;$C67</f>
        <v>01</v>
      </c>
      <c r="CI67" s="0" t="n">
        <f aca="false">D67</f>
        <v>449950</v>
      </c>
      <c r="CJ67" s="2" t="n">
        <f aca="false">CI67&gt;$CI$277</f>
        <v>1</v>
      </c>
      <c r="CK67" s="0" t="n">
        <v>1</v>
      </c>
    </row>
    <row r="68" customFormat="false" ht="13.8" hidden="false" customHeight="false" outlineLevel="0" collapsed="false">
      <c r="A68" s="0" t="n">
        <v>5252000200</v>
      </c>
      <c r="B68" s="0" t="s">
        <v>58</v>
      </c>
      <c r="C68" s="0" t="n">
        <v>1</v>
      </c>
      <c r="D68" s="0" t="n">
        <v>357000</v>
      </c>
      <c r="F68" s="0" t="n">
        <v>5</v>
      </c>
      <c r="G68" s="0" t="n">
        <f aca="false">IF(F68&gt;F$119,1,0)</f>
        <v>1</v>
      </c>
      <c r="H68" s="0" t="str">
        <f aca="false">G68&amp;$C68</f>
        <v>11</v>
      </c>
      <c r="J68" s="0" t="s">
        <v>32</v>
      </c>
      <c r="K68" s="0" t="n">
        <f aca="false">IF(J68&gt;J$119,1,0)</f>
        <v>1</v>
      </c>
      <c r="L68" s="0" t="str">
        <f aca="false">K68&amp;$C68</f>
        <v>11</v>
      </c>
      <c r="N68" s="0" t="n">
        <v>2750</v>
      </c>
      <c r="O68" s="0" t="n">
        <f aca="false">IF(N68&gt;N$119,1,0)</f>
        <v>1</v>
      </c>
      <c r="P68" s="0" t="str">
        <f aca="false">O68&amp;$C68</f>
        <v>11</v>
      </c>
      <c r="R68" s="0" t="n">
        <v>12350</v>
      </c>
      <c r="S68" s="0" t="n">
        <f aca="false">IF(R68&gt;R$119,1,0)</f>
        <v>0</v>
      </c>
      <c r="T68" s="0" t="str">
        <f aca="false">S68&amp;$C68</f>
        <v>01</v>
      </c>
      <c r="V68" s="0" t="n">
        <v>2</v>
      </c>
      <c r="W68" s="0" t="n">
        <f aca="false">IF(V68&gt;V$119,1,0)</f>
        <v>1</v>
      </c>
      <c r="X68" s="0" t="str">
        <f aca="false">W68&amp;$C68</f>
        <v>11</v>
      </c>
      <c r="Z68" s="0" t="n">
        <v>0</v>
      </c>
      <c r="AA68" s="0" t="n">
        <f aca="false">IF(Z68&gt;Z$119,1,0)</f>
        <v>0</v>
      </c>
      <c r="AB68" s="0" t="str">
        <f aca="false">AA68&amp;$C68</f>
        <v>01</v>
      </c>
      <c r="AD68" s="0" t="n">
        <v>0</v>
      </c>
      <c r="AE68" s="0" t="n">
        <f aca="false">IF(AD68&gt;AD$119,1,0)</f>
        <v>0</v>
      </c>
      <c r="AF68" s="0" t="str">
        <f aca="false">AE68&amp;$C68</f>
        <v>01</v>
      </c>
      <c r="AH68" s="0" t="n">
        <v>3</v>
      </c>
      <c r="AI68" s="0" t="n">
        <f aca="false">IF(AH68&gt;AH$119,1,0)</f>
        <v>0</v>
      </c>
      <c r="AJ68" s="0" t="str">
        <f aca="false">AI68&amp;$C68</f>
        <v>01</v>
      </c>
      <c r="AL68" s="0" t="n">
        <v>8</v>
      </c>
      <c r="AM68" s="0" t="n">
        <f aca="false">IF(AL68&gt;AL$119,1,0)</f>
        <v>1</v>
      </c>
      <c r="AN68" s="0" t="str">
        <f aca="false">AM68&amp;$C68</f>
        <v>11</v>
      </c>
      <c r="AP68" s="0" t="n">
        <v>2750</v>
      </c>
      <c r="AQ68" s="0" t="n">
        <f aca="false">IF(AP68&gt;AP$119,1,0)</f>
        <v>1</v>
      </c>
      <c r="AR68" s="0" t="str">
        <f aca="false">AQ68&amp;$C68</f>
        <v>11</v>
      </c>
      <c r="AT68" s="0" t="n">
        <v>0</v>
      </c>
      <c r="AU68" s="0" t="n">
        <f aca="false">IF(AT68&gt;AT$119,1,0)</f>
        <v>0</v>
      </c>
      <c r="AV68" s="0" t="str">
        <f aca="false">AU68&amp;$C68</f>
        <v>01</v>
      </c>
      <c r="AX68" s="0" t="n">
        <v>1987</v>
      </c>
      <c r="AY68" s="0" t="n">
        <f aca="false">IF(AX68&gt;AX$119,1,0)</f>
        <v>0</v>
      </c>
      <c r="AZ68" s="0" t="str">
        <f aca="false">AY68&amp;$C68</f>
        <v>01</v>
      </c>
      <c r="BB68" s="0" t="n">
        <v>0</v>
      </c>
      <c r="BC68" s="0" t="n">
        <f aca="false">IF(BB68&gt;BB$119,1,0)</f>
        <v>0</v>
      </c>
      <c r="BD68" s="0" t="str">
        <f aca="false">BC68&amp;$C68</f>
        <v>01</v>
      </c>
      <c r="BF68" s="0" t="n">
        <v>98031</v>
      </c>
      <c r="BH68" s="0" t="n">
        <v>47419</v>
      </c>
      <c r="BI68" s="0" t="n">
        <v>-122206</v>
      </c>
      <c r="BK68" s="0" t="n">
        <v>1650</v>
      </c>
      <c r="BL68" s="0" t="n">
        <f aca="false">IF(BK68&gt;BK$119,1,0)</f>
        <v>0</v>
      </c>
      <c r="BM68" s="0" t="str">
        <f aca="false">BL68&amp;$C68</f>
        <v>01</v>
      </c>
      <c r="BO68" s="0" t="n">
        <v>9810</v>
      </c>
      <c r="BP68" s="0" t="n">
        <f aca="false">IF(BO68&gt;BO$119,1,0)</f>
        <v>1</v>
      </c>
      <c r="BQ68" s="0" t="str">
        <f aca="false">BP68&amp;$C68</f>
        <v>11</v>
      </c>
      <c r="BS68" s="0" t="n">
        <f aca="false">CI68/N68</f>
        <v>129.818181818182</v>
      </c>
      <c r="BT68" s="0" t="n">
        <f aca="false">IF(BS68&gt;BS$119,1,0)</f>
        <v>0</v>
      </c>
      <c r="BU68" s="0" t="str">
        <f aca="false">BT68&amp;$C68</f>
        <v>01</v>
      </c>
      <c r="BW68" s="0" t="n">
        <f aca="false">D68/BK68</f>
        <v>216.363636363636</v>
      </c>
      <c r="BX68" s="0" t="n">
        <f aca="false">IF(BW68&gt;BW$119,1,0)</f>
        <v>1</v>
      </c>
      <c r="BY68" s="0" t="str">
        <f aca="false">BX68&amp;$C68</f>
        <v>11</v>
      </c>
      <c r="CA68" s="0" t="n">
        <f aca="false">D68/R68</f>
        <v>28.9068825910931</v>
      </c>
      <c r="CB68" s="0" t="n">
        <f aca="false">IF(CA68&gt;CA$119,1,0)</f>
        <v>0</v>
      </c>
      <c r="CC68" s="0" t="str">
        <f aca="false">CB68&amp;$C68</f>
        <v>01</v>
      </c>
      <c r="CE68" s="0" t="n">
        <f aca="false">D68/BO68</f>
        <v>36.3914373088685</v>
      </c>
      <c r="CF68" s="0" t="n">
        <f aca="false">IF(CE68&gt;CE$119,1,0)</f>
        <v>0</v>
      </c>
      <c r="CG68" s="0" t="str">
        <f aca="false">CF68&amp;$C68</f>
        <v>01</v>
      </c>
      <c r="CI68" s="0" t="n">
        <f aca="false">D68</f>
        <v>357000</v>
      </c>
      <c r="CJ68" s="2" t="n">
        <f aca="false">CI68&gt;$CI$277</f>
        <v>1</v>
      </c>
      <c r="CK68" s="0" t="n">
        <v>1</v>
      </c>
    </row>
    <row r="69" customFormat="false" ht="13.8" hidden="false" customHeight="false" outlineLevel="0" collapsed="false">
      <c r="A69" s="0" t="n">
        <v>241900160</v>
      </c>
      <c r="B69" s="0" t="s">
        <v>269</v>
      </c>
      <c r="C69" s="0" t="n">
        <v>1</v>
      </c>
      <c r="D69" s="0" t="n">
        <v>370000</v>
      </c>
      <c r="F69" s="0" t="n">
        <v>5</v>
      </c>
      <c r="G69" s="0" t="n">
        <f aca="false">IF(F69&gt;F$119,1,0)</f>
        <v>1</v>
      </c>
      <c r="H69" s="0" t="str">
        <f aca="false">G69&amp;$C69</f>
        <v>11</v>
      </c>
      <c r="J69" s="0" t="s">
        <v>32</v>
      </c>
      <c r="K69" s="0" t="n">
        <f aca="false">IF(J69&gt;J$119,1,0)</f>
        <v>1</v>
      </c>
      <c r="L69" s="0" t="str">
        <f aca="false">K69&amp;$C69</f>
        <v>11</v>
      </c>
      <c r="N69" s="0" t="n">
        <v>2740</v>
      </c>
      <c r="O69" s="0" t="n">
        <f aca="false">IF(N69&gt;N$119,1,0)</f>
        <v>1</v>
      </c>
      <c r="P69" s="0" t="str">
        <f aca="false">O69&amp;$C69</f>
        <v>11</v>
      </c>
      <c r="R69" s="0" t="n">
        <v>5460</v>
      </c>
      <c r="S69" s="0" t="n">
        <f aca="false">IF(R69&gt;R$119,1,0)</f>
        <v>0</v>
      </c>
      <c r="T69" s="0" t="str">
        <f aca="false">S69&amp;$C69</f>
        <v>01</v>
      </c>
      <c r="V69" s="0" t="n">
        <v>2</v>
      </c>
      <c r="W69" s="0" t="n">
        <f aca="false">IF(V69&gt;V$119,1,0)</f>
        <v>1</v>
      </c>
      <c r="X69" s="0" t="str">
        <f aca="false">W69&amp;$C69</f>
        <v>11</v>
      </c>
      <c r="Z69" s="0" t="n">
        <v>0</v>
      </c>
      <c r="AA69" s="0" t="n">
        <f aca="false">IF(Z69&gt;Z$119,1,0)</f>
        <v>0</v>
      </c>
      <c r="AB69" s="0" t="str">
        <f aca="false">AA69&amp;$C69</f>
        <v>01</v>
      </c>
      <c r="AD69" s="0" t="n">
        <v>0</v>
      </c>
      <c r="AE69" s="0" t="n">
        <f aca="false">IF(AD69&gt;AD$119,1,0)</f>
        <v>0</v>
      </c>
      <c r="AF69" s="0" t="str">
        <f aca="false">AE69&amp;$C69</f>
        <v>01</v>
      </c>
      <c r="AH69" s="0" t="n">
        <v>3</v>
      </c>
      <c r="AI69" s="0" t="n">
        <f aca="false">IF(AH69&gt;AH$119,1,0)</f>
        <v>0</v>
      </c>
      <c r="AJ69" s="0" t="str">
        <f aca="false">AI69&amp;$C69</f>
        <v>01</v>
      </c>
      <c r="AL69" s="0" t="n">
        <v>8</v>
      </c>
      <c r="AM69" s="0" t="n">
        <f aca="false">IF(AL69&gt;AL$119,1,0)</f>
        <v>1</v>
      </c>
      <c r="AN69" s="0" t="str">
        <f aca="false">AM69&amp;$C69</f>
        <v>11</v>
      </c>
      <c r="AP69" s="0" t="n">
        <v>2740</v>
      </c>
      <c r="AQ69" s="0" t="n">
        <f aca="false">IF(AP69&gt;AP$119,1,0)</f>
        <v>1</v>
      </c>
      <c r="AR69" s="0" t="str">
        <f aca="false">AQ69&amp;$C69</f>
        <v>11</v>
      </c>
      <c r="AT69" s="0" t="n">
        <v>0</v>
      </c>
      <c r="AU69" s="0" t="n">
        <f aca="false">IF(AT69&gt;AT$119,1,0)</f>
        <v>0</v>
      </c>
      <c r="AV69" s="0" t="str">
        <f aca="false">AU69&amp;$C69</f>
        <v>01</v>
      </c>
      <c r="AX69" s="0" t="n">
        <v>2005</v>
      </c>
      <c r="AY69" s="0" t="n">
        <f aca="false">IF(AX69&gt;AX$119,1,0)</f>
        <v>1</v>
      </c>
      <c r="AZ69" s="0" t="str">
        <f aca="false">AY69&amp;$C69</f>
        <v>11</v>
      </c>
      <c r="BB69" s="0" t="n">
        <v>0</v>
      </c>
      <c r="BC69" s="0" t="n">
        <f aca="false">IF(BB69&gt;BB$119,1,0)</f>
        <v>0</v>
      </c>
      <c r="BD69" s="0" t="str">
        <f aca="false">BC69&amp;$C69</f>
        <v>01</v>
      </c>
      <c r="BF69" s="0" t="n">
        <v>98031</v>
      </c>
      <c r="BH69" s="0" t="s">
        <v>89</v>
      </c>
      <c r="BI69" s="0" t="n">
        <v>-122204</v>
      </c>
      <c r="BK69" s="0" t="n">
        <v>2900</v>
      </c>
      <c r="BL69" s="0" t="n">
        <f aca="false">IF(BK69&gt;BK$119,1,0)</f>
        <v>1</v>
      </c>
      <c r="BM69" s="0" t="str">
        <f aca="false">BL69&amp;$C69</f>
        <v>11</v>
      </c>
      <c r="BO69" s="0" t="n">
        <v>5971</v>
      </c>
      <c r="BP69" s="0" t="n">
        <f aca="false">IF(BO69&gt;BO$119,1,0)</f>
        <v>0</v>
      </c>
      <c r="BQ69" s="0" t="str">
        <f aca="false">BP69&amp;$C69</f>
        <v>01</v>
      </c>
      <c r="BS69" s="0" t="n">
        <f aca="false">CI69/N69</f>
        <v>135.036496350365</v>
      </c>
      <c r="BT69" s="0" t="n">
        <f aca="false">IF(BS69&gt;BS$119,1,0)</f>
        <v>0</v>
      </c>
      <c r="BU69" s="0" t="str">
        <f aca="false">BT69&amp;$C69</f>
        <v>01</v>
      </c>
      <c r="BW69" s="0" t="n">
        <f aca="false">D69/BK69</f>
        <v>127.586206896552</v>
      </c>
      <c r="BX69" s="0" t="n">
        <f aca="false">IF(BW69&gt;BW$119,1,0)</f>
        <v>0</v>
      </c>
      <c r="BY69" s="0" t="str">
        <f aca="false">BX69&amp;$C69</f>
        <v>01</v>
      </c>
      <c r="CA69" s="0" t="n">
        <f aca="false">D69/R69</f>
        <v>67.7655677655678</v>
      </c>
      <c r="CB69" s="0" t="n">
        <f aca="false">IF(CA69&gt;CA$119,1,0)</f>
        <v>1</v>
      </c>
      <c r="CC69" s="0" t="str">
        <f aca="false">CB69&amp;$C69</f>
        <v>11</v>
      </c>
      <c r="CE69" s="0" t="n">
        <f aca="false">D69/BO69</f>
        <v>61.9661698208005</v>
      </c>
      <c r="CF69" s="0" t="n">
        <f aca="false">IF(CE69&gt;CE$119,1,0)</f>
        <v>1</v>
      </c>
      <c r="CG69" s="0" t="str">
        <f aca="false">CF69&amp;$C69</f>
        <v>11</v>
      </c>
      <c r="CI69" s="0" t="n">
        <f aca="false">D69</f>
        <v>370000</v>
      </c>
      <c r="CJ69" s="2" t="n">
        <f aca="false">CI69&gt;$CI$277</f>
        <v>1</v>
      </c>
      <c r="CK69" s="0" t="n">
        <v>1</v>
      </c>
    </row>
    <row r="70" customFormat="false" ht="13.8" hidden="false" customHeight="false" outlineLevel="0" collapsed="false">
      <c r="A70" s="0" t="n">
        <v>9485300560</v>
      </c>
      <c r="B70" s="0" t="s">
        <v>270</v>
      </c>
      <c r="C70" s="0" t="n">
        <v>1</v>
      </c>
      <c r="D70" s="0" t="n">
        <v>325000</v>
      </c>
      <c r="F70" s="0" t="n">
        <v>4</v>
      </c>
      <c r="G70" s="0" t="n">
        <f aca="false">IF(F70&gt;F$119,1,0)</f>
        <v>1</v>
      </c>
      <c r="H70" s="0" t="str">
        <f aca="false">G70&amp;$C70</f>
        <v>11</v>
      </c>
      <c r="J70" s="0" t="s">
        <v>117</v>
      </c>
      <c r="K70" s="0" t="n">
        <f aca="false">IF(J70&gt;J$119,1,0)</f>
        <v>1</v>
      </c>
      <c r="L70" s="0" t="str">
        <f aca="false">K70&amp;$C70</f>
        <v>11</v>
      </c>
      <c r="N70" s="0" t="n">
        <v>2110</v>
      </c>
      <c r="O70" s="0" t="n">
        <f aca="false">IF(N70&gt;N$119,1,0)</f>
        <v>0</v>
      </c>
      <c r="P70" s="0" t="str">
        <f aca="false">O70&amp;$C70</f>
        <v>01</v>
      </c>
      <c r="R70" s="0" t="n">
        <v>6838</v>
      </c>
      <c r="S70" s="0" t="n">
        <f aca="false">IF(R70&gt;R$119,1,0)</f>
        <v>0</v>
      </c>
      <c r="T70" s="0" t="str">
        <f aca="false">S70&amp;$C70</f>
        <v>01</v>
      </c>
      <c r="V70" s="0" t="n">
        <v>2</v>
      </c>
      <c r="W70" s="0" t="n">
        <f aca="false">IF(V70&gt;V$119,1,0)</f>
        <v>1</v>
      </c>
      <c r="X70" s="0" t="str">
        <f aca="false">W70&amp;$C70</f>
        <v>11</v>
      </c>
      <c r="Z70" s="0" t="n">
        <v>0</v>
      </c>
      <c r="AA70" s="0" t="n">
        <f aca="false">IF(Z70&gt;Z$119,1,0)</f>
        <v>0</v>
      </c>
      <c r="AB70" s="0" t="str">
        <f aca="false">AA70&amp;$C70</f>
        <v>01</v>
      </c>
      <c r="AD70" s="0" t="n">
        <v>0</v>
      </c>
      <c r="AE70" s="0" t="n">
        <f aca="false">IF(AD70&gt;AD$119,1,0)</f>
        <v>0</v>
      </c>
      <c r="AF70" s="0" t="str">
        <f aca="false">AE70&amp;$C70</f>
        <v>01</v>
      </c>
      <c r="AH70" s="0" t="n">
        <v>4</v>
      </c>
      <c r="AI70" s="0" t="n">
        <f aca="false">IF(AH70&gt;AH$119,1,0)</f>
        <v>1</v>
      </c>
      <c r="AJ70" s="0" t="str">
        <f aca="false">AI70&amp;$C70</f>
        <v>11</v>
      </c>
      <c r="AL70" s="0" t="n">
        <v>8</v>
      </c>
      <c r="AM70" s="0" t="n">
        <f aca="false">IF(AL70&gt;AL$119,1,0)</f>
        <v>1</v>
      </c>
      <c r="AN70" s="0" t="str">
        <f aca="false">AM70&amp;$C70</f>
        <v>11</v>
      </c>
      <c r="AP70" s="0" t="n">
        <v>2110</v>
      </c>
      <c r="AQ70" s="0" t="n">
        <f aca="false">IF(AP70&gt;AP$119,1,0)</f>
        <v>0</v>
      </c>
      <c r="AR70" s="0" t="str">
        <f aca="false">AQ70&amp;$C70</f>
        <v>01</v>
      </c>
      <c r="AT70" s="0" t="n">
        <v>0</v>
      </c>
      <c r="AU70" s="0" t="n">
        <f aca="false">IF(AT70&gt;AT$119,1,0)</f>
        <v>0</v>
      </c>
      <c r="AV70" s="0" t="str">
        <f aca="false">AU70&amp;$C70</f>
        <v>01</v>
      </c>
      <c r="AX70" s="0" t="n">
        <v>1991</v>
      </c>
      <c r="AY70" s="0" t="n">
        <f aca="false">IF(AX70&gt;AX$119,1,0)</f>
        <v>1</v>
      </c>
      <c r="AZ70" s="0" t="str">
        <f aca="false">AY70&amp;$C70</f>
        <v>11</v>
      </c>
      <c r="BB70" s="0" t="n">
        <v>0</v>
      </c>
      <c r="BC70" s="0" t="n">
        <f aca="false">IF(BB70&gt;BB$119,1,0)</f>
        <v>0</v>
      </c>
      <c r="BD70" s="0" t="str">
        <f aca="false">BC70&amp;$C70</f>
        <v>01</v>
      </c>
      <c r="BF70" s="0" t="n">
        <v>98031</v>
      </c>
      <c r="BH70" s="0" t="s">
        <v>271</v>
      </c>
      <c r="BI70" s="0" t="n">
        <v>-122171</v>
      </c>
      <c r="BK70" s="0" t="n">
        <v>2100</v>
      </c>
      <c r="BL70" s="0" t="n">
        <f aca="false">IF(BK70&gt;BK$119,1,0)</f>
        <v>0</v>
      </c>
      <c r="BM70" s="0" t="str">
        <f aca="false">BL70&amp;$C70</f>
        <v>01</v>
      </c>
      <c r="BO70" s="0" t="n">
        <v>7280</v>
      </c>
      <c r="BP70" s="0" t="n">
        <f aca="false">IF(BO70&gt;BO$119,1,0)</f>
        <v>0</v>
      </c>
      <c r="BQ70" s="0" t="str">
        <f aca="false">BP70&amp;$C70</f>
        <v>01</v>
      </c>
      <c r="BS70" s="0" t="n">
        <f aca="false">CI70/N70</f>
        <v>154.028436018957</v>
      </c>
      <c r="BT70" s="0" t="n">
        <f aca="false">IF(BS70&gt;BS$119,1,0)</f>
        <v>1</v>
      </c>
      <c r="BU70" s="0" t="str">
        <f aca="false">BT70&amp;$C70</f>
        <v>11</v>
      </c>
      <c r="BW70" s="0" t="n">
        <f aca="false">D70/BK70</f>
        <v>154.761904761905</v>
      </c>
      <c r="BX70" s="0" t="n">
        <f aca="false">IF(BW70&gt;BW$119,1,0)</f>
        <v>0</v>
      </c>
      <c r="BY70" s="0" t="str">
        <f aca="false">BX70&amp;$C70</f>
        <v>01</v>
      </c>
      <c r="CA70" s="0" t="n">
        <f aca="false">D70/R70</f>
        <v>47.5285171102662</v>
      </c>
      <c r="CB70" s="0" t="n">
        <f aca="false">IF(CA70&gt;CA$119,1,0)</f>
        <v>1</v>
      </c>
      <c r="CC70" s="0" t="str">
        <f aca="false">CB70&amp;$C70</f>
        <v>11</v>
      </c>
      <c r="CE70" s="0" t="n">
        <f aca="false">D70/BO70</f>
        <v>44.6428571428571</v>
      </c>
      <c r="CF70" s="0" t="n">
        <f aca="false">IF(CE70&gt;CE$119,1,0)</f>
        <v>1</v>
      </c>
      <c r="CG70" s="0" t="str">
        <f aca="false">CF70&amp;$C70</f>
        <v>11</v>
      </c>
      <c r="CI70" s="0" t="n">
        <f aca="false">D70</f>
        <v>325000</v>
      </c>
      <c r="CJ70" s="2" t="n">
        <f aca="false">CI70&gt;$CI$277</f>
        <v>1</v>
      </c>
      <c r="CK70" s="0" t="n">
        <v>1</v>
      </c>
    </row>
    <row r="71" customFormat="false" ht="13.8" hidden="false" customHeight="false" outlineLevel="0" collapsed="false">
      <c r="A71" s="0" t="n">
        <v>6752600320</v>
      </c>
      <c r="B71" s="0" t="s">
        <v>274</v>
      </c>
      <c r="C71" s="0" t="n">
        <v>1</v>
      </c>
      <c r="D71" s="0" t="n">
        <v>360000</v>
      </c>
      <c r="F71" s="0" t="n">
        <v>4</v>
      </c>
      <c r="G71" s="0" t="n">
        <f aca="false">IF(F71&gt;F$119,1,0)</f>
        <v>1</v>
      </c>
      <c r="H71" s="0" t="str">
        <f aca="false">G71&amp;$C71</f>
        <v>11</v>
      </c>
      <c r="J71" s="0" t="s">
        <v>32</v>
      </c>
      <c r="K71" s="0" t="n">
        <f aca="false">IF(J71&gt;J$119,1,0)</f>
        <v>1</v>
      </c>
      <c r="L71" s="0" t="str">
        <f aca="false">K71&amp;$C71</f>
        <v>11</v>
      </c>
      <c r="N71" s="0" t="n">
        <v>2020</v>
      </c>
      <c r="O71" s="0" t="n">
        <f aca="false">IF(N71&gt;N$119,1,0)</f>
        <v>0</v>
      </c>
      <c r="P71" s="0" t="str">
        <f aca="false">O71&amp;$C71</f>
        <v>01</v>
      </c>
      <c r="R71" s="0" t="n">
        <v>7289</v>
      </c>
      <c r="S71" s="0" t="n">
        <f aca="false">IF(R71&gt;R$119,1,0)</f>
        <v>0</v>
      </c>
      <c r="T71" s="0" t="str">
        <f aca="false">S71&amp;$C71</f>
        <v>01</v>
      </c>
      <c r="V71" s="0" t="n">
        <v>2</v>
      </c>
      <c r="W71" s="0" t="n">
        <f aca="false">IF(V71&gt;V$119,1,0)</f>
        <v>1</v>
      </c>
      <c r="X71" s="0" t="str">
        <f aca="false">W71&amp;$C71</f>
        <v>11</v>
      </c>
      <c r="Z71" s="0" t="n">
        <v>0</v>
      </c>
      <c r="AA71" s="0" t="n">
        <f aca="false">IF(Z71&gt;Z$119,1,0)</f>
        <v>0</v>
      </c>
      <c r="AB71" s="0" t="str">
        <f aca="false">AA71&amp;$C71</f>
        <v>01</v>
      </c>
      <c r="AD71" s="0" t="n">
        <v>0</v>
      </c>
      <c r="AE71" s="0" t="n">
        <f aca="false">IF(AD71&gt;AD$119,1,0)</f>
        <v>0</v>
      </c>
      <c r="AF71" s="0" t="str">
        <f aca="false">AE71&amp;$C71</f>
        <v>01</v>
      </c>
      <c r="AH71" s="0" t="n">
        <v>3</v>
      </c>
      <c r="AI71" s="0" t="n">
        <f aca="false">IF(AH71&gt;AH$119,1,0)</f>
        <v>0</v>
      </c>
      <c r="AJ71" s="0" t="str">
        <f aca="false">AI71&amp;$C71</f>
        <v>01</v>
      </c>
      <c r="AL71" s="0" t="n">
        <v>7</v>
      </c>
      <c r="AM71" s="0" t="n">
        <f aca="false">IF(AL71&gt;AL$119,1,0)</f>
        <v>0</v>
      </c>
      <c r="AN71" s="0" t="str">
        <f aca="false">AM71&amp;$C71</f>
        <v>01</v>
      </c>
      <c r="AP71" s="0" t="n">
        <v>2020</v>
      </c>
      <c r="AQ71" s="0" t="n">
        <f aca="false">IF(AP71&gt;AP$119,1,0)</f>
        <v>0</v>
      </c>
      <c r="AR71" s="0" t="str">
        <f aca="false">AQ71&amp;$C71</f>
        <v>01</v>
      </c>
      <c r="AT71" s="0" t="n">
        <v>0</v>
      </c>
      <c r="AU71" s="0" t="n">
        <f aca="false">IF(AT71&gt;AT$119,1,0)</f>
        <v>0</v>
      </c>
      <c r="AV71" s="0" t="str">
        <f aca="false">AU71&amp;$C71</f>
        <v>01</v>
      </c>
      <c r="AX71" s="0" t="n">
        <v>1994</v>
      </c>
      <c r="AY71" s="0" t="n">
        <f aca="false">IF(AX71&gt;AX$119,1,0)</f>
        <v>1</v>
      </c>
      <c r="AZ71" s="0" t="str">
        <f aca="false">AY71&amp;$C71</f>
        <v>11</v>
      </c>
      <c r="BB71" s="0" t="n">
        <v>0</v>
      </c>
      <c r="BC71" s="0" t="n">
        <f aca="false">IF(BB71&gt;BB$119,1,0)</f>
        <v>0</v>
      </c>
      <c r="BD71" s="0" t="str">
        <f aca="false">BC71&amp;$C71</f>
        <v>01</v>
      </c>
      <c r="BF71" s="0" t="n">
        <v>98031</v>
      </c>
      <c r="BH71" s="0" t="n">
        <v>47401</v>
      </c>
      <c r="BI71" s="0" t="n">
        <v>-122171</v>
      </c>
      <c r="BK71" s="0" t="n">
        <v>2090</v>
      </c>
      <c r="BL71" s="0" t="n">
        <f aca="false">IF(BK71&gt;BK$119,1,0)</f>
        <v>0</v>
      </c>
      <c r="BM71" s="0" t="str">
        <f aca="false">BL71&amp;$C71</f>
        <v>01</v>
      </c>
      <c r="BO71" s="0" t="n">
        <v>7259</v>
      </c>
      <c r="BP71" s="0" t="n">
        <f aca="false">IF(BO71&gt;BO$119,1,0)</f>
        <v>0</v>
      </c>
      <c r="BQ71" s="0" t="str">
        <f aca="false">BP71&amp;$C71</f>
        <v>01</v>
      </c>
      <c r="BS71" s="0" t="n">
        <f aca="false">CI71/N71</f>
        <v>178.217821782178</v>
      </c>
      <c r="BT71" s="0" t="n">
        <f aca="false">IF(BS71&gt;BS$119,1,0)</f>
        <v>1</v>
      </c>
      <c r="BU71" s="0" t="str">
        <f aca="false">BT71&amp;$C71</f>
        <v>11</v>
      </c>
      <c r="BW71" s="0" t="n">
        <f aca="false">D71/BK71</f>
        <v>172.248803827751</v>
      </c>
      <c r="BX71" s="0" t="n">
        <f aca="false">IF(BW71&gt;BW$119,1,0)</f>
        <v>1</v>
      </c>
      <c r="BY71" s="0" t="str">
        <f aca="false">BX71&amp;$C71</f>
        <v>11</v>
      </c>
      <c r="CA71" s="0" t="n">
        <f aca="false">D71/R71</f>
        <v>49.3894910138565</v>
      </c>
      <c r="CB71" s="0" t="n">
        <f aca="false">IF(CA71&gt;CA$119,1,0)</f>
        <v>1</v>
      </c>
      <c r="CC71" s="0" t="str">
        <f aca="false">CB71&amp;$C71</f>
        <v>11</v>
      </c>
      <c r="CE71" s="0" t="n">
        <f aca="false">D71/BO71</f>
        <v>49.5936079349773</v>
      </c>
      <c r="CF71" s="0" t="n">
        <f aca="false">IF(CE71&gt;CE$119,1,0)</f>
        <v>1</v>
      </c>
      <c r="CG71" s="0" t="str">
        <f aca="false">CF71&amp;$C71</f>
        <v>11</v>
      </c>
      <c r="CI71" s="0" t="n">
        <f aca="false">D71</f>
        <v>360000</v>
      </c>
      <c r="CJ71" s="2" t="n">
        <f aca="false">CI71&gt;$CI$277</f>
        <v>1</v>
      </c>
      <c r="CK71" s="0" t="n">
        <v>1</v>
      </c>
    </row>
    <row r="72" customFormat="false" ht="13.8" hidden="false" customHeight="false" outlineLevel="0" collapsed="false">
      <c r="A72" s="0" t="n">
        <v>7429000240</v>
      </c>
      <c r="B72" s="0" t="s">
        <v>276</v>
      </c>
      <c r="C72" s="0" t="n">
        <v>1</v>
      </c>
      <c r="D72" s="0" t="n">
        <v>422500</v>
      </c>
      <c r="F72" s="0" t="n">
        <v>4</v>
      </c>
      <c r="G72" s="0" t="n">
        <f aca="false">IF(F72&gt;F$119,1,0)</f>
        <v>1</v>
      </c>
      <c r="H72" s="0" t="str">
        <f aca="false">G72&amp;$C72</f>
        <v>11</v>
      </c>
      <c r="J72" s="0" t="s">
        <v>32</v>
      </c>
      <c r="K72" s="0" t="n">
        <f aca="false">IF(J72&gt;J$119,1,0)</f>
        <v>1</v>
      </c>
      <c r="L72" s="0" t="str">
        <f aca="false">K72&amp;$C72</f>
        <v>11</v>
      </c>
      <c r="N72" s="0" t="n">
        <v>2550</v>
      </c>
      <c r="O72" s="0" t="n">
        <f aca="false">IF(N72&gt;N$119,1,0)</f>
        <v>1</v>
      </c>
      <c r="P72" s="0" t="str">
        <f aca="false">O72&amp;$C72</f>
        <v>11</v>
      </c>
      <c r="R72" s="0" t="n">
        <v>8824</v>
      </c>
      <c r="S72" s="0" t="n">
        <f aca="false">IF(R72&gt;R$119,1,0)</f>
        <v>0</v>
      </c>
      <c r="T72" s="0" t="str">
        <f aca="false">S72&amp;$C72</f>
        <v>01</v>
      </c>
      <c r="V72" s="0" t="n">
        <v>2</v>
      </c>
      <c r="W72" s="0" t="n">
        <f aca="false">IF(V72&gt;V$119,1,0)</f>
        <v>1</v>
      </c>
      <c r="X72" s="0" t="str">
        <f aca="false">W72&amp;$C72</f>
        <v>11</v>
      </c>
      <c r="Z72" s="0" t="n">
        <v>0</v>
      </c>
      <c r="AA72" s="0" t="n">
        <f aca="false">IF(Z72&gt;Z$119,1,0)</f>
        <v>0</v>
      </c>
      <c r="AB72" s="0" t="str">
        <f aca="false">AA72&amp;$C72</f>
        <v>01</v>
      </c>
      <c r="AD72" s="0" t="n">
        <v>0</v>
      </c>
      <c r="AE72" s="0" t="n">
        <f aca="false">IF(AD72&gt;AD$119,1,0)</f>
        <v>0</v>
      </c>
      <c r="AF72" s="0" t="str">
        <f aca="false">AE72&amp;$C72</f>
        <v>01</v>
      </c>
      <c r="AH72" s="0" t="n">
        <v>3</v>
      </c>
      <c r="AI72" s="0" t="n">
        <f aca="false">IF(AH72&gt;AH$119,1,0)</f>
        <v>0</v>
      </c>
      <c r="AJ72" s="0" t="str">
        <f aca="false">AI72&amp;$C72</f>
        <v>01</v>
      </c>
      <c r="AL72" s="0" t="n">
        <v>9</v>
      </c>
      <c r="AM72" s="0" t="n">
        <f aca="false">IF(AL72&gt;AL$119,1,0)</f>
        <v>1</v>
      </c>
      <c r="AN72" s="0" t="str">
        <f aca="false">AM72&amp;$C72</f>
        <v>11</v>
      </c>
      <c r="AP72" s="0" t="n">
        <v>2550</v>
      </c>
      <c r="AQ72" s="0" t="n">
        <f aca="false">IF(AP72&gt;AP$119,1,0)</f>
        <v>1</v>
      </c>
      <c r="AR72" s="0" t="str">
        <f aca="false">AQ72&amp;$C72</f>
        <v>11</v>
      </c>
      <c r="AT72" s="0" t="n">
        <v>0</v>
      </c>
      <c r="AU72" s="0" t="n">
        <f aca="false">IF(AT72&gt;AT$119,1,0)</f>
        <v>0</v>
      </c>
      <c r="AV72" s="0" t="str">
        <f aca="false">AU72&amp;$C72</f>
        <v>01</v>
      </c>
      <c r="AX72" s="0" t="n">
        <v>1990</v>
      </c>
      <c r="AY72" s="0" t="n">
        <f aca="false">IF(AX72&gt;AX$119,1,0)</f>
        <v>1</v>
      </c>
      <c r="AZ72" s="0" t="str">
        <f aca="false">AY72&amp;$C72</f>
        <v>11</v>
      </c>
      <c r="BB72" s="0" t="n">
        <v>0</v>
      </c>
      <c r="BC72" s="0" t="n">
        <f aca="false">IF(BB72&gt;BB$119,1,0)</f>
        <v>0</v>
      </c>
      <c r="BD72" s="0" t="str">
        <f aca="false">BC72&amp;$C72</f>
        <v>01</v>
      </c>
      <c r="BF72" s="0" t="n">
        <v>98031</v>
      </c>
      <c r="BH72" s="0" t="s">
        <v>277</v>
      </c>
      <c r="BI72" s="0" t="n">
        <v>-122212</v>
      </c>
      <c r="BK72" s="0" t="n">
        <v>2630</v>
      </c>
      <c r="BL72" s="0" t="n">
        <f aca="false">IF(BK72&gt;BK$119,1,0)</f>
        <v>1</v>
      </c>
      <c r="BM72" s="0" t="str">
        <f aca="false">BL72&amp;$C72</f>
        <v>11</v>
      </c>
      <c r="BO72" s="0" t="n">
        <v>11237</v>
      </c>
      <c r="BP72" s="0" t="n">
        <f aca="false">IF(BO72&gt;BO$119,1,0)</f>
        <v>1</v>
      </c>
      <c r="BQ72" s="0" t="str">
        <f aca="false">BP72&amp;$C72</f>
        <v>11</v>
      </c>
      <c r="BS72" s="0" t="n">
        <f aca="false">CI72/N72</f>
        <v>165.686274509804</v>
      </c>
      <c r="BT72" s="0" t="n">
        <f aca="false">IF(BS72&gt;BS$119,1,0)</f>
        <v>1</v>
      </c>
      <c r="BU72" s="0" t="str">
        <f aca="false">BT72&amp;$C72</f>
        <v>11</v>
      </c>
      <c r="BW72" s="0" t="n">
        <f aca="false">D72/BK72</f>
        <v>160.6463878327</v>
      </c>
      <c r="BX72" s="0" t="n">
        <f aca="false">IF(BW72&gt;BW$119,1,0)</f>
        <v>0</v>
      </c>
      <c r="BY72" s="0" t="str">
        <f aca="false">BX72&amp;$C72</f>
        <v>01</v>
      </c>
      <c r="CA72" s="0" t="n">
        <f aca="false">D72/R72</f>
        <v>47.8807796917498</v>
      </c>
      <c r="CB72" s="0" t="n">
        <f aca="false">IF(CA72&gt;CA$119,1,0)</f>
        <v>1</v>
      </c>
      <c r="CC72" s="0" t="str">
        <f aca="false">CB72&amp;$C72</f>
        <v>11</v>
      </c>
      <c r="CE72" s="0" t="n">
        <f aca="false">D72/BO72</f>
        <v>37.5990032926938</v>
      </c>
      <c r="CF72" s="0" t="n">
        <f aca="false">IF(CE72&gt;CE$119,1,0)</f>
        <v>0</v>
      </c>
      <c r="CG72" s="0" t="str">
        <f aca="false">CF72&amp;$C72</f>
        <v>01</v>
      </c>
      <c r="CI72" s="0" t="n">
        <f aca="false">D72</f>
        <v>422500</v>
      </c>
      <c r="CJ72" s="2" t="n">
        <f aca="false">CI72&gt;$CI$277</f>
        <v>1</v>
      </c>
      <c r="CK72" s="0" t="n">
        <v>1</v>
      </c>
    </row>
    <row r="73" customFormat="false" ht="13.8" hidden="false" customHeight="false" outlineLevel="0" collapsed="false">
      <c r="A73" s="0" t="n">
        <v>4224100030</v>
      </c>
      <c r="B73" s="0" t="s">
        <v>280</v>
      </c>
      <c r="C73" s="0" t="n">
        <v>1</v>
      </c>
      <c r="D73" s="0" t="n">
        <v>372000</v>
      </c>
      <c r="F73" s="0" t="n">
        <v>4</v>
      </c>
      <c r="G73" s="0" t="n">
        <f aca="false">IF(F73&gt;F$119,1,0)</f>
        <v>1</v>
      </c>
      <c r="H73" s="0" t="str">
        <f aca="false">G73&amp;$C73</f>
        <v>11</v>
      </c>
      <c r="J73" s="0" t="s">
        <v>32</v>
      </c>
      <c r="K73" s="0" t="n">
        <f aca="false">IF(J73&gt;J$119,1,0)</f>
        <v>1</v>
      </c>
      <c r="L73" s="0" t="str">
        <f aca="false">K73&amp;$C73</f>
        <v>11</v>
      </c>
      <c r="N73" s="0" t="n">
        <v>2520</v>
      </c>
      <c r="O73" s="0" t="n">
        <f aca="false">IF(N73&gt;N$119,1,0)</f>
        <v>1</v>
      </c>
      <c r="P73" s="0" t="str">
        <f aca="false">O73&amp;$C73</f>
        <v>11</v>
      </c>
      <c r="R73" s="0" t="n">
        <v>9604</v>
      </c>
      <c r="S73" s="0" t="n">
        <f aca="false">IF(R73&gt;R$119,1,0)</f>
        <v>0</v>
      </c>
      <c r="T73" s="0" t="str">
        <f aca="false">S73&amp;$C73</f>
        <v>01</v>
      </c>
      <c r="V73" s="0" t="n">
        <v>2</v>
      </c>
      <c r="W73" s="0" t="n">
        <f aca="false">IF(V73&gt;V$119,1,0)</f>
        <v>1</v>
      </c>
      <c r="X73" s="0" t="str">
        <f aca="false">W73&amp;$C73</f>
        <v>11</v>
      </c>
      <c r="Z73" s="0" t="n">
        <v>0</v>
      </c>
      <c r="AA73" s="0" t="n">
        <f aca="false">IF(Z73&gt;Z$119,1,0)</f>
        <v>0</v>
      </c>
      <c r="AB73" s="0" t="str">
        <f aca="false">AA73&amp;$C73</f>
        <v>01</v>
      </c>
      <c r="AD73" s="0" t="n">
        <v>0</v>
      </c>
      <c r="AE73" s="0" t="n">
        <f aca="false">IF(AD73&gt;AD$119,1,0)</f>
        <v>0</v>
      </c>
      <c r="AF73" s="0" t="str">
        <f aca="false">AE73&amp;$C73</f>
        <v>01</v>
      </c>
      <c r="AH73" s="0" t="n">
        <v>3</v>
      </c>
      <c r="AI73" s="0" t="n">
        <f aca="false">IF(AH73&gt;AH$119,1,0)</f>
        <v>0</v>
      </c>
      <c r="AJ73" s="0" t="str">
        <f aca="false">AI73&amp;$C73</f>
        <v>01</v>
      </c>
      <c r="AL73" s="0" t="n">
        <v>9</v>
      </c>
      <c r="AM73" s="0" t="n">
        <f aca="false">IF(AL73&gt;AL$119,1,0)</f>
        <v>1</v>
      </c>
      <c r="AN73" s="0" t="str">
        <f aca="false">AM73&amp;$C73</f>
        <v>11</v>
      </c>
      <c r="AP73" s="0" t="n">
        <v>2520</v>
      </c>
      <c r="AQ73" s="0" t="n">
        <f aca="false">IF(AP73&gt;AP$119,1,0)</f>
        <v>1</v>
      </c>
      <c r="AR73" s="0" t="str">
        <f aca="false">AQ73&amp;$C73</f>
        <v>11</v>
      </c>
      <c r="AT73" s="0" t="n">
        <v>0</v>
      </c>
      <c r="AU73" s="0" t="n">
        <f aca="false">IF(AT73&gt;AT$119,1,0)</f>
        <v>0</v>
      </c>
      <c r="AV73" s="0" t="str">
        <f aca="false">AU73&amp;$C73</f>
        <v>01</v>
      </c>
      <c r="AX73" s="0" t="n">
        <v>1990</v>
      </c>
      <c r="AY73" s="0" t="n">
        <f aca="false">IF(AX73&gt;AX$119,1,0)</f>
        <v>1</v>
      </c>
      <c r="AZ73" s="0" t="str">
        <f aca="false">AY73&amp;$C73</f>
        <v>11</v>
      </c>
      <c r="BB73" s="0" t="n">
        <v>0</v>
      </c>
      <c r="BC73" s="0" t="n">
        <f aca="false">IF(BB73&gt;BB$119,1,0)</f>
        <v>0</v>
      </c>
      <c r="BD73" s="0" t="str">
        <f aca="false">BC73&amp;$C73</f>
        <v>01</v>
      </c>
      <c r="BF73" s="0" t="n">
        <v>98031</v>
      </c>
      <c r="BH73" s="0" t="s">
        <v>281</v>
      </c>
      <c r="BI73" s="0" t="n">
        <v>-122216</v>
      </c>
      <c r="BK73" s="0" t="n">
        <v>2540</v>
      </c>
      <c r="BL73" s="0" t="n">
        <f aca="false">IF(BK73&gt;BK$119,1,0)</f>
        <v>1</v>
      </c>
      <c r="BM73" s="0" t="str">
        <f aca="false">BL73&amp;$C73</f>
        <v>11</v>
      </c>
      <c r="BO73" s="0" t="n">
        <v>9793</v>
      </c>
      <c r="BP73" s="0" t="n">
        <f aca="false">IF(BO73&gt;BO$119,1,0)</f>
        <v>1</v>
      </c>
      <c r="BQ73" s="0" t="str">
        <f aca="false">BP73&amp;$C73</f>
        <v>11</v>
      </c>
      <c r="BS73" s="0" t="n">
        <f aca="false">CI73/N73</f>
        <v>147.619047619048</v>
      </c>
      <c r="BT73" s="0" t="n">
        <f aca="false">IF(BS73&gt;BS$119,1,0)</f>
        <v>1</v>
      </c>
      <c r="BU73" s="0" t="str">
        <f aca="false">BT73&amp;$C73</f>
        <v>11</v>
      </c>
      <c r="BW73" s="0" t="n">
        <f aca="false">D73/BK73</f>
        <v>146.456692913386</v>
      </c>
      <c r="BX73" s="0" t="n">
        <f aca="false">IF(BW73&gt;BW$119,1,0)</f>
        <v>0</v>
      </c>
      <c r="BY73" s="0" t="str">
        <f aca="false">BX73&amp;$C73</f>
        <v>01</v>
      </c>
      <c r="CA73" s="0" t="n">
        <f aca="false">D73/R73</f>
        <v>38.7338608912953</v>
      </c>
      <c r="CB73" s="0" t="n">
        <f aca="false">IF(CA73&gt;CA$119,1,0)</f>
        <v>0</v>
      </c>
      <c r="CC73" s="0" t="str">
        <f aca="false">CB73&amp;$C73</f>
        <v>01</v>
      </c>
      <c r="CE73" s="0" t="n">
        <f aca="false">D73/BO73</f>
        <v>37.9863167568671</v>
      </c>
      <c r="CF73" s="0" t="n">
        <f aca="false">IF(CE73&gt;CE$119,1,0)</f>
        <v>0</v>
      </c>
      <c r="CG73" s="0" t="str">
        <f aca="false">CF73&amp;$C73</f>
        <v>01</v>
      </c>
      <c r="CI73" s="0" t="n">
        <f aca="false">D73</f>
        <v>372000</v>
      </c>
      <c r="CJ73" s="2" t="n">
        <f aca="false">CI73&gt;$CI$277</f>
        <v>1</v>
      </c>
      <c r="CK73" s="0" t="n">
        <v>1</v>
      </c>
    </row>
    <row r="74" customFormat="false" ht="13.8" hidden="false" customHeight="false" outlineLevel="0" collapsed="false">
      <c r="A74" s="0" t="n">
        <v>241900060</v>
      </c>
      <c r="B74" s="0" t="s">
        <v>155</v>
      </c>
      <c r="C74" s="0" t="n">
        <v>1</v>
      </c>
      <c r="D74" s="0" t="n">
        <v>354000</v>
      </c>
      <c r="F74" s="0" t="n">
        <v>4</v>
      </c>
      <c r="G74" s="0" t="n">
        <f aca="false">IF(F74&gt;F$119,1,0)</f>
        <v>1</v>
      </c>
      <c r="H74" s="0" t="str">
        <f aca="false">G74&amp;$C74</f>
        <v>11</v>
      </c>
      <c r="J74" s="0" t="s">
        <v>32</v>
      </c>
      <c r="K74" s="0" t="n">
        <f aca="false">IF(J74&gt;J$119,1,0)</f>
        <v>1</v>
      </c>
      <c r="L74" s="0" t="str">
        <f aca="false">K74&amp;$C74</f>
        <v>11</v>
      </c>
      <c r="N74" s="0" t="n">
        <v>2580</v>
      </c>
      <c r="O74" s="0" t="n">
        <f aca="false">IF(N74&gt;N$119,1,0)</f>
        <v>1</v>
      </c>
      <c r="P74" s="0" t="str">
        <f aca="false">O74&amp;$C74</f>
        <v>11</v>
      </c>
      <c r="R74" s="0" t="n">
        <v>5476</v>
      </c>
      <c r="S74" s="0" t="n">
        <f aca="false">IF(R74&gt;R$119,1,0)</f>
        <v>0</v>
      </c>
      <c r="T74" s="0" t="str">
        <f aca="false">S74&amp;$C74</f>
        <v>01</v>
      </c>
      <c r="V74" s="0" t="n">
        <v>2</v>
      </c>
      <c r="W74" s="0" t="n">
        <f aca="false">IF(V74&gt;V$119,1,0)</f>
        <v>1</v>
      </c>
      <c r="X74" s="0" t="str">
        <f aca="false">W74&amp;$C74</f>
        <v>11</v>
      </c>
      <c r="Z74" s="0" t="n">
        <v>0</v>
      </c>
      <c r="AA74" s="0" t="n">
        <f aca="false">IF(Z74&gt;Z$119,1,0)</f>
        <v>0</v>
      </c>
      <c r="AB74" s="0" t="str">
        <f aca="false">AA74&amp;$C74</f>
        <v>01</v>
      </c>
      <c r="AD74" s="0" t="n">
        <v>0</v>
      </c>
      <c r="AE74" s="0" t="n">
        <f aca="false">IF(AD74&gt;AD$119,1,0)</f>
        <v>0</v>
      </c>
      <c r="AF74" s="0" t="str">
        <f aca="false">AE74&amp;$C74</f>
        <v>01</v>
      </c>
      <c r="AH74" s="0" t="n">
        <v>3</v>
      </c>
      <c r="AI74" s="0" t="n">
        <f aca="false">IF(AH74&gt;AH$119,1,0)</f>
        <v>0</v>
      </c>
      <c r="AJ74" s="0" t="str">
        <f aca="false">AI74&amp;$C74</f>
        <v>01</v>
      </c>
      <c r="AL74" s="0" t="n">
        <v>8</v>
      </c>
      <c r="AM74" s="0" t="n">
        <f aca="false">IF(AL74&gt;AL$119,1,0)</f>
        <v>1</v>
      </c>
      <c r="AN74" s="0" t="str">
        <f aca="false">AM74&amp;$C74</f>
        <v>11</v>
      </c>
      <c r="AP74" s="0" t="n">
        <v>2580</v>
      </c>
      <c r="AQ74" s="0" t="n">
        <f aca="false">IF(AP74&gt;AP$119,1,0)</f>
        <v>1</v>
      </c>
      <c r="AR74" s="0" t="str">
        <f aca="false">AQ74&amp;$C74</f>
        <v>11</v>
      </c>
      <c r="AT74" s="0" t="n">
        <v>0</v>
      </c>
      <c r="AU74" s="0" t="n">
        <f aca="false">IF(AT74&gt;AT$119,1,0)</f>
        <v>0</v>
      </c>
      <c r="AV74" s="0" t="str">
        <f aca="false">AU74&amp;$C74</f>
        <v>01</v>
      </c>
      <c r="AX74" s="0" t="n">
        <v>2005</v>
      </c>
      <c r="AY74" s="0" t="n">
        <f aca="false">IF(AX74&gt;AX$119,1,0)</f>
        <v>1</v>
      </c>
      <c r="AZ74" s="0" t="str">
        <f aca="false">AY74&amp;$C74</f>
        <v>11</v>
      </c>
      <c r="BB74" s="0" t="n">
        <v>0</v>
      </c>
      <c r="BC74" s="0" t="n">
        <f aca="false">IF(BB74&gt;BB$119,1,0)</f>
        <v>0</v>
      </c>
      <c r="BD74" s="0" t="str">
        <f aca="false">BC74&amp;$C74</f>
        <v>01</v>
      </c>
      <c r="BF74" s="0" t="n">
        <v>98031</v>
      </c>
      <c r="BH74" s="0" t="s">
        <v>89</v>
      </c>
      <c r="BI74" s="0" t="n">
        <v>-122205</v>
      </c>
      <c r="BK74" s="0" t="n">
        <v>2900</v>
      </c>
      <c r="BL74" s="0" t="n">
        <f aca="false">IF(BK74&gt;BK$119,1,0)</f>
        <v>1</v>
      </c>
      <c r="BM74" s="0" t="str">
        <f aca="false">BL74&amp;$C74</f>
        <v>11</v>
      </c>
      <c r="BO74" s="0" t="n">
        <v>5476</v>
      </c>
      <c r="BP74" s="0" t="n">
        <f aca="false">IF(BO74&gt;BO$119,1,0)</f>
        <v>0</v>
      </c>
      <c r="BQ74" s="0" t="str">
        <f aca="false">BP74&amp;$C74</f>
        <v>01</v>
      </c>
      <c r="BS74" s="0" t="n">
        <f aca="false">CI74/N74</f>
        <v>137.209302325581</v>
      </c>
      <c r="BT74" s="0" t="n">
        <f aca="false">IF(BS74&gt;BS$119,1,0)</f>
        <v>0</v>
      </c>
      <c r="BU74" s="0" t="str">
        <f aca="false">BT74&amp;$C74</f>
        <v>01</v>
      </c>
      <c r="BW74" s="0" t="n">
        <f aca="false">D74/BK74</f>
        <v>122.068965517241</v>
      </c>
      <c r="BX74" s="0" t="n">
        <f aca="false">IF(BW74&gt;BW$119,1,0)</f>
        <v>0</v>
      </c>
      <c r="BY74" s="0" t="str">
        <f aca="false">BX74&amp;$C74</f>
        <v>01</v>
      </c>
      <c r="CA74" s="0" t="n">
        <f aca="false">D74/R74</f>
        <v>64.645726807889</v>
      </c>
      <c r="CB74" s="0" t="n">
        <f aca="false">IF(CA74&gt;CA$119,1,0)</f>
        <v>1</v>
      </c>
      <c r="CC74" s="0" t="str">
        <f aca="false">CB74&amp;$C74</f>
        <v>11</v>
      </c>
      <c r="CE74" s="0" t="n">
        <f aca="false">D74/BO74</f>
        <v>64.645726807889</v>
      </c>
      <c r="CF74" s="0" t="n">
        <f aca="false">IF(CE74&gt;CE$119,1,0)</f>
        <v>1</v>
      </c>
      <c r="CG74" s="0" t="str">
        <f aca="false">CF74&amp;$C74</f>
        <v>11</v>
      </c>
      <c r="CI74" s="0" t="n">
        <f aca="false">D74</f>
        <v>354000</v>
      </c>
      <c r="CJ74" s="2" t="n">
        <f aca="false">CI74&gt;$CI$277</f>
        <v>1</v>
      </c>
      <c r="CK74" s="0" t="n">
        <v>1</v>
      </c>
    </row>
    <row r="75" customFormat="false" ht="13.8" hidden="false" customHeight="false" outlineLevel="0" collapsed="false">
      <c r="A75" s="0" t="n">
        <v>3374500240</v>
      </c>
      <c r="B75" s="0" t="s">
        <v>106</v>
      </c>
      <c r="C75" s="0" t="n">
        <v>1</v>
      </c>
      <c r="D75" s="0" t="n">
        <v>365000</v>
      </c>
      <c r="F75" s="0" t="n">
        <v>3</v>
      </c>
      <c r="G75" s="0" t="n">
        <f aca="false">IF(F75&gt;F$119,1,0)</f>
        <v>0</v>
      </c>
      <c r="H75" s="0" t="str">
        <f aca="false">G75&amp;$C75</f>
        <v>01</v>
      </c>
      <c r="J75" s="0" t="s">
        <v>32</v>
      </c>
      <c r="K75" s="0" t="n">
        <f aca="false">IF(J75&gt;J$119,1,0)</f>
        <v>1</v>
      </c>
      <c r="L75" s="0" t="str">
        <f aca="false">K75&amp;$C75</f>
        <v>11</v>
      </c>
      <c r="N75" s="0" t="n">
        <v>2470</v>
      </c>
      <c r="O75" s="0" t="n">
        <f aca="false">IF(N75&gt;N$119,1,0)</f>
        <v>1</v>
      </c>
      <c r="P75" s="0" t="str">
        <f aca="false">O75&amp;$C75</f>
        <v>11</v>
      </c>
      <c r="R75" s="0" t="n">
        <v>7700</v>
      </c>
      <c r="S75" s="0" t="n">
        <f aca="false">IF(R75&gt;R$119,1,0)</f>
        <v>0</v>
      </c>
      <c r="T75" s="0" t="str">
        <f aca="false">S75&amp;$C75</f>
        <v>01</v>
      </c>
      <c r="V75" s="0" t="n">
        <v>2</v>
      </c>
      <c r="W75" s="0" t="n">
        <f aca="false">IF(V75&gt;V$119,1,0)</f>
        <v>1</v>
      </c>
      <c r="X75" s="0" t="str">
        <f aca="false">W75&amp;$C75</f>
        <v>11</v>
      </c>
      <c r="Z75" s="0" t="n">
        <v>0</v>
      </c>
      <c r="AA75" s="0" t="n">
        <f aca="false">IF(Z75&gt;Z$119,1,0)</f>
        <v>0</v>
      </c>
      <c r="AB75" s="0" t="str">
        <f aca="false">AA75&amp;$C75</f>
        <v>01</v>
      </c>
      <c r="AD75" s="0" t="n">
        <v>0</v>
      </c>
      <c r="AE75" s="0" t="n">
        <f aca="false">IF(AD75&gt;AD$119,1,0)</f>
        <v>0</v>
      </c>
      <c r="AF75" s="0" t="str">
        <f aca="false">AE75&amp;$C75</f>
        <v>01</v>
      </c>
      <c r="AH75" s="0" t="n">
        <v>4</v>
      </c>
      <c r="AI75" s="0" t="n">
        <f aca="false">IF(AH75&gt;AH$119,1,0)</f>
        <v>1</v>
      </c>
      <c r="AJ75" s="0" t="str">
        <f aca="false">AI75&amp;$C75</f>
        <v>11</v>
      </c>
      <c r="AL75" s="0" t="n">
        <v>8</v>
      </c>
      <c r="AM75" s="0" t="n">
        <f aca="false">IF(AL75&gt;AL$119,1,0)</f>
        <v>1</v>
      </c>
      <c r="AN75" s="0" t="str">
        <f aca="false">AM75&amp;$C75</f>
        <v>11</v>
      </c>
      <c r="AP75" s="0" t="n">
        <v>2470</v>
      </c>
      <c r="AQ75" s="0" t="n">
        <f aca="false">IF(AP75&gt;AP$119,1,0)</f>
        <v>1</v>
      </c>
      <c r="AR75" s="0" t="str">
        <f aca="false">AQ75&amp;$C75</f>
        <v>11</v>
      </c>
      <c r="AT75" s="0" t="n">
        <v>0</v>
      </c>
      <c r="AU75" s="0" t="n">
        <f aca="false">IF(AT75&gt;AT$119,1,0)</f>
        <v>0</v>
      </c>
      <c r="AV75" s="0" t="str">
        <f aca="false">AU75&amp;$C75</f>
        <v>01</v>
      </c>
      <c r="AX75" s="0" t="n">
        <v>1990</v>
      </c>
      <c r="AY75" s="0" t="n">
        <f aca="false">IF(AX75&gt;AX$119,1,0)</f>
        <v>1</v>
      </c>
      <c r="AZ75" s="0" t="str">
        <f aca="false">AY75&amp;$C75</f>
        <v>11</v>
      </c>
      <c r="BB75" s="0" t="n">
        <v>0</v>
      </c>
      <c r="BC75" s="0" t="n">
        <f aca="false">IF(BB75&gt;BB$119,1,0)</f>
        <v>0</v>
      </c>
      <c r="BD75" s="0" t="str">
        <f aca="false">BC75&amp;$C75</f>
        <v>01</v>
      </c>
      <c r="BF75" s="0" t="n">
        <v>98031</v>
      </c>
      <c r="BH75" s="0" t="s">
        <v>210</v>
      </c>
      <c r="BI75" s="0" t="s">
        <v>86</v>
      </c>
      <c r="BK75" s="0" t="n">
        <v>2400</v>
      </c>
      <c r="BL75" s="0" t="n">
        <f aca="false">IF(BK75&gt;BK$119,1,0)</f>
        <v>1</v>
      </c>
      <c r="BM75" s="0" t="str">
        <f aca="false">BL75&amp;$C75</f>
        <v>11</v>
      </c>
      <c r="BO75" s="0" t="n">
        <v>7700</v>
      </c>
      <c r="BP75" s="0" t="n">
        <f aca="false">IF(BO75&gt;BO$119,1,0)</f>
        <v>0</v>
      </c>
      <c r="BQ75" s="0" t="str">
        <f aca="false">BP75&amp;$C75</f>
        <v>01</v>
      </c>
      <c r="BS75" s="0" t="n">
        <f aca="false">CI75/N75</f>
        <v>147.773279352227</v>
      </c>
      <c r="BT75" s="0" t="n">
        <f aca="false">IF(BS75&gt;BS$119,1,0)</f>
        <v>1</v>
      </c>
      <c r="BU75" s="0" t="str">
        <f aca="false">BT75&amp;$C75</f>
        <v>11</v>
      </c>
      <c r="BW75" s="0" t="n">
        <f aca="false">D75/BK75</f>
        <v>152.083333333333</v>
      </c>
      <c r="BX75" s="0" t="n">
        <f aca="false">IF(BW75&gt;BW$119,1,0)</f>
        <v>0</v>
      </c>
      <c r="BY75" s="0" t="str">
        <f aca="false">BX75&amp;$C75</f>
        <v>01</v>
      </c>
      <c r="CA75" s="0" t="n">
        <f aca="false">D75/R75</f>
        <v>47.4025974025974</v>
      </c>
      <c r="CB75" s="0" t="n">
        <f aca="false">IF(CA75&gt;CA$119,1,0)</f>
        <v>1</v>
      </c>
      <c r="CC75" s="0" t="str">
        <f aca="false">CB75&amp;$C75</f>
        <v>11</v>
      </c>
      <c r="CE75" s="0" t="n">
        <f aca="false">D75/BO75</f>
        <v>47.4025974025974</v>
      </c>
      <c r="CF75" s="0" t="n">
        <f aca="false">IF(CE75&gt;CE$119,1,0)</f>
        <v>1</v>
      </c>
      <c r="CG75" s="0" t="str">
        <f aca="false">CF75&amp;$C75</f>
        <v>11</v>
      </c>
      <c r="CI75" s="0" t="n">
        <f aca="false">D75</f>
        <v>365000</v>
      </c>
      <c r="CJ75" s="2" t="n">
        <f aca="false">CI75&gt;$CI$277</f>
        <v>1</v>
      </c>
      <c r="CK75" s="0" t="n">
        <v>1</v>
      </c>
    </row>
    <row r="76" customFormat="false" ht="13.8" hidden="false" customHeight="false" outlineLevel="0" collapsed="false">
      <c r="A76" s="0" t="n">
        <v>3216900070</v>
      </c>
      <c r="B76" s="0" t="s">
        <v>47</v>
      </c>
      <c r="C76" s="0" t="n">
        <v>1</v>
      </c>
      <c r="D76" s="0" t="n">
        <v>382500</v>
      </c>
      <c r="F76" s="0" t="n">
        <v>4</v>
      </c>
      <c r="G76" s="0" t="n">
        <f aca="false">IF(F76&gt;F$119,1,0)</f>
        <v>1</v>
      </c>
      <c r="H76" s="0" t="str">
        <f aca="false">G76&amp;$C76</f>
        <v>11</v>
      </c>
      <c r="J76" s="0" t="s">
        <v>32</v>
      </c>
      <c r="K76" s="0" t="n">
        <f aca="false">IF(J76&gt;J$119,1,0)</f>
        <v>1</v>
      </c>
      <c r="L76" s="0" t="str">
        <f aca="false">K76&amp;$C76</f>
        <v>11</v>
      </c>
      <c r="N76" s="0" t="n">
        <v>2210</v>
      </c>
      <c r="O76" s="0" t="n">
        <f aca="false">IF(N76&gt;N$119,1,0)</f>
        <v>0</v>
      </c>
      <c r="P76" s="0" t="str">
        <f aca="false">O76&amp;$C76</f>
        <v>01</v>
      </c>
      <c r="R76" s="0" t="n">
        <v>7079</v>
      </c>
      <c r="S76" s="0" t="n">
        <f aca="false">IF(R76&gt;R$119,1,0)</f>
        <v>0</v>
      </c>
      <c r="T76" s="0" t="str">
        <f aca="false">S76&amp;$C76</f>
        <v>01</v>
      </c>
      <c r="V76" s="0" t="n">
        <v>2</v>
      </c>
      <c r="W76" s="0" t="n">
        <f aca="false">IF(V76&gt;V$119,1,0)</f>
        <v>1</v>
      </c>
      <c r="X76" s="0" t="str">
        <f aca="false">W76&amp;$C76</f>
        <v>11</v>
      </c>
      <c r="Z76" s="0" t="n">
        <v>0</v>
      </c>
      <c r="AA76" s="0" t="n">
        <f aca="false">IF(Z76&gt;Z$119,1,0)</f>
        <v>0</v>
      </c>
      <c r="AB76" s="0" t="str">
        <f aca="false">AA76&amp;$C76</f>
        <v>01</v>
      </c>
      <c r="AD76" s="0" t="n">
        <v>0</v>
      </c>
      <c r="AE76" s="0" t="n">
        <f aca="false">IF(AD76&gt;AD$119,1,0)</f>
        <v>0</v>
      </c>
      <c r="AF76" s="0" t="str">
        <f aca="false">AE76&amp;$C76</f>
        <v>01</v>
      </c>
      <c r="AH76" s="0" t="n">
        <v>3</v>
      </c>
      <c r="AI76" s="0" t="n">
        <f aca="false">IF(AH76&gt;AH$119,1,0)</f>
        <v>0</v>
      </c>
      <c r="AJ76" s="0" t="str">
        <f aca="false">AI76&amp;$C76</f>
        <v>01</v>
      </c>
      <c r="AL76" s="0" t="n">
        <v>8</v>
      </c>
      <c r="AM76" s="0" t="n">
        <f aca="false">IF(AL76&gt;AL$119,1,0)</f>
        <v>1</v>
      </c>
      <c r="AN76" s="0" t="str">
        <f aca="false">AM76&amp;$C76</f>
        <v>11</v>
      </c>
      <c r="AP76" s="0" t="n">
        <v>2210</v>
      </c>
      <c r="AQ76" s="0" t="n">
        <f aca="false">IF(AP76&gt;AP$119,1,0)</f>
        <v>1</v>
      </c>
      <c r="AR76" s="0" t="str">
        <f aca="false">AQ76&amp;$C76</f>
        <v>11</v>
      </c>
      <c r="AT76" s="0" t="n">
        <v>0</v>
      </c>
      <c r="AU76" s="0" t="n">
        <f aca="false">IF(AT76&gt;AT$119,1,0)</f>
        <v>0</v>
      </c>
      <c r="AV76" s="0" t="str">
        <f aca="false">AU76&amp;$C76</f>
        <v>01</v>
      </c>
      <c r="AX76" s="0" t="n">
        <v>1993</v>
      </c>
      <c r="AY76" s="0" t="n">
        <f aca="false">IF(AX76&gt;AX$119,1,0)</f>
        <v>1</v>
      </c>
      <c r="AZ76" s="0" t="str">
        <f aca="false">AY76&amp;$C76</f>
        <v>11</v>
      </c>
      <c r="BB76" s="0" t="n">
        <v>0</v>
      </c>
      <c r="BC76" s="0" t="n">
        <f aca="false">IF(BB76&gt;BB$119,1,0)</f>
        <v>0</v>
      </c>
      <c r="BD76" s="0" t="str">
        <f aca="false">BC76&amp;$C76</f>
        <v>01</v>
      </c>
      <c r="BF76" s="0" t="n">
        <v>98031</v>
      </c>
      <c r="BH76" s="0" t="s">
        <v>53</v>
      </c>
      <c r="BI76" s="0" t="n">
        <v>-122183</v>
      </c>
      <c r="BK76" s="0" t="n">
        <v>1970</v>
      </c>
      <c r="BL76" s="0" t="n">
        <f aca="false">IF(BK76&gt;BK$119,1,0)</f>
        <v>0</v>
      </c>
      <c r="BM76" s="0" t="str">
        <f aca="false">BL76&amp;$C76</f>
        <v>01</v>
      </c>
      <c r="BO76" s="0" t="n">
        <v>7000</v>
      </c>
      <c r="BP76" s="0" t="n">
        <f aca="false">IF(BO76&gt;BO$119,1,0)</f>
        <v>0</v>
      </c>
      <c r="BQ76" s="0" t="str">
        <f aca="false">BP76&amp;$C76</f>
        <v>01</v>
      </c>
      <c r="BS76" s="0" t="n">
        <f aca="false">CI76/N76</f>
        <v>173.076923076923</v>
      </c>
      <c r="BT76" s="0" t="n">
        <f aca="false">IF(BS76&gt;BS$119,1,0)</f>
        <v>1</v>
      </c>
      <c r="BU76" s="0" t="str">
        <f aca="false">BT76&amp;$C76</f>
        <v>11</v>
      </c>
      <c r="BW76" s="0" t="n">
        <f aca="false">D76/BK76</f>
        <v>194.162436548223</v>
      </c>
      <c r="BX76" s="0" t="n">
        <f aca="false">IF(BW76&gt;BW$119,1,0)</f>
        <v>1</v>
      </c>
      <c r="BY76" s="0" t="str">
        <f aca="false">BX76&amp;$C76</f>
        <v>11</v>
      </c>
      <c r="CA76" s="0" t="n">
        <f aca="false">D76/R76</f>
        <v>54.0330555163159</v>
      </c>
      <c r="CB76" s="0" t="n">
        <f aca="false">IF(CA76&gt;CA$119,1,0)</f>
        <v>1</v>
      </c>
      <c r="CC76" s="0" t="str">
        <f aca="false">CB76&amp;$C76</f>
        <v>11</v>
      </c>
      <c r="CE76" s="0" t="n">
        <f aca="false">D76/BO76</f>
        <v>54.6428571428571</v>
      </c>
      <c r="CF76" s="0" t="n">
        <f aca="false">IF(CE76&gt;CE$119,1,0)</f>
        <v>1</v>
      </c>
      <c r="CG76" s="0" t="str">
        <f aca="false">CF76&amp;$C76</f>
        <v>11</v>
      </c>
      <c r="CI76" s="0" t="n">
        <f aca="false">D76</f>
        <v>382500</v>
      </c>
      <c r="CJ76" s="2" t="n">
        <f aca="false">CI76&gt;$CI$277</f>
        <v>1</v>
      </c>
      <c r="CK76" s="0" t="n">
        <v>1</v>
      </c>
    </row>
    <row r="77" customFormat="false" ht="13.8" hidden="false" customHeight="false" outlineLevel="0" collapsed="false">
      <c r="A77" s="0" t="n">
        <v>6648701740</v>
      </c>
      <c r="B77" s="0" t="s">
        <v>140</v>
      </c>
      <c r="C77" s="0" t="n">
        <v>0</v>
      </c>
      <c r="D77" s="0" t="n">
        <v>270000</v>
      </c>
      <c r="F77" s="0" t="n">
        <v>5</v>
      </c>
      <c r="G77" s="0" t="n">
        <f aca="false">IF(F77&gt;F$119,1,0)</f>
        <v>1</v>
      </c>
      <c r="H77" s="0" t="str">
        <f aca="false">G77&amp;$C77</f>
        <v>10</v>
      </c>
      <c r="J77" s="0" t="s">
        <v>32</v>
      </c>
      <c r="K77" s="0" t="n">
        <f aca="false">IF(J77&gt;J$119,1,0)</f>
        <v>1</v>
      </c>
      <c r="L77" s="0" t="str">
        <f aca="false">K77&amp;$C77</f>
        <v>10</v>
      </c>
      <c r="N77" s="0" t="n">
        <v>2140</v>
      </c>
      <c r="O77" s="0" t="n">
        <f aca="false">IF(N77&gt;N$119,1,0)</f>
        <v>0</v>
      </c>
      <c r="P77" s="0" t="str">
        <f aca="false">O77&amp;$C77</f>
        <v>00</v>
      </c>
      <c r="R77" s="0" t="n">
        <v>10320</v>
      </c>
      <c r="S77" s="0" t="n">
        <f aca="false">IF(R77&gt;R$119,1,0)</f>
        <v>0</v>
      </c>
      <c r="T77" s="0" t="str">
        <f aca="false">S77&amp;$C77</f>
        <v>00</v>
      </c>
      <c r="V77" s="0" t="n">
        <v>1</v>
      </c>
      <c r="W77" s="0" t="n">
        <f aca="false">IF(V77&gt;V$119,1,0)</f>
        <v>0</v>
      </c>
      <c r="X77" s="0" t="str">
        <f aca="false">W77&amp;$C77</f>
        <v>00</v>
      </c>
      <c r="Z77" s="0" t="n">
        <v>0</v>
      </c>
      <c r="AA77" s="0" t="n">
        <f aca="false">IF(Z77&gt;Z$119,1,0)</f>
        <v>0</v>
      </c>
      <c r="AB77" s="0" t="str">
        <f aca="false">AA77&amp;$C77</f>
        <v>00</v>
      </c>
      <c r="AD77" s="0" t="n">
        <v>0</v>
      </c>
      <c r="AE77" s="0" t="n">
        <f aca="false">IF(AD77&gt;AD$119,1,0)</f>
        <v>0</v>
      </c>
      <c r="AF77" s="0" t="str">
        <f aca="false">AE77&amp;$C77</f>
        <v>00</v>
      </c>
      <c r="AH77" s="0" t="n">
        <v>4</v>
      </c>
      <c r="AI77" s="0" t="n">
        <f aca="false">IF(AH77&gt;AH$119,1,0)</f>
        <v>1</v>
      </c>
      <c r="AJ77" s="0" t="str">
        <f aca="false">AI77&amp;$C77</f>
        <v>10</v>
      </c>
      <c r="AL77" s="0" t="n">
        <v>7</v>
      </c>
      <c r="AM77" s="0" t="n">
        <f aca="false">IF(AL77&gt;AL$119,1,0)</f>
        <v>0</v>
      </c>
      <c r="AN77" s="0" t="str">
        <f aca="false">AM77&amp;$C77</f>
        <v>00</v>
      </c>
      <c r="AP77" s="0" t="n">
        <v>1330</v>
      </c>
      <c r="AQ77" s="0" t="n">
        <f aca="false">IF(AP77&gt;AP$119,1,0)</f>
        <v>0</v>
      </c>
      <c r="AR77" s="0" t="str">
        <f aca="false">AQ77&amp;$C77</f>
        <v>00</v>
      </c>
      <c r="AT77" s="0" t="n">
        <v>810</v>
      </c>
      <c r="AU77" s="0" t="n">
        <f aca="false">IF(AT77&gt;AT$119,1,0)</f>
        <v>1</v>
      </c>
      <c r="AV77" s="0" t="str">
        <f aca="false">AU77&amp;$C77</f>
        <v>10</v>
      </c>
      <c r="AX77" s="0" t="n">
        <v>1967</v>
      </c>
      <c r="AY77" s="0" t="n">
        <f aca="false">IF(AX77&gt;AX$119,1,0)</f>
        <v>0</v>
      </c>
      <c r="AZ77" s="0" t="str">
        <f aca="false">AY77&amp;$C77</f>
        <v>00</v>
      </c>
      <c r="BB77" s="0" t="n">
        <v>0</v>
      </c>
      <c r="BC77" s="0" t="n">
        <f aca="false">IF(BB77&gt;BB$119,1,0)</f>
        <v>0</v>
      </c>
      <c r="BD77" s="0" t="str">
        <f aca="false">BC77&amp;$C77</f>
        <v>00</v>
      </c>
      <c r="BF77" s="0" t="n">
        <v>98031</v>
      </c>
      <c r="BH77" s="0" t="s">
        <v>285</v>
      </c>
      <c r="BI77" s="0" t="n">
        <v>-122194</v>
      </c>
      <c r="BK77" s="0" t="n">
        <v>2050</v>
      </c>
      <c r="BL77" s="0" t="n">
        <f aca="false">IF(BK77&gt;BK$119,1,0)</f>
        <v>0</v>
      </c>
      <c r="BM77" s="0" t="str">
        <f aca="false">BL77&amp;$C77</f>
        <v>00</v>
      </c>
      <c r="BO77" s="0" t="n">
        <v>8964</v>
      </c>
      <c r="BP77" s="0" t="n">
        <f aca="false">IF(BO77&gt;BO$119,1,0)</f>
        <v>1</v>
      </c>
      <c r="BQ77" s="0" t="str">
        <f aca="false">BP77&amp;$C77</f>
        <v>10</v>
      </c>
      <c r="BS77" s="0" t="n">
        <f aca="false">CI77/N77</f>
        <v>126.168224299065</v>
      </c>
      <c r="BT77" s="0" t="n">
        <f aca="false">IF(BS77&gt;BS$119,1,0)</f>
        <v>0</v>
      </c>
      <c r="BU77" s="0" t="str">
        <f aca="false">BT77&amp;$C77</f>
        <v>00</v>
      </c>
      <c r="BW77" s="0" t="n">
        <f aca="false">D77/BK77</f>
        <v>131.707317073171</v>
      </c>
      <c r="BX77" s="0" t="n">
        <f aca="false">IF(BW77&gt;BW$119,1,0)</f>
        <v>0</v>
      </c>
      <c r="BY77" s="0" t="str">
        <f aca="false">BX77&amp;$C77</f>
        <v>00</v>
      </c>
      <c r="CA77" s="0" t="n">
        <f aca="false">D77/R77</f>
        <v>26.1627906976744</v>
      </c>
      <c r="CB77" s="0" t="n">
        <f aca="false">IF(CA77&gt;CA$119,1,0)</f>
        <v>0</v>
      </c>
      <c r="CC77" s="0" t="str">
        <f aca="false">CB77&amp;$C77</f>
        <v>00</v>
      </c>
      <c r="CE77" s="0" t="n">
        <f aca="false">D77/BO77</f>
        <v>30.1204819277108</v>
      </c>
      <c r="CF77" s="0" t="n">
        <f aca="false">IF(CE77&gt;CE$119,1,0)</f>
        <v>0</v>
      </c>
      <c r="CG77" s="0" t="str">
        <f aca="false">CF77&amp;$C77</f>
        <v>00</v>
      </c>
      <c r="CI77" s="0" t="n">
        <f aca="false">D77</f>
        <v>270000</v>
      </c>
      <c r="CJ77" s="2" t="n">
        <f aca="false">CI77&gt;$CI$277</f>
        <v>1</v>
      </c>
      <c r="CK77" s="0" t="n">
        <v>0</v>
      </c>
    </row>
    <row r="78" customFormat="false" ht="13.8" hidden="false" customHeight="false" outlineLevel="0" collapsed="false">
      <c r="A78" s="0" t="n">
        <v>6386550040</v>
      </c>
      <c r="B78" s="0" t="s">
        <v>290</v>
      </c>
      <c r="C78" s="0" t="n">
        <v>1</v>
      </c>
      <c r="D78" s="0" t="n">
        <v>345500</v>
      </c>
      <c r="F78" s="0" t="n">
        <v>4</v>
      </c>
      <c r="G78" s="0" t="n">
        <f aca="false">IF(F78&gt;F$119,1,0)</f>
        <v>1</v>
      </c>
      <c r="H78" s="0" t="str">
        <f aca="false">G78&amp;$C78</f>
        <v>11</v>
      </c>
      <c r="J78" s="0" t="s">
        <v>32</v>
      </c>
      <c r="K78" s="0" t="n">
        <f aca="false">IF(J78&gt;J$119,1,0)</f>
        <v>1</v>
      </c>
      <c r="L78" s="0" t="str">
        <f aca="false">K78&amp;$C78</f>
        <v>11</v>
      </c>
      <c r="N78" s="0" t="n">
        <v>2160</v>
      </c>
      <c r="O78" s="0" t="n">
        <f aca="false">IF(N78&gt;N$119,1,0)</f>
        <v>0</v>
      </c>
      <c r="P78" s="0" t="str">
        <f aca="false">O78&amp;$C78</f>
        <v>01</v>
      </c>
      <c r="R78" s="0" t="n">
        <v>9682</v>
      </c>
      <c r="S78" s="0" t="n">
        <f aca="false">IF(R78&gt;R$119,1,0)</f>
        <v>0</v>
      </c>
      <c r="T78" s="0" t="str">
        <f aca="false">S78&amp;$C78</f>
        <v>01</v>
      </c>
      <c r="V78" s="0" t="n">
        <v>2</v>
      </c>
      <c r="W78" s="0" t="n">
        <f aca="false">IF(V78&gt;V$119,1,0)</f>
        <v>1</v>
      </c>
      <c r="X78" s="0" t="str">
        <f aca="false">W78&amp;$C78</f>
        <v>11</v>
      </c>
      <c r="Z78" s="0" t="n">
        <v>0</v>
      </c>
      <c r="AA78" s="0" t="n">
        <f aca="false">IF(Z78&gt;Z$119,1,0)</f>
        <v>0</v>
      </c>
      <c r="AB78" s="0" t="str">
        <f aca="false">AA78&amp;$C78</f>
        <v>01</v>
      </c>
      <c r="AD78" s="0" t="n">
        <v>0</v>
      </c>
      <c r="AE78" s="0" t="n">
        <f aca="false">IF(AD78&gt;AD$119,1,0)</f>
        <v>0</v>
      </c>
      <c r="AF78" s="0" t="str">
        <f aca="false">AE78&amp;$C78</f>
        <v>01</v>
      </c>
      <c r="AH78" s="0" t="n">
        <v>3</v>
      </c>
      <c r="AI78" s="0" t="n">
        <f aca="false">IF(AH78&gt;AH$119,1,0)</f>
        <v>0</v>
      </c>
      <c r="AJ78" s="0" t="str">
        <f aca="false">AI78&amp;$C78</f>
        <v>01</v>
      </c>
      <c r="AL78" s="0" t="n">
        <v>8</v>
      </c>
      <c r="AM78" s="0" t="n">
        <f aca="false">IF(AL78&gt;AL$119,1,0)</f>
        <v>1</v>
      </c>
      <c r="AN78" s="0" t="str">
        <f aca="false">AM78&amp;$C78</f>
        <v>11</v>
      </c>
      <c r="AP78" s="0" t="n">
        <v>2160</v>
      </c>
      <c r="AQ78" s="0" t="n">
        <f aca="false">IF(AP78&gt;AP$119,1,0)</f>
        <v>1</v>
      </c>
      <c r="AR78" s="0" t="str">
        <f aca="false">AQ78&amp;$C78</f>
        <v>11</v>
      </c>
      <c r="AT78" s="0" t="n">
        <v>0</v>
      </c>
      <c r="AU78" s="0" t="n">
        <f aca="false">IF(AT78&gt;AT$119,1,0)</f>
        <v>0</v>
      </c>
      <c r="AV78" s="0" t="str">
        <f aca="false">AU78&amp;$C78</f>
        <v>01</v>
      </c>
      <c r="AX78" s="0" t="n">
        <v>1999</v>
      </c>
      <c r="AY78" s="0" t="n">
        <f aca="false">IF(AX78&gt;AX$119,1,0)</f>
        <v>1</v>
      </c>
      <c r="AZ78" s="0" t="str">
        <f aca="false">AY78&amp;$C78</f>
        <v>11</v>
      </c>
      <c r="BB78" s="0" t="n">
        <v>0</v>
      </c>
      <c r="BC78" s="0" t="n">
        <f aca="false">IF(BB78&gt;BB$119,1,0)</f>
        <v>0</v>
      </c>
      <c r="BD78" s="0" t="str">
        <f aca="false">BC78&amp;$C78</f>
        <v>01</v>
      </c>
      <c r="BF78" s="0" t="n">
        <v>98031</v>
      </c>
      <c r="BH78" s="0" t="s">
        <v>291</v>
      </c>
      <c r="BI78" s="0" t="n">
        <v>-122204</v>
      </c>
      <c r="BK78" s="0" t="n">
        <v>1770</v>
      </c>
      <c r="BL78" s="0" t="n">
        <f aca="false">IF(BK78&gt;BK$119,1,0)</f>
        <v>0</v>
      </c>
      <c r="BM78" s="0" t="str">
        <f aca="false">BL78&amp;$C78</f>
        <v>01</v>
      </c>
      <c r="BO78" s="0" t="n">
        <v>9600</v>
      </c>
      <c r="BP78" s="0" t="n">
        <f aca="false">IF(BO78&gt;BO$119,1,0)</f>
        <v>1</v>
      </c>
      <c r="BQ78" s="0" t="str">
        <f aca="false">BP78&amp;$C78</f>
        <v>11</v>
      </c>
      <c r="BS78" s="0" t="n">
        <f aca="false">CI78/N78</f>
        <v>159.953703703704</v>
      </c>
      <c r="BT78" s="0" t="n">
        <f aca="false">IF(BS78&gt;BS$119,1,0)</f>
        <v>1</v>
      </c>
      <c r="BU78" s="0" t="str">
        <f aca="false">BT78&amp;$C78</f>
        <v>11</v>
      </c>
      <c r="BW78" s="0" t="n">
        <f aca="false">D78/BK78</f>
        <v>195.197740112994</v>
      </c>
      <c r="BX78" s="0" t="n">
        <f aca="false">IF(BW78&gt;BW$119,1,0)</f>
        <v>1</v>
      </c>
      <c r="BY78" s="0" t="str">
        <f aca="false">BX78&amp;$C78</f>
        <v>11</v>
      </c>
      <c r="CA78" s="0" t="n">
        <f aca="false">D78/R78</f>
        <v>35.6847758727536</v>
      </c>
      <c r="CB78" s="0" t="n">
        <f aca="false">IF(CA78&gt;CA$119,1,0)</f>
        <v>0</v>
      </c>
      <c r="CC78" s="0" t="str">
        <f aca="false">CB78&amp;$C78</f>
        <v>01</v>
      </c>
      <c r="CE78" s="0" t="n">
        <f aca="false">D78/BO78</f>
        <v>35.9895833333333</v>
      </c>
      <c r="CF78" s="0" t="n">
        <f aca="false">IF(CE78&gt;CE$119,1,0)</f>
        <v>0</v>
      </c>
      <c r="CG78" s="0" t="str">
        <f aca="false">CF78&amp;$C78</f>
        <v>01</v>
      </c>
      <c r="CI78" s="0" t="n">
        <f aca="false">D78</f>
        <v>345500</v>
      </c>
      <c r="CJ78" s="2" t="n">
        <f aca="false">CI78&gt;$CI$277</f>
        <v>1</v>
      </c>
      <c r="CK78" s="0" t="n">
        <v>1</v>
      </c>
    </row>
    <row r="79" customFormat="false" ht="13.8" hidden="false" customHeight="false" outlineLevel="0" collapsed="false">
      <c r="A79" s="0" t="n">
        <v>8802400644</v>
      </c>
      <c r="B79" s="0" t="s">
        <v>131</v>
      </c>
      <c r="C79" s="0" t="n">
        <v>1</v>
      </c>
      <c r="D79" s="0" t="n">
        <v>305000</v>
      </c>
      <c r="F79" s="0" t="n">
        <v>3</v>
      </c>
      <c r="G79" s="0" t="n">
        <f aca="false">IF(F79&gt;F$119,1,0)</f>
        <v>0</v>
      </c>
      <c r="H79" s="0" t="str">
        <f aca="false">G79&amp;$C79</f>
        <v>01</v>
      </c>
      <c r="J79" s="0" t="s">
        <v>32</v>
      </c>
      <c r="K79" s="0" t="n">
        <f aca="false">IF(J79&gt;J$119,1,0)</f>
        <v>1</v>
      </c>
      <c r="L79" s="0" t="str">
        <f aca="false">K79&amp;$C79</f>
        <v>11</v>
      </c>
      <c r="N79" s="0" t="n">
        <v>2030</v>
      </c>
      <c r="O79" s="0" t="n">
        <f aca="false">IF(N79&gt;N$119,1,0)</f>
        <v>0</v>
      </c>
      <c r="P79" s="0" t="str">
        <f aca="false">O79&amp;$C79</f>
        <v>01</v>
      </c>
      <c r="R79" s="0" t="n">
        <v>8000</v>
      </c>
      <c r="S79" s="0" t="n">
        <f aca="false">IF(R79&gt;R$119,1,0)</f>
        <v>0</v>
      </c>
      <c r="T79" s="0" t="str">
        <f aca="false">S79&amp;$C79</f>
        <v>01</v>
      </c>
      <c r="V79" s="0" t="n">
        <v>2</v>
      </c>
      <c r="W79" s="0" t="n">
        <f aca="false">IF(V79&gt;V$119,1,0)</f>
        <v>1</v>
      </c>
      <c r="X79" s="0" t="str">
        <f aca="false">W79&amp;$C79</f>
        <v>11</v>
      </c>
      <c r="Z79" s="0" t="n">
        <v>0</v>
      </c>
      <c r="AA79" s="0" t="n">
        <f aca="false">IF(Z79&gt;Z$119,1,0)</f>
        <v>0</v>
      </c>
      <c r="AB79" s="0" t="str">
        <f aca="false">AA79&amp;$C79</f>
        <v>01</v>
      </c>
      <c r="AD79" s="0" t="n">
        <v>0</v>
      </c>
      <c r="AE79" s="0" t="n">
        <f aca="false">IF(AD79&gt;AD$119,1,0)</f>
        <v>0</v>
      </c>
      <c r="AF79" s="0" t="str">
        <f aca="false">AE79&amp;$C79</f>
        <v>01</v>
      </c>
      <c r="AH79" s="0" t="n">
        <v>3</v>
      </c>
      <c r="AI79" s="0" t="n">
        <f aca="false">IF(AH79&gt;AH$119,1,0)</f>
        <v>0</v>
      </c>
      <c r="AJ79" s="0" t="str">
        <f aca="false">AI79&amp;$C79</f>
        <v>01</v>
      </c>
      <c r="AL79" s="0" t="n">
        <v>7</v>
      </c>
      <c r="AM79" s="0" t="n">
        <f aca="false">IF(AL79&gt;AL$119,1,0)</f>
        <v>0</v>
      </c>
      <c r="AN79" s="0" t="str">
        <f aca="false">AM79&amp;$C79</f>
        <v>01</v>
      </c>
      <c r="AP79" s="0" t="n">
        <v>2030</v>
      </c>
      <c r="AQ79" s="0" t="n">
        <f aca="false">IF(AP79&gt;AP$119,1,0)</f>
        <v>0</v>
      </c>
      <c r="AR79" s="0" t="str">
        <f aca="false">AQ79&amp;$C79</f>
        <v>01</v>
      </c>
      <c r="AT79" s="0" t="n">
        <v>0</v>
      </c>
      <c r="AU79" s="0" t="n">
        <f aca="false">IF(AT79&gt;AT$119,1,0)</f>
        <v>0</v>
      </c>
      <c r="AV79" s="0" t="str">
        <f aca="false">AU79&amp;$C79</f>
        <v>01</v>
      </c>
      <c r="AX79" s="0" t="n">
        <v>1997</v>
      </c>
      <c r="AY79" s="0" t="n">
        <f aca="false">IF(AX79&gt;AX$119,1,0)</f>
        <v>1</v>
      </c>
      <c r="AZ79" s="0" t="str">
        <f aca="false">AY79&amp;$C79</f>
        <v>11</v>
      </c>
      <c r="BB79" s="0" t="n">
        <v>0</v>
      </c>
      <c r="BC79" s="0" t="n">
        <f aca="false">IF(BB79&gt;BB$119,1,0)</f>
        <v>0</v>
      </c>
      <c r="BD79" s="0" t="str">
        <f aca="false">BC79&amp;$C79</f>
        <v>01</v>
      </c>
      <c r="BF79" s="0" t="n">
        <v>98031</v>
      </c>
      <c r="BH79" s="0" t="s">
        <v>294</v>
      </c>
      <c r="BI79" s="0" t="n">
        <v>-122216</v>
      </c>
      <c r="BK79" s="0" t="n">
        <v>2290</v>
      </c>
      <c r="BL79" s="0" t="n">
        <f aca="false">IF(BK79&gt;BK$119,1,0)</f>
        <v>1</v>
      </c>
      <c r="BM79" s="0" t="str">
        <f aca="false">BL79&amp;$C79</f>
        <v>11</v>
      </c>
      <c r="BO79" s="0" t="n">
        <v>7945</v>
      </c>
      <c r="BP79" s="0" t="n">
        <f aca="false">IF(BO79&gt;BO$119,1,0)</f>
        <v>0</v>
      </c>
      <c r="BQ79" s="0" t="str">
        <f aca="false">BP79&amp;$C79</f>
        <v>01</v>
      </c>
      <c r="BS79" s="0" t="n">
        <f aca="false">CI79/N79</f>
        <v>150.246305418719</v>
      </c>
      <c r="BT79" s="0" t="n">
        <f aca="false">IF(BS79&gt;BS$119,1,0)</f>
        <v>1</v>
      </c>
      <c r="BU79" s="0" t="str">
        <f aca="false">BT79&amp;$C79</f>
        <v>11</v>
      </c>
      <c r="BW79" s="0" t="n">
        <f aca="false">D79/BK79</f>
        <v>133.187772925764</v>
      </c>
      <c r="BX79" s="0" t="n">
        <f aca="false">IF(BW79&gt;BW$119,1,0)</f>
        <v>0</v>
      </c>
      <c r="BY79" s="0" t="str">
        <f aca="false">BX79&amp;$C79</f>
        <v>01</v>
      </c>
      <c r="CA79" s="0" t="n">
        <f aca="false">D79/R79</f>
        <v>38.125</v>
      </c>
      <c r="CB79" s="0" t="n">
        <f aca="false">IF(CA79&gt;CA$119,1,0)</f>
        <v>0</v>
      </c>
      <c r="CC79" s="0" t="str">
        <f aca="false">CB79&amp;$C79</f>
        <v>01</v>
      </c>
      <c r="CE79" s="0" t="n">
        <f aca="false">D79/BO79</f>
        <v>38.3889238514789</v>
      </c>
      <c r="CF79" s="0" t="n">
        <f aca="false">IF(CE79&gt;CE$119,1,0)</f>
        <v>0</v>
      </c>
      <c r="CG79" s="0" t="str">
        <f aca="false">CF79&amp;$C79</f>
        <v>01</v>
      </c>
      <c r="CI79" s="0" t="n">
        <f aca="false">D79</f>
        <v>305000</v>
      </c>
      <c r="CJ79" s="2" t="n">
        <f aca="false">CI79&gt;$CI$277</f>
        <v>1</v>
      </c>
      <c r="CK79" s="0" t="n">
        <v>1</v>
      </c>
    </row>
    <row r="80" customFormat="false" ht="13.8" hidden="false" customHeight="false" outlineLevel="0" collapsed="false">
      <c r="A80" s="0" t="n">
        <v>1091500120</v>
      </c>
      <c r="B80" s="0" t="s">
        <v>55</v>
      </c>
      <c r="C80" s="0" t="n">
        <v>1</v>
      </c>
      <c r="D80" s="0" t="n">
        <v>310000</v>
      </c>
      <c r="F80" s="0" t="n">
        <v>4</v>
      </c>
      <c r="G80" s="0" t="n">
        <f aca="false">IF(F80&gt;F$119,1,0)</f>
        <v>1</v>
      </c>
      <c r="H80" s="0" t="str">
        <f aca="false">G80&amp;$C80</f>
        <v>11</v>
      </c>
      <c r="J80" s="0" t="s">
        <v>117</v>
      </c>
      <c r="K80" s="0" t="n">
        <f aca="false">IF(J80&gt;J$119,1,0)</f>
        <v>1</v>
      </c>
      <c r="L80" s="0" t="str">
        <f aca="false">K80&amp;$C80</f>
        <v>11</v>
      </c>
      <c r="N80" s="0" t="n">
        <v>1950</v>
      </c>
      <c r="O80" s="0" t="n">
        <f aca="false">IF(N80&gt;N$119,1,0)</f>
        <v>0</v>
      </c>
      <c r="P80" s="0" t="str">
        <f aca="false">O80&amp;$C80</f>
        <v>01</v>
      </c>
      <c r="R80" s="0" t="n">
        <v>9720</v>
      </c>
      <c r="S80" s="0" t="n">
        <f aca="false">IF(R80&gt;R$119,1,0)</f>
        <v>0</v>
      </c>
      <c r="T80" s="0" t="str">
        <f aca="false">S80&amp;$C80</f>
        <v>01</v>
      </c>
      <c r="V80" s="0" t="n">
        <v>1</v>
      </c>
      <c r="W80" s="0" t="n">
        <f aca="false">IF(V80&gt;V$119,1,0)</f>
        <v>0</v>
      </c>
      <c r="X80" s="0" t="str">
        <f aca="false">W80&amp;$C80</f>
        <v>01</v>
      </c>
      <c r="Z80" s="0" t="n">
        <v>0</v>
      </c>
      <c r="AA80" s="0" t="n">
        <f aca="false">IF(Z80&gt;Z$119,1,0)</f>
        <v>0</v>
      </c>
      <c r="AB80" s="0" t="str">
        <f aca="false">AA80&amp;$C80</f>
        <v>01</v>
      </c>
      <c r="AD80" s="0" t="n">
        <v>0</v>
      </c>
      <c r="AE80" s="0" t="n">
        <f aca="false">IF(AD80&gt;AD$119,1,0)</f>
        <v>0</v>
      </c>
      <c r="AF80" s="0" t="str">
        <f aca="false">AE80&amp;$C80</f>
        <v>01</v>
      </c>
      <c r="AH80" s="0" t="n">
        <v>3</v>
      </c>
      <c r="AI80" s="0" t="n">
        <f aca="false">IF(AH80&gt;AH$119,1,0)</f>
        <v>0</v>
      </c>
      <c r="AJ80" s="0" t="str">
        <f aca="false">AI80&amp;$C80</f>
        <v>01</v>
      </c>
      <c r="AL80" s="0" t="n">
        <v>7</v>
      </c>
      <c r="AM80" s="0" t="n">
        <f aca="false">IF(AL80&gt;AL$119,1,0)</f>
        <v>0</v>
      </c>
      <c r="AN80" s="0" t="str">
        <f aca="false">AM80&amp;$C80</f>
        <v>01</v>
      </c>
      <c r="AP80" s="0" t="n">
        <v>1400</v>
      </c>
      <c r="AQ80" s="0" t="n">
        <f aca="false">IF(AP80&gt;AP$119,1,0)</f>
        <v>0</v>
      </c>
      <c r="AR80" s="0" t="str">
        <f aca="false">AQ80&amp;$C80</f>
        <v>01</v>
      </c>
      <c r="AT80" s="0" t="n">
        <v>550</v>
      </c>
      <c r="AU80" s="0" t="n">
        <f aca="false">IF(AT80&gt;AT$119,1,0)</f>
        <v>1</v>
      </c>
      <c r="AV80" s="0" t="str">
        <f aca="false">AU80&amp;$C80</f>
        <v>11</v>
      </c>
      <c r="AX80" s="0" t="n">
        <v>1986</v>
      </c>
      <c r="AY80" s="0" t="n">
        <f aca="false">IF(AX80&gt;AX$119,1,0)</f>
        <v>0</v>
      </c>
      <c r="AZ80" s="0" t="str">
        <f aca="false">AY80&amp;$C80</f>
        <v>01</v>
      </c>
      <c r="BB80" s="0" t="n">
        <v>0</v>
      </c>
      <c r="BC80" s="0" t="n">
        <f aca="false">IF(BB80&gt;BB$119,1,0)</f>
        <v>0</v>
      </c>
      <c r="BD80" s="0" t="str">
        <f aca="false">BC80&amp;$C80</f>
        <v>01</v>
      </c>
      <c r="BF80" s="0" t="n">
        <v>98031</v>
      </c>
      <c r="BH80" s="0" t="s">
        <v>57</v>
      </c>
      <c r="BI80" s="0" t="n">
        <v>-122205</v>
      </c>
      <c r="BK80" s="0" t="n">
        <v>2300</v>
      </c>
      <c r="BL80" s="0" t="n">
        <f aca="false">IF(BK80&gt;BK$119,1,0)</f>
        <v>1</v>
      </c>
      <c r="BM80" s="0" t="str">
        <f aca="false">BL80&amp;$C80</f>
        <v>11</v>
      </c>
      <c r="BO80" s="0" t="n">
        <v>10530</v>
      </c>
      <c r="BP80" s="0" t="n">
        <f aca="false">IF(BO80&gt;BO$119,1,0)</f>
        <v>1</v>
      </c>
      <c r="BQ80" s="0" t="str">
        <f aca="false">BP80&amp;$C80</f>
        <v>11</v>
      </c>
      <c r="BS80" s="0" t="n">
        <f aca="false">CI80/N80</f>
        <v>158.974358974359</v>
      </c>
      <c r="BT80" s="0" t="n">
        <f aca="false">IF(BS80&gt;BS$119,1,0)</f>
        <v>1</v>
      </c>
      <c r="BU80" s="0" t="str">
        <f aca="false">BT80&amp;$C80</f>
        <v>11</v>
      </c>
      <c r="BW80" s="0" t="n">
        <f aca="false">D80/BK80</f>
        <v>134.782608695652</v>
      </c>
      <c r="BX80" s="0" t="n">
        <f aca="false">IF(BW80&gt;BW$119,1,0)</f>
        <v>0</v>
      </c>
      <c r="BY80" s="0" t="str">
        <f aca="false">BX80&amp;$C80</f>
        <v>01</v>
      </c>
      <c r="CA80" s="0" t="n">
        <f aca="false">D80/R80</f>
        <v>31.8930041152263</v>
      </c>
      <c r="CB80" s="0" t="n">
        <f aca="false">IF(CA80&gt;CA$119,1,0)</f>
        <v>0</v>
      </c>
      <c r="CC80" s="0" t="str">
        <f aca="false">CB80&amp;$C80</f>
        <v>01</v>
      </c>
      <c r="CE80" s="0" t="n">
        <f aca="false">D80/BO80</f>
        <v>29.4396961063628</v>
      </c>
      <c r="CF80" s="0" t="n">
        <f aca="false">IF(CE80&gt;CE$119,1,0)</f>
        <v>0</v>
      </c>
      <c r="CG80" s="0" t="str">
        <f aca="false">CF80&amp;$C80</f>
        <v>01</v>
      </c>
      <c r="CI80" s="0" t="n">
        <f aca="false">D80</f>
        <v>310000</v>
      </c>
      <c r="CJ80" s="2" t="n">
        <f aca="false">CI80&gt;$CI$277</f>
        <v>1</v>
      </c>
      <c r="CK80" s="0" t="n">
        <v>1</v>
      </c>
    </row>
    <row r="81" customFormat="false" ht="13.8" hidden="false" customHeight="false" outlineLevel="0" collapsed="false">
      <c r="A81" s="0" t="n">
        <v>1561900180</v>
      </c>
      <c r="B81" s="0" t="s">
        <v>299</v>
      </c>
      <c r="C81" s="0" t="n">
        <v>1</v>
      </c>
      <c r="D81" s="0" t="n">
        <v>395000</v>
      </c>
      <c r="F81" s="0" t="n">
        <v>3</v>
      </c>
      <c r="G81" s="0" t="n">
        <f aca="false">IF(F81&gt;F$119,1,0)</f>
        <v>0</v>
      </c>
      <c r="H81" s="0" t="str">
        <f aca="false">G81&amp;$C81</f>
        <v>01</v>
      </c>
      <c r="J81" s="0" t="s">
        <v>32</v>
      </c>
      <c r="K81" s="0" t="n">
        <f aca="false">IF(J81&gt;J$119,1,0)</f>
        <v>1</v>
      </c>
      <c r="L81" s="0" t="str">
        <f aca="false">K81&amp;$C81</f>
        <v>11</v>
      </c>
      <c r="N81" s="0" t="n">
        <v>2300</v>
      </c>
      <c r="O81" s="0" t="n">
        <f aca="false">IF(N81&gt;N$119,1,0)</f>
        <v>0</v>
      </c>
      <c r="P81" s="0" t="str">
        <f aca="false">O81&amp;$C81</f>
        <v>01</v>
      </c>
      <c r="R81" s="0" t="n">
        <v>8938</v>
      </c>
      <c r="S81" s="0" t="n">
        <f aca="false">IF(R81&gt;R$119,1,0)</f>
        <v>0</v>
      </c>
      <c r="T81" s="0" t="str">
        <f aca="false">S81&amp;$C81</f>
        <v>01</v>
      </c>
      <c r="V81" s="0" t="n">
        <v>2</v>
      </c>
      <c r="W81" s="0" t="n">
        <f aca="false">IF(V81&gt;V$119,1,0)</f>
        <v>1</v>
      </c>
      <c r="X81" s="0" t="str">
        <f aca="false">W81&amp;$C81</f>
        <v>11</v>
      </c>
      <c r="Z81" s="0" t="n">
        <v>0</v>
      </c>
      <c r="AA81" s="0" t="n">
        <f aca="false">IF(Z81&gt;Z$119,1,0)</f>
        <v>0</v>
      </c>
      <c r="AB81" s="0" t="str">
        <f aca="false">AA81&amp;$C81</f>
        <v>01</v>
      </c>
      <c r="AD81" s="0" t="n">
        <v>0</v>
      </c>
      <c r="AE81" s="0" t="n">
        <f aca="false">IF(AD81&gt;AD$119,1,0)</f>
        <v>0</v>
      </c>
      <c r="AF81" s="0" t="str">
        <f aca="false">AE81&amp;$C81</f>
        <v>01</v>
      </c>
      <c r="AH81" s="0" t="n">
        <v>3</v>
      </c>
      <c r="AI81" s="0" t="n">
        <f aca="false">IF(AH81&gt;AH$119,1,0)</f>
        <v>0</v>
      </c>
      <c r="AJ81" s="0" t="str">
        <f aca="false">AI81&amp;$C81</f>
        <v>01</v>
      </c>
      <c r="AL81" s="0" t="n">
        <v>9</v>
      </c>
      <c r="AM81" s="0" t="n">
        <f aca="false">IF(AL81&gt;AL$119,1,0)</f>
        <v>1</v>
      </c>
      <c r="AN81" s="0" t="str">
        <f aca="false">AM81&amp;$C81</f>
        <v>11</v>
      </c>
      <c r="AP81" s="0" t="n">
        <v>2300</v>
      </c>
      <c r="AQ81" s="0" t="n">
        <f aca="false">IF(AP81&gt;AP$119,1,0)</f>
        <v>1</v>
      </c>
      <c r="AR81" s="0" t="str">
        <f aca="false">AQ81&amp;$C81</f>
        <v>11</v>
      </c>
      <c r="AT81" s="0" t="n">
        <v>0</v>
      </c>
      <c r="AU81" s="0" t="n">
        <f aca="false">IF(AT81&gt;AT$119,1,0)</f>
        <v>0</v>
      </c>
      <c r="AV81" s="0" t="str">
        <f aca="false">AU81&amp;$C81</f>
        <v>01</v>
      </c>
      <c r="AX81" s="0" t="n">
        <v>1989</v>
      </c>
      <c r="AY81" s="0" t="n">
        <f aca="false">IF(AX81&gt;AX$119,1,0)</f>
        <v>1</v>
      </c>
      <c r="AZ81" s="0" t="str">
        <f aca="false">AY81&amp;$C81</f>
        <v>11</v>
      </c>
      <c r="BB81" s="0" t="n">
        <v>0</v>
      </c>
      <c r="BC81" s="0" t="n">
        <f aca="false">IF(BB81&gt;BB$119,1,0)</f>
        <v>0</v>
      </c>
      <c r="BD81" s="0" t="str">
        <f aca="false">BC81&amp;$C81</f>
        <v>01</v>
      </c>
      <c r="BF81" s="0" t="n">
        <v>98031</v>
      </c>
      <c r="BH81" s="0" t="s">
        <v>300</v>
      </c>
      <c r="BI81" s="0" t="n">
        <v>-122211</v>
      </c>
      <c r="BK81" s="0" t="n">
        <v>2570</v>
      </c>
      <c r="BL81" s="0" t="n">
        <f aca="false">IF(BK81&gt;BK$119,1,0)</f>
        <v>1</v>
      </c>
      <c r="BM81" s="0" t="str">
        <f aca="false">BL81&amp;$C81</f>
        <v>11</v>
      </c>
      <c r="BO81" s="0" t="n">
        <v>9694</v>
      </c>
      <c r="BP81" s="0" t="n">
        <f aca="false">IF(BO81&gt;BO$119,1,0)</f>
        <v>1</v>
      </c>
      <c r="BQ81" s="0" t="str">
        <f aca="false">BP81&amp;$C81</f>
        <v>11</v>
      </c>
      <c r="BS81" s="0" t="n">
        <f aca="false">CI81/N81</f>
        <v>171.739130434783</v>
      </c>
      <c r="BT81" s="0" t="n">
        <f aca="false">IF(BS81&gt;BS$119,1,0)</f>
        <v>1</v>
      </c>
      <c r="BU81" s="0" t="str">
        <f aca="false">BT81&amp;$C81</f>
        <v>11</v>
      </c>
      <c r="BW81" s="0" t="n">
        <f aca="false">D81/BK81</f>
        <v>153.696498054475</v>
      </c>
      <c r="BX81" s="0" t="n">
        <f aca="false">IF(BW81&gt;BW$119,1,0)</f>
        <v>0</v>
      </c>
      <c r="BY81" s="0" t="str">
        <f aca="false">BX81&amp;$C81</f>
        <v>01</v>
      </c>
      <c r="CA81" s="0" t="n">
        <f aca="false">D81/R81</f>
        <v>44.1933318415753</v>
      </c>
      <c r="CB81" s="0" t="n">
        <f aca="false">IF(CA81&gt;CA$119,1,0)</f>
        <v>1</v>
      </c>
      <c r="CC81" s="0" t="str">
        <f aca="false">CB81&amp;$C81</f>
        <v>11</v>
      </c>
      <c r="CE81" s="0" t="n">
        <f aca="false">D81/BO81</f>
        <v>40.746853723953</v>
      </c>
      <c r="CF81" s="0" t="n">
        <f aca="false">IF(CE81&gt;CE$119,1,0)</f>
        <v>0</v>
      </c>
      <c r="CG81" s="0" t="str">
        <f aca="false">CF81&amp;$C81</f>
        <v>01</v>
      </c>
      <c r="CI81" s="0" t="n">
        <f aca="false">D81</f>
        <v>395000</v>
      </c>
      <c r="CJ81" s="2" t="n">
        <f aca="false">CI81&gt;$CI$277</f>
        <v>1</v>
      </c>
      <c r="CK81" s="0" t="n">
        <v>1</v>
      </c>
    </row>
    <row r="82" customFormat="false" ht="13.8" hidden="false" customHeight="false" outlineLevel="0" collapsed="false">
      <c r="A82" s="0" t="n">
        <v>1862900360</v>
      </c>
      <c r="B82" s="0" t="s">
        <v>200</v>
      </c>
      <c r="C82" s="0" t="n">
        <v>1</v>
      </c>
      <c r="D82" s="0" t="n">
        <v>315000</v>
      </c>
      <c r="F82" s="0" t="n">
        <v>3</v>
      </c>
      <c r="G82" s="0" t="n">
        <f aca="false">IF(F82&gt;F$119,1,0)</f>
        <v>0</v>
      </c>
      <c r="H82" s="0" t="str">
        <f aca="false">G82&amp;$C82</f>
        <v>01</v>
      </c>
      <c r="J82" s="0" t="s">
        <v>32</v>
      </c>
      <c r="K82" s="0" t="n">
        <f aca="false">IF(J82&gt;J$119,1,0)</f>
        <v>1</v>
      </c>
      <c r="L82" s="0" t="str">
        <f aca="false">K82&amp;$C82</f>
        <v>11</v>
      </c>
      <c r="N82" s="0" t="n">
        <v>1950</v>
      </c>
      <c r="O82" s="0" t="n">
        <f aca="false">IF(N82&gt;N$119,1,0)</f>
        <v>0</v>
      </c>
      <c r="P82" s="0" t="str">
        <f aca="false">O82&amp;$C82</f>
        <v>01</v>
      </c>
      <c r="R82" s="0" t="n">
        <v>9618</v>
      </c>
      <c r="S82" s="0" t="n">
        <f aca="false">IF(R82&gt;R$119,1,0)</f>
        <v>0</v>
      </c>
      <c r="T82" s="0" t="str">
        <f aca="false">S82&amp;$C82</f>
        <v>01</v>
      </c>
      <c r="V82" s="0" t="n">
        <v>2</v>
      </c>
      <c r="W82" s="0" t="n">
        <f aca="false">IF(V82&gt;V$119,1,0)</f>
        <v>1</v>
      </c>
      <c r="X82" s="0" t="str">
        <f aca="false">W82&amp;$C82</f>
        <v>11</v>
      </c>
      <c r="Z82" s="0" t="n">
        <v>0</v>
      </c>
      <c r="AA82" s="0" t="n">
        <f aca="false">IF(Z82&gt;Z$119,1,0)</f>
        <v>0</v>
      </c>
      <c r="AB82" s="0" t="str">
        <f aca="false">AA82&amp;$C82</f>
        <v>01</v>
      </c>
      <c r="AD82" s="0" t="n">
        <v>0</v>
      </c>
      <c r="AE82" s="0" t="n">
        <f aca="false">IF(AD82&gt;AD$119,1,0)</f>
        <v>0</v>
      </c>
      <c r="AF82" s="0" t="str">
        <f aca="false">AE82&amp;$C82</f>
        <v>01</v>
      </c>
      <c r="AH82" s="0" t="n">
        <v>3</v>
      </c>
      <c r="AI82" s="0" t="n">
        <f aca="false">IF(AH82&gt;AH$119,1,0)</f>
        <v>0</v>
      </c>
      <c r="AJ82" s="0" t="str">
        <f aca="false">AI82&amp;$C82</f>
        <v>01</v>
      </c>
      <c r="AL82" s="0" t="n">
        <v>7</v>
      </c>
      <c r="AM82" s="0" t="n">
        <f aca="false">IF(AL82&gt;AL$119,1,0)</f>
        <v>0</v>
      </c>
      <c r="AN82" s="0" t="str">
        <f aca="false">AM82&amp;$C82</f>
        <v>01</v>
      </c>
      <c r="AP82" s="0" t="n">
        <v>1950</v>
      </c>
      <c r="AQ82" s="0" t="n">
        <f aca="false">IF(AP82&gt;AP$119,1,0)</f>
        <v>0</v>
      </c>
      <c r="AR82" s="0" t="str">
        <f aca="false">AQ82&amp;$C82</f>
        <v>01</v>
      </c>
      <c r="AT82" s="0" t="n">
        <v>0</v>
      </c>
      <c r="AU82" s="0" t="n">
        <f aca="false">IF(AT82&gt;AT$119,1,0)</f>
        <v>0</v>
      </c>
      <c r="AV82" s="0" t="str">
        <f aca="false">AU82&amp;$C82</f>
        <v>01</v>
      </c>
      <c r="AX82" s="0" t="n">
        <v>1992</v>
      </c>
      <c r="AY82" s="0" t="n">
        <f aca="false">IF(AX82&gt;AX$119,1,0)</f>
        <v>1</v>
      </c>
      <c r="AZ82" s="0" t="str">
        <f aca="false">AY82&amp;$C82</f>
        <v>11</v>
      </c>
      <c r="BB82" s="0" t="n">
        <v>0</v>
      </c>
      <c r="BC82" s="0" t="n">
        <f aca="false">IF(BB82&gt;BB$119,1,0)</f>
        <v>0</v>
      </c>
      <c r="BD82" s="0" t="str">
        <f aca="false">BC82&amp;$C82</f>
        <v>01</v>
      </c>
      <c r="BF82" s="0" t="n">
        <v>98031</v>
      </c>
      <c r="BH82" s="0" t="s">
        <v>303</v>
      </c>
      <c r="BI82" s="0" t="s">
        <v>66</v>
      </c>
      <c r="BK82" s="0" t="n">
        <v>1890</v>
      </c>
      <c r="BL82" s="0" t="n">
        <f aca="false">IF(BK82&gt;BK$119,1,0)</f>
        <v>0</v>
      </c>
      <c r="BM82" s="0" t="str">
        <f aca="false">BL82&amp;$C82</f>
        <v>01</v>
      </c>
      <c r="BO82" s="0" t="n">
        <v>7133</v>
      </c>
      <c r="BP82" s="0" t="n">
        <f aca="false">IF(BO82&gt;BO$119,1,0)</f>
        <v>0</v>
      </c>
      <c r="BQ82" s="0" t="str">
        <f aca="false">BP82&amp;$C82</f>
        <v>01</v>
      </c>
      <c r="BS82" s="0" t="n">
        <f aca="false">CI82/N82</f>
        <v>161.538461538462</v>
      </c>
      <c r="BT82" s="0" t="n">
        <f aca="false">IF(BS82&gt;BS$119,1,0)</f>
        <v>1</v>
      </c>
      <c r="BU82" s="0" t="str">
        <f aca="false">BT82&amp;$C82</f>
        <v>11</v>
      </c>
      <c r="BW82" s="0" t="n">
        <f aca="false">D82/BK82</f>
        <v>166.666666666667</v>
      </c>
      <c r="BX82" s="0" t="n">
        <f aca="false">IF(BW82&gt;BW$119,1,0)</f>
        <v>1</v>
      </c>
      <c r="BY82" s="0" t="str">
        <f aca="false">BX82&amp;$C82</f>
        <v>11</v>
      </c>
      <c r="CA82" s="0" t="n">
        <f aca="false">D82/R82</f>
        <v>32.7510917030568</v>
      </c>
      <c r="CB82" s="0" t="n">
        <f aca="false">IF(CA82&gt;CA$119,1,0)</f>
        <v>0</v>
      </c>
      <c r="CC82" s="0" t="str">
        <f aca="false">CB82&amp;$C82</f>
        <v>01</v>
      </c>
      <c r="CE82" s="0" t="n">
        <f aca="false">D82/BO82</f>
        <v>44.1609421000981</v>
      </c>
      <c r="CF82" s="0" t="n">
        <f aca="false">IF(CE82&gt;CE$119,1,0)</f>
        <v>1</v>
      </c>
      <c r="CG82" s="0" t="str">
        <f aca="false">CF82&amp;$C82</f>
        <v>11</v>
      </c>
      <c r="CI82" s="0" t="n">
        <f aca="false">D82</f>
        <v>315000</v>
      </c>
      <c r="CJ82" s="2" t="n">
        <f aca="false">CI82&gt;$CI$277</f>
        <v>1</v>
      </c>
      <c r="CK82" s="0" t="n">
        <v>1</v>
      </c>
    </row>
    <row r="83" customFormat="false" ht="13.8" hidden="false" customHeight="false" outlineLevel="0" collapsed="false">
      <c r="A83" s="0" t="n">
        <v>922059161</v>
      </c>
      <c r="B83" s="0" t="s">
        <v>200</v>
      </c>
      <c r="C83" s="0" t="n">
        <v>1</v>
      </c>
      <c r="D83" s="0" t="n">
        <v>365000</v>
      </c>
      <c r="F83" s="0" t="n">
        <v>3</v>
      </c>
      <c r="G83" s="0" t="n">
        <f aca="false">IF(F83&gt;F$119,1,0)</f>
        <v>0</v>
      </c>
      <c r="H83" s="0" t="str">
        <f aca="false">G83&amp;$C83</f>
        <v>01</v>
      </c>
      <c r="J83" s="0" t="n">
        <v>2</v>
      </c>
      <c r="K83" s="0" t="n">
        <f aca="false">IF(J83&gt;J$119,1,0)</f>
        <v>0</v>
      </c>
      <c r="L83" s="0" t="str">
        <f aca="false">K83&amp;$C83</f>
        <v>01</v>
      </c>
      <c r="N83" s="0" t="n">
        <v>2140</v>
      </c>
      <c r="O83" s="0" t="n">
        <f aca="false">IF(N83&gt;N$119,1,0)</f>
        <v>0</v>
      </c>
      <c r="P83" s="0" t="str">
        <f aca="false">O83&amp;$C83</f>
        <v>01</v>
      </c>
      <c r="R83" s="0" t="n">
        <v>26600</v>
      </c>
      <c r="S83" s="0" t="n">
        <f aca="false">IF(R83&gt;R$119,1,0)</f>
        <v>1</v>
      </c>
      <c r="T83" s="0" t="str">
        <f aca="false">S83&amp;$C83</f>
        <v>11</v>
      </c>
      <c r="V83" s="0" t="n">
        <v>1</v>
      </c>
      <c r="W83" s="0" t="n">
        <f aca="false">IF(V83&gt;V$119,1,0)</f>
        <v>0</v>
      </c>
      <c r="X83" s="0" t="str">
        <f aca="false">W83&amp;$C83</f>
        <v>01</v>
      </c>
      <c r="Z83" s="0" t="n">
        <v>0</v>
      </c>
      <c r="AA83" s="0" t="n">
        <f aca="false">IF(Z83&gt;Z$119,1,0)</f>
        <v>0</v>
      </c>
      <c r="AB83" s="0" t="str">
        <f aca="false">AA83&amp;$C83</f>
        <v>01</v>
      </c>
      <c r="AD83" s="0" t="n">
        <v>0</v>
      </c>
      <c r="AE83" s="0" t="n">
        <f aca="false">IF(AD83&gt;AD$119,1,0)</f>
        <v>0</v>
      </c>
      <c r="AF83" s="0" t="str">
        <f aca="false">AE83&amp;$C83</f>
        <v>01</v>
      </c>
      <c r="AH83" s="0" t="n">
        <v>4</v>
      </c>
      <c r="AI83" s="0" t="n">
        <f aca="false">IF(AH83&gt;AH$119,1,0)</f>
        <v>1</v>
      </c>
      <c r="AJ83" s="0" t="str">
        <f aca="false">AI83&amp;$C83</f>
        <v>11</v>
      </c>
      <c r="AL83" s="0" t="n">
        <v>7</v>
      </c>
      <c r="AM83" s="0" t="n">
        <f aca="false">IF(AL83&gt;AL$119,1,0)</f>
        <v>0</v>
      </c>
      <c r="AN83" s="0" t="str">
        <f aca="false">AM83&amp;$C83</f>
        <v>01</v>
      </c>
      <c r="AP83" s="0" t="n">
        <v>2140</v>
      </c>
      <c r="AQ83" s="0" t="n">
        <f aca="false">IF(AP83&gt;AP$119,1,0)</f>
        <v>1</v>
      </c>
      <c r="AR83" s="0" t="str">
        <f aca="false">AQ83&amp;$C83</f>
        <v>11</v>
      </c>
      <c r="AT83" s="0" t="n">
        <v>0</v>
      </c>
      <c r="AU83" s="0" t="n">
        <f aca="false">IF(AT83&gt;AT$119,1,0)</f>
        <v>0</v>
      </c>
      <c r="AV83" s="0" t="str">
        <f aca="false">AU83&amp;$C83</f>
        <v>01</v>
      </c>
      <c r="AX83" s="0" t="n">
        <v>1983</v>
      </c>
      <c r="AY83" s="0" t="n">
        <f aca="false">IF(AX83&gt;AX$119,1,0)</f>
        <v>0</v>
      </c>
      <c r="AZ83" s="0" t="str">
        <f aca="false">AY83&amp;$C83</f>
        <v>01</v>
      </c>
      <c r="BB83" s="0" t="n">
        <v>0</v>
      </c>
      <c r="BC83" s="0" t="n">
        <f aca="false">IF(BB83&gt;BB$119,1,0)</f>
        <v>0</v>
      </c>
      <c r="BD83" s="0" t="str">
        <f aca="false">BC83&amp;$C83</f>
        <v>01</v>
      </c>
      <c r="BF83" s="0" t="n">
        <v>98031</v>
      </c>
      <c r="BH83" s="0" t="s">
        <v>309</v>
      </c>
      <c r="BI83" s="0" t="n">
        <v>-122169</v>
      </c>
      <c r="BK83" s="0" t="n">
        <v>2310</v>
      </c>
      <c r="BL83" s="0" t="n">
        <f aca="false">IF(BK83&gt;BK$119,1,0)</f>
        <v>1</v>
      </c>
      <c r="BM83" s="0" t="str">
        <f aca="false">BL83&amp;$C83</f>
        <v>11</v>
      </c>
      <c r="BO83" s="0" t="n">
        <v>8783</v>
      </c>
      <c r="BP83" s="0" t="n">
        <f aca="false">IF(BO83&gt;BO$119,1,0)</f>
        <v>1</v>
      </c>
      <c r="BQ83" s="0" t="str">
        <f aca="false">BP83&amp;$C83</f>
        <v>11</v>
      </c>
      <c r="BS83" s="0" t="n">
        <f aca="false">CI83/N83</f>
        <v>170.560747663551</v>
      </c>
      <c r="BT83" s="0" t="n">
        <f aca="false">IF(BS83&gt;BS$119,1,0)</f>
        <v>1</v>
      </c>
      <c r="BU83" s="0" t="str">
        <f aca="false">BT83&amp;$C83</f>
        <v>11</v>
      </c>
      <c r="BW83" s="0" t="n">
        <f aca="false">D83/BK83</f>
        <v>158.008658008658</v>
      </c>
      <c r="BX83" s="0" t="n">
        <f aca="false">IF(BW83&gt;BW$119,1,0)</f>
        <v>0</v>
      </c>
      <c r="BY83" s="0" t="str">
        <f aca="false">BX83&amp;$C83</f>
        <v>01</v>
      </c>
      <c r="CA83" s="0" t="n">
        <f aca="false">D83/R83</f>
        <v>13.7218045112782</v>
      </c>
      <c r="CB83" s="0" t="n">
        <f aca="false">IF(CA83&gt;CA$119,1,0)</f>
        <v>0</v>
      </c>
      <c r="CC83" s="0" t="str">
        <f aca="false">CB83&amp;$C83</f>
        <v>01</v>
      </c>
      <c r="CE83" s="0" t="n">
        <f aca="false">D83/BO83</f>
        <v>41.5575543663896</v>
      </c>
      <c r="CF83" s="0" t="n">
        <f aca="false">IF(CE83&gt;CE$119,1,0)</f>
        <v>0</v>
      </c>
      <c r="CG83" s="0" t="str">
        <f aca="false">CF83&amp;$C83</f>
        <v>01</v>
      </c>
      <c r="CI83" s="0" t="n">
        <f aca="false">D83</f>
        <v>365000</v>
      </c>
      <c r="CJ83" s="2" t="n">
        <f aca="false">CI83&gt;$CI$277</f>
        <v>1</v>
      </c>
      <c r="CK83" s="0" t="n">
        <v>1</v>
      </c>
    </row>
    <row r="84" customFormat="false" ht="13.8" hidden="false" customHeight="false" outlineLevel="0" collapsed="false">
      <c r="A84" s="0" t="n">
        <v>1748800120</v>
      </c>
      <c r="B84" s="0" t="s">
        <v>39</v>
      </c>
      <c r="C84" s="0" t="n">
        <v>1</v>
      </c>
      <c r="D84" s="0" t="n">
        <v>353500</v>
      </c>
      <c r="F84" s="0" t="n">
        <v>4</v>
      </c>
      <c r="G84" s="0" t="n">
        <f aca="false">IF(F84&gt;F$119,1,0)</f>
        <v>1</v>
      </c>
      <c r="H84" s="0" t="str">
        <f aca="false">G84&amp;$C84</f>
        <v>11</v>
      </c>
      <c r="J84" s="0" t="s">
        <v>32</v>
      </c>
      <c r="K84" s="0" t="n">
        <f aca="false">IF(J84&gt;J$119,1,0)</f>
        <v>1</v>
      </c>
      <c r="L84" s="0" t="str">
        <f aca="false">K84&amp;$C84</f>
        <v>11</v>
      </c>
      <c r="N84" s="0" t="n">
        <v>3250</v>
      </c>
      <c r="O84" s="0" t="n">
        <f aca="false">IF(N84&gt;N$119,1,0)</f>
        <v>1</v>
      </c>
      <c r="P84" s="0" t="str">
        <f aca="false">O84&amp;$C84</f>
        <v>11</v>
      </c>
      <c r="R84" s="0" t="n">
        <v>4650</v>
      </c>
      <c r="S84" s="0" t="n">
        <f aca="false">IF(R84&gt;R$119,1,0)</f>
        <v>0</v>
      </c>
      <c r="T84" s="0" t="str">
        <f aca="false">S84&amp;$C84</f>
        <v>01</v>
      </c>
      <c r="V84" s="0" t="n">
        <v>2</v>
      </c>
      <c r="W84" s="0" t="n">
        <f aca="false">IF(V84&gt;V$119,1,0)</f>
        <v>1</v>
      </c>
      <c r="X84" s="0" t="str">
        <f aca="false">W84&amp;$C84</f>
        <v>11</v>
      </c>
      <c r="Z84" s="0" t="n">
        <v>0</v>
      </c>
      <c r="AA84" s="0" t="n">
        <f aca="false">IF(Z84&gt;Z$119,1,0)</f>
        <v>0</v>
      </c>
      <c r="AB84" s="0" t="str">
        <f aca="false">AA84&amp;$C84</f>
        <v>01</v>
      </c>
      <c r="AD84" s="0" t="n">
        <v>0</v>
      </c>
      <c r="AE84" s="0" t="n">
        <f aca="false">IF(AD84&gt;AD$119,1,0)</f>
        <v>0</v>
      </c>
      <c r="AF84" s="0" t="str">
        <f aca="false">AE84&amp;$C84</f>
        <v>01</v>
      </c>
      <c r="AH84" s="0" t="n">
        <v>3</v>
      </c>
      <c r="AI84" s="0" t="n">
        <f aca="false">IF(AH84&gt;AH$119,1,0)</f>
        <v>0</v>
      </c>
      <c r="AJ84" s="0" t="str">
        <f aca="false">AI84&amp;$C84</f>
        <v>01</v>
      </c>
      <c r="AL84" s="0" t="n">
        <v>8</v>
      </c>
      <c r="AM84" s="0" t="n">
        <f aca="false">IF(AL84&gt;AL$119,1,0)</f>
        <v>1</v>
      </c>
      <c r="AN84" s="0" t="str">
        <f aca="false">AM84&amp;$C84</f>
        <v>11</v>
      </c>
      <c r="AP84" s="0" t="n">
        <v>3250</v>
      </c>
      <c r="AQ84" s="0" t="n">
        <f aca="false">IF(AP84&gt;AP$119,1,0)</f>
        <v>1</v>
      </c>
      <c r="AR84" s="0" t="str">
        <f aca="false">AQ84&amp;$C84</f>
        <v>11</v>
      </c>
      <c r="AT84" s="0" t="n">
        <v>0</v>
      </c>
      <c r="AU84" s="0" t="n">
        <f aca="false">IF(AT84&gt;AT$119,1,0)</f>
        <v>0</v>
      </c>
      <c r="AV84" s="0" t="str">
        <f aca="false">AU84&amp;$C84</f>
        <v>01</v>
      </c>
      <c r="AX84" s="0" t="n">
        <v>2007</v>
      </c>
      <c r="AY84" s="0" t="n">
        <f aca="false">IF(AX84&gt;AX$119,1,0)</f>
        <v>1</v>
      </c>
      <c r="AZ84" s="0" t="str">
        <f aca="false">AY84&amp;$C84</f>
        <v>11</v>
      </c>
      <c r="BB84" s="0" t="n">
        <v>0</v>
      </c>
      <c r="BC84" s="0" t="n">
        <f aca="false">IF(BB84&gt;BB$119,1,0)</f>
        <v>0</v>
      </c>
      <c r="BD84" s="0" t="str">
        <f aca="false">BC84&amp;$C84</f>
        <v>01</v>
      </c>
      <c r="BF84" s="0" t="n">
        <v>98031</v>
      </c>
      <c r="BH84" s="0" t="s">
        <v>312</v>
      </c>
      <c r="BI84" s="0" t="n">
        <v>-122203</v>
      </c>
      <c r="BK84" s="0" t="n">
        <v>2960</v>
      </c>
      <c r="BL84" s="0" t="n">
        <f aca="false">IF(BK84&gt;BK$119,1,0)</f>
        <v>1</v>
      </c>
      <c r="BM84" s="0" t="str">
        <f aca="false">BL84&amp;$C84</f>
        <v>11</v>
      </c>
      <c r="BO84" s="0" t="n">
        <v>4650</v>
      </c>
      <c r="BP84" s="0" t="n">
        <f aca="false">IF(BO84&gt;BO$119,1,0)</f>
        <v>0</v>
      </c>
      <c r="BQ84" s="0" t="str">
        <f aca="false">BP84&amp;$C84</f>
        <v>01</v>
      </c>
      <c r="BS84" s="0" t="n">
        <f aca="false">CI84/N84</f>
        <v>108.769230769231</v>
      </c>
      <c r="BT84" s="0" t="n">
        <f aca="false">IF(BS84&gt;BS$119,1,0)</f>
        <v>0</v>
      </c>
      <c r="BU84" s="0" t="str">
        <f aca="false">BT84&amp;$C84</f>
        <v>01</v>
      </c>
      <c r="BW84" s="0" t="n">
        <f aca="false">D84/BK84</f>
        <v>119.425675675676</v>
      </c>
      <c r="BX84" s="0" t="n">
        <f aca="false">IF(BW84&gt;BW$119,1,0)</f>
        <v>0</v>
      </c>
      <c r="BY84" s="0" t="str">
        <f aca="false">BX84&amp;$C84</f>
        <v>01</v>
      </c>
      <c r="CA84" s="0" t="n">
        <f aca="false">D84/R84</f>
        <v>76.0215053763441</v>
      </c>
      <c r="CB84" s="0" t="n">
        <f aca="false">IF(CA84&gt;CA$119,1,0)</f>
        <v>1</v>
      </c>
      <c r="CC84" s="0" t="str">
        <f aca="false">CB84&amp;$C84</f>
        <v>11</v>
      </c>
      <c r="CE84" s="0" t="n">
        <f aca="false">D84/BO84</f>
        <v>76.0215053763441</v>
      </c>
      <c r="CF84" s="0" t="n">
        <f aca="false">IF(CE84&gt;CE$119,1,0)</f>
        <v>1</v>
      </c>
      <c r="CG84" s="0" t="str">
        <f aca="false">CF84&amp;$C84</f>
        <v>11</v>
      </c>
      <c r="CI84" s="0" t="n">
        <f aca="false">D84</f>
        <v>353500</v>
      </c>
      <c r="CJ84" s="2" t="n">
        <f aca="false">CI84&gt;$CI$277</f>
        <v>1</v>
      </c>
      <c r="CK84" s="0" t="n">
        <v>1</v>
      </c>
    </row>
    <row r="85" customFormat="false" ht="13.8" hidden="false" customHeight="false" outlineLevel="0" collapsed="false">
      <c r="A85" s="0" t="n">
        <v>522059352</v>
      </c>
      <c r="B85" s="0" t="s">
        <v>286</v>
      </c>
      <c r="C85" s="0" t="n">
        <v>1</v>
      </c>
      <c r="D85" s="0" t="n">
        <v>358800</v>
      </c>
      <c r="F85" s="0" t="n">
        <v>4</v>
      </c>
      <c r="G85" s="0" t="n">
        <f aca="false">IF(F85&gt;F$119,1,0)</f>
        <v>1</v>
      </c>
      <c r="H85" s="0" t="str">
        <f aca="false">G85&amp;$C85</f>
        <v>11</v>
      </c>
      <c r="J85" s="0" t="s">
        <v>32</v>
      </c>
      <c r="K85" s="0" t="n">
        <f aca="false">IF(J85&gt;J$119,1,0)</f>
        <v>1</v>
      </c>
      <c r="L85" s="0" t="str">
        <f aca="false">K85&amp;$C85</f>
        <v>11</v>
      </c>
      <c r="N85" s="0" t="n">
        <v>2155</v>
      </c>
      <c r="O85" s="0" t="n">
        <f aca="false">IF(N85&gt;N$119,1,0)</f>
        <v>0</v>
      </c>
      <c r="P85" s="0" t="str">
        <f aca="false">O85&amp;$C85</f>
        <v>01</v>
      </c>
      <c r="R85" s="0" t="n">
        <v>8140</v>
      </c>
      <c r="S85" s="0" t="n">
        <f aca="false">IF(R85&gt;R$119,1,0)</f>
        <v>0</v>
      </c>
      <c r="T85" s="0" t="str">
        <f aca="false">S85&amp;$C85</f>
        <v>01</v>
      </c>
      <c r="V85" s="0" t="n">
        <v>2</v>
      </c>
      <c r="W85" s="0" t="n">
        <f aca="false">IF(V85&gt;V$119,1,0)</f>
        <v>1</v>
      </c>
      <c r="X85" s="0" t="str">
        <f aca="false">W85&amp;$C85</f>
        <v>11</v>
      </c>
      <c r="Z85" s="0" t="n">
        <v>0</v>
      </c>
      <c r="AA85" s="0" t="n">
        <f aca="false">IF(Z85&gt;Z$119,1,0)</f>
        <v>0</v>
      </c>
      <c r="AB85" s="0" t="str">
        <f aca="false">AA85&amp;$C85</f>
        <v>01</v>
      </c>
      <c r="AD85" s="0" t="n">
        <v>0</v>
      </c>
      <c r="AE85" s="0" t="n">
        <f aca="false">IF(AD85&gt;AD$119,1,0)</f>
        <v>0</v>
      </c>
      <c r="AF85" s="0" t="str">
        <f aca="false">AE85&amp;$C85</f>
        <v>01</v>
      </c>
      <c r="AH85" s="0" t="n">
        <v>3</v>
      </c>
      <c r="AI85" s="0" t="n">
        <f aca="false">IF(AH85&gt;AH$119,1,0)</f>
        <v>0</v>
      </c>
      <c r="AJ85" s="0" t="str">
        <f aca="false">AI85&amp;$C85</f>
        <v>01</v>
      </c>
      <c r="AL85" s="0" t="n">
        <v>8</v>
      </c>
      <c r="AM85" s="0" t="n">
        <f aca="false">IF(AL85&gt;AL$119,1,0)</f>
        <v>1</v>
      </c>
      <c r="AN85" s="0" t="str">
        <f aca="false">AM85&amp;$C85</f>
        <v>11</v>
      </c>
      <c r="AP85" s="0" t="n">
        <v>2155</v>
      </c>
      <c r="AQ85" s="0" t="n">
        <f aca="false">IF(AP85&gt;AP$119,1,0)</f>
        <v>1</v>
      </c>
      <c r="AR85" s="0" t="str">
        <f aca="false">AQ85&amp;$C85</f>
        <v>11</v>
      </c>
      <c r="AT85" s="0" t="n">
        <v>0</v>
      </c>
      <c r="AU85" s="0" t="n">
        <f aca="false">IF(AT85&gt;AT$119,1,0)</f>
        <v>0</v>
      </c>
      <c r="AV85" s="0" t="str">
        <f aca="false">AU85&amp;$C85</f>
        <v>01</v>
      </c>
      <c r="AX85" s="0" t="n">
        <v>1996</v>
      </c>
      <c r="AY85" s="0" t="n">
        <f aca="false">IF(AX85&gt;AX$119,1,0)</f>
        <v>1</v>
      </c>
      <c r="AZ85" s="0" t="str">
        <f aca="false">AY85&amp;$C85</f>
        <v>11</v>
      </c>
      <c r="BB85" s="0" t="n">
        <v>0</v>
      </c>
      <c r="BC85" s="0" t="n">
        <f aca="false">IF(BB85&gt;BB$119,1,0)</f>
        <v>0</v>
      </c>
      <c r="BD85" s="0" t="str">
        <f aca="false">BC85&amp;$C85</f>
        <v>01</v>
      </c>
      <c r="BF85" s="0" t="n">
        <v>98031</v>
      </c>
      <c r="BH85" s="0" t="s">
        <v>315</v>
      </c>
      <c r="BI85" s="0" t="n">
        <v>-122201</v>
      </c>
      <c r="BK85" s="0" t="n">
        <v>2155</v>
      </c>
      <c r="BL85" s="0" t="n">
        <f aca="false">IF(BK85&gt;BK$119,1,0)</f>
        <v>0</v>
      </c>
      <c r="BM85" s="0" t="str">
        <f aca="false">BL85&amp;$C85</f>
        <v>01</v>
      </c>
      <c r="BO85" s="0" t="n">
        <v>7245</v>
      </c>
      <c r="BP85" s="0" t="n">
        <f aca="false">IF(BO85&gt;BO$119,1,0)</f>
        <v>0</v>
      </c>
      <c r="BQ85" s="0" t="str">
        <f aca="false">BP85&amp;$C85</f>
        <v>01</v>
      </c>
      <c r="BS85" s="0" t="n">
        <f aca="false">CI85/N85</f>
        <v>166.496519721578</v>
      </c>
      <c r="BT85" s="0" t="n">
        <f aca="false">IF(BS85&gt;BS$119,1,0)</f>
        <v>1</v>
      </c>
      <c r="BU85" s="0" t="str">
        <f aca="false">BT85&amp;$C85</f>
        <v>11</v>
      </c>
      <c r="BW85" s="0" t="n">
        <f aca="false">D85/BK85</f>
        <v>166.496519721578</v>
      </c>
      <c r="BX85" s="0" t="n">
        <f aca="false">IF(BW85&gt;BW$119,1,0)</f>
        <v>1</v>
      </c>
      <c r="BY85" s="0" t="str">
        <f aca="false">BX85&amp;$C85</f>
        <v>11</v>
      </c>
      <c r="CA85" s="0" t="n">
        <f aca="false">D85/R85</f>
        <v>44.0786240786241</v>
      </c>
      <c r="CB85" s="0" t="n">
        <f aca="false">IF(CA85&gt;CA$119,1,0)</f>
        <v>1</v>
      </c>
      <c r="CC85" s="0" t="str">
        <f aca="false">CB85&amp;$C85</f>
        <v>11</v>
      </c>
      <c r="CE85" s="0" t="n">
        <f aca="false">D85/BO85</f>
        <v>49.5238095238095</v>
      </c>
      <c r="CF85" s="0" t="n">
        <f aca="false">IF(CE85&gt;CE$119,1,0)</f>
        <v>1</v>
      </c>
      <c r="CG85" s="0" t="str">
        <f aca="false">CF85&amp;$C85</f>
        <v>11</v>
      </c>
      <c r="CI85" s="0" t="n">
        <f aca="false">D85</f>
        <v>358800</v>
      </c>
      <c r="CJ85" s="2" t="n">
        <f aca="false">CI85&gt;$CI$277</f>
        <v>1</v>
      </c>
      <c r="CK85" s="0" t="n">
        <v>1</v>
      </c>
    </row>
    <row r="86" customFormat="false" ht="13.8" hidden="false" customHeight="false" outlineLevel="0" collapsed="false">
      <c r="A86" s="0" t="n">
        <v>6752600130</v>
      </c>
      <c r="B86" s="0" t="s">
        <v>316</v>
      </c>
      <c r="C86" s="0" t="n">
        <v>1</v>
      </c>
      <c r="D86" s="0" t="n">
        <v>351000</v>
      </c>
      <c r="F86" s="0" t="n">
        <v>4</v>
      </c>
      <c r="G86" s="0" t="n">
        <f aca="false">IF(F86&gt;F$119,1,0)</f>
        <v>1</v>
      </c>
      <c r="H86" s="0" t="str">
        <f aca="false">G86&amp;$C86</f>
        <v>11</v>
      </c>
      <c r="J86" s="0" t="s">
        <v>32</v>
      </c>
      <c r="K86" s="0" t="n">
        <f aca="false">IF(J86&gt;J$119,1,0)</f>
        <v>1</v>
      </c>
      <c r="L86" s="0" t="str">
        <f aca="false">K86&amp;$C86</f>
        <v>11</v>
      </c>
      <c r="N86" s="0" t="n">
        <v>2370</v>
      </c>
      <c r="O86" s="0" t="n">
        <f aca="false">IF(N86&gt;N$119,1,0)</f>
        <v>0</v>
      </c>
      <c r="P86" s="0" t="str">
        <f aca="false">O86&amp;$C86</f>
        <v>01</v>
      </c>
      <c r="R86" s="0" t="n">
        <v>7274</v>
      </c>
      <c r="S86" s="0" t="n">
        <f aca="false">IF(R86&gt;R$119,1,0)</f>
        <v>0</v>
      </c>
      <c r="T86" s="0" t="str">
        <f aca="false">S86&amp;$C86</f>
        <v>01</v>
      </c>
      <c r="V86" s="0" t="n">
        <v>2</v>
      </c>
      <c r="W86" s="0" t="n">
        <f aca="false">IF(V86&gt;V$119,1,0)</f>
        <v>1</v>
      </c>
      <c r="X86" s="0" t="str">
        <f aca="false">W86&amp;$C86</f>
        <v>11</v>
      </c>
      <c r="Z86" s="0" t="n">
        <v>0</v>
      </c>
      <c r="AA86" s="0" t="n">
        <f aca="false">IF(Z86&gt;Z$119,1,0)</f>
        <v>0</v>
      </c>
      <c r="AB86" s="0" t="str">
        <f aca="false">AA86&amp;$C86</f>
        <v>01</v>
      </c>
      <c r="AD86" s="0" t="n">
        <v>0</v>
      </c>
      <c r="AE86" s="0" t="n">
        <f aca="false">IF(AD86&gt;AD$119,1,0)</f>
        <v>0</v>
      </c>
      <c r="AF86" s="0" t="str">
        <f aca="false">AE86&amp;$C86</f>
        <v>01</v>
      </c>
      <c r="AH86" s="0" t="n">
        <v>3</v>
      </c>
      <c r="AI86" s="0" t="n">
        <f aca="false">IF(AH86&gt;AH$119,1,0)</f>
        <v>0</v>
      </c>
      <c r="AJ86" s="0" t="str">
        <f aca="false">AI86&amp;$C86</f>
        <v>01</v>
      </c>
      <c r="AL86" s="0" t="n">
        <v>7</v>
      </c>
      <c r="AM86" s="0" t="n">
        <f aca="false">IF(AL86&gt;AL$119,1,0)</f>
        <v>0</v>
      </c>
      <c r="AN86" s="0" t="str">
        <f aca="false">AM86&amp;$C86</f>
        <v>01</v>
      </c>
      <c r="AP86" s="0" t="n">
        <v>2370</v>
      </c>
      <c r="AQ86" s="0" t="n">
        <f aca="false">IF(AP86&gt;AP$119,1,0)</f>
        <v>1</v>
      </c>
      <c r="AR86" s="0" t="str">
        <f aca="false">AQ86&amp;$C86</f>
        <v>11</v>
      </c>
      <c r="AT86" s="0" t="n">
        <v>0</v>
      </c>
      <c r="AU86" s="0" t="n">
        <f aca="false">IF(AT86&gt;AT$119,1,0)</f>
        <v>0</v>
      </c>
      <c r="AV86" s="0" t="str">
        <f aca="false">AU86&amp;$C86</f>
        <v>01</v>
      </c>
      <c r="AX86" s="0" t="n">
        <v>1997</v>
      </c>
      <c r="AY86" s="0" t="n">
        <f aca="false">IF(AX86&gt;AX$119,1,0)</f>
        <v>1</v>
      </c>
      <c r="AZ86" s="0" t="str">
        <f aca="false">AY86&amp;$C86</f>
        <v>11</v>
      </c>
      <c r="BB86" s="0" t="n">
        <v>0</v>
      </c>
      <c r="BC86" s="0" t="n">
        <f aca="false">IF(BB86&gt;BB$119,1,0)</f>
        <v>0</v>
      </c>
      <c r="BD86" s="0" t="str">
        <f aca="false">BC86&amp;$C86</f>
        <v>01</v>
      </c>
      <c r="BF86" s="0" t="n">
        <v>98031</v>
      </c>
      <c r="BH86" s="0" t="s">
        <v>249</v>
      </c>
      <c r="BI86" s="0" t="n">
        <v>-122171</v>
      </c>
      <c r="BK86" s="0" t="n">
        <v>2090</v>
      </c>
      <c r="BL86" s="0" t="n">
        <f aca="false">IF(BK86&gt;BK$119,1,0)</f>
        <v>0</v>
      </c>
      <c r="BM86" s="0" t="str">
        <f aca="false">BL86&amp;$C86</f>
        <v>01</v>
      </c>
      <c r="BO86" s="0" t="n">
        <v>7656</v>
      </c>
      <c r="BP86" s="0" t="n">
        <f aca="false">IF(BO86&gt;BO$119,1,0)</f>
        <v>0</v>
      </c>
      <c r="BQ86" s="0" t="str">
        <f aca="false">BP86&amp;$C86</f>
        <v>01</v>
      </c>
      <c r="BS86" s="0" t="n">
        <f aca="false">CI86/N86</f>
        <v>148.101265822785</v>
      </c>
      <c r="BT86" s="0" t="n">
        <f aca="false">IF(BS86&gt;BS$119,1,0)</f>
        <v>1</v>
      </c>
      <c r="BU86" s="0" t="str">
        <f aca="false">BT86&amp;$C86</f>
        <v>11</v>
      </c>
      <c r="BW86" s="0" t="n">
        <f aca="false">D86/BK86</f>
        <v>167.942583732057</v>
      </c>
      <c r="BX86" s="0" t="n">
        <f aca="false">IF(BW86&gt;BW$119,1,0)</f>
        <v>1</v>
      </c>
      <c r="BY86" s="0" t="str">
        <f aca="false">BX86&amp;$C86</f>
        <v>11</v>
      </c>
      <c r="CA86" s="0" t="n">
        <f aca="false">D86/R86</f>
        <v>48.2540555402805</v>
      </c>
      <c r="CB86" s="0" t="n">
        <f aca="false">IF(CA86&gt;CA$119,1,0)</f>
        <v>1</v>
      </c>
      <c r="CC86" s="0" t="str">
        <f aca="false">CB86&amp;$C86</f>
        <v>11</v>
      </c>
      <c r="CE86" s="0" t="n">
        <f aca="false">D86/BO86</f>
        <v>45.846394984326</v>
      </c>
      <c r="CF86" s="0" t="n">
        <f aca="false">IF(CE86&gt;CE$119,1,0)</f>
        <v>1</v>
      </c>
      <c r="CG86" s="0" t="str">
        <f aca="false">CF86&amp;$C86</f>
        <v>11</v>
      </c>
      <c r="CI86" s="0" t="n">
        <f aca="false">D86</f>
        <v>351000</v>
      </c>
      <c r="CJ86" s="2" t="n">
        <f aca="false">CI86&gt;$CI$277</f>
        <v>1</v>
      </c>
      <c r="CK86" s="0" t="n">
        <v>1</v>
      </c>
    </row>
    <row r="87" customFormat="false" ht="13.8" hidden="false" customHeight="false" outlineLevel="0" collapsed="false">
      <c r="A87" s="0" t="n">
        <v>9320500080</v>
      </c>
      <c r="B87" s="0" t="s">
        <v>317</v>
      </c>
      <c r="C87" s="0" t="n">
        <v>0</v>
      </c>
      <c r="D87" s="0" t="n">
        <v>265000</v>
      </c>
      <c r="F87" s="0" t="n">
        <v>4</v>
      </c>
      <c r="G87" s="0" t="n">
        <f aca="false">IF(F87&gt;F$119,1,0)</f>
        <v>1</v>
      </c>
      <c r="H87" s="0" t="str">
        <f aca="false">G87&amp;$C87</f>
        <v>10</v>
      </c>
      <c r="J87" s="0" t="n">
        <v>1</v>
      </c>
      <c r="K87" s="0" t="n">
        <f aca="false">IF(J87&gt;J$119,1,0)</f>
        <v>0</v>
      </c>
      <c r="L87" s="0" t="str">
        <f aca="false">K87&amp;$C87</f>
        <v>00</v>
      </c>
      <c r="N87" s="0" t="n">
        <v>1940</v>
      </c>
      <c r="O87" s="0" t="n">
        <f aca="false">IF(N87&gt;N$119,1,0)</f>
        <v>0</v>
      </c>
      <c r="P87" s="0" t="str">
        <f aca="false">O87&amp;$C87</f>
        <v>00</v>
      </c>
      <c r="R87" s="0" t="n">
        <v>9533</v>
      </c>
      <c r="S87" s="0" t="n">
        <f aca="false">IF(R87&gt;R$119,1,0)</f>
        <v>0</v>
      </c>
      <c r="T87" s="0" t="str">
        <f aca="false">S87&amp;$C87</f>
        <v>00</v>
      </c>
      <c r="V87" s="0" t="n">
        <v>1</v>
      </c>
      <c r="W87" s="0" t="n">
        <f aca="false">IF(V87&gt;V$119,1,0)</f>
        <v>0</v>
      </c>
      <c r="X87" s="0" t="str">
        <f aca="false">W87&amp;$C87</f>
        <v>00</v>
      </c>
      <c r="Z87" s="0" t="n">
        <v>0</v>
      </c>
      <c r="AA87" s="0" t="n">
        <f aca="false">IF(Z87&gt;Z$119,1,0)</f>
        <v>0</v>
      </c>
      <c r="AB87" s="0" t="str">
        <f aca="false">AA87&amp;$C87</f>
        <v>00</v>
      </c>
      <c r="AD87" s="0" t="n">
        <v>0</v>
      </c>
      <c r="AE87" s="0" t="n">
        <f aca="false">IF(AD87&gt;AD$119,1,0)</f>
        <v>0</v>
      </c>
      <c r="AF87" s="0" t="str">
        <f aca="false">AE87&amp;$C87</f>
        <v>00</v>
      </c>
      <c r="AH87" s="0" t="n">
        <v>3</v>
      </c>
      <c r="AI87" s="0" t="n">
        <f aca="false">IF(AH87&gt;AH$119,1,0)</f>
        <v>0</v>
      </c>
      <c r="AJ87" s="0" t="str">
        <f aca="false">AI87&amp;$C87</f>
        <v>00</v>
      </c>
      <c r="AL87" s="0" t="n">
        <v>7</v>
      </c>
      <c r="AM87" s="0" t="n">
        <f aca="false">IF(AL87&gt;AL$119,1,0)</f>
        <v>0</v>
      </c>
      <c r="AN87" s="0" t="str">
        <f aca="false">AM87&amp;$C87</f>
        <v>00</v>
      </c>
      <c r="AP87" s="0" t="n">
        <v>1080</v>
      </c>
      <c r="AQ87" s="0" t="n">
        <f aca="false">IF(AP87&gt;AP$119,1,0)</f>
        <v>0</v>
      </c>
      <c r="AR87" s="0" t="str">
        <f aca="false">AQ87&amp;$C87</f>
        <v>00</v>
      </c>
      <c r="AT87" s="0" t="n">
        <v>860</v>
      </c>
      <c r="AU87" s="0" t="n">
        <f aca="false">IF(AT87&gt;AT$119,1,0)</f>
        <v>1</v>
      </c>
      <c r="AV87" s="0" t="str">
        <f aca="false">AU87&amp;$C87</f>
        <v>10</v>
      </c>
      <c r="AX87" s="0" t="n">
        <v>1962</v>
      </c>
      <c r="AY87" s="0" t="n">
        <f aca="false">IF(AX87&gt;AX$119,1,0)</f>
        <v>0</v>
      </c>
      <c r="AZ87" s="0" t="str">
        <f aca="false">AY87&amp;$C87</f>
        <v>00</v>
      </c>
      <c r="BB87" s="0" t="n">
        <v>0</v>
      </c>
      <c r="BC87" s="0" t="n">
        <f aca="false">IF(BB87&gt;BB$119,1,0)</f>
        <v>0</v>
      </c>
      <c r="BD87" s="0" t="str">
        <f aca="false">BC87&amp;$C87</f>
        <v>00</v>
      </c>
      <c r="BF87" s="0" t="n">
        <v>98031</v>
      </c>
      <c r="BH87" s="0" t="s">
        <v>318</v>
      </c>
      <c r="BI87" s="0" t="n">
        <v>-122208</v>
      </c>
      <c r="BK87" s="0" t="n">
        <v>1940</v>
      </c>
      <c r="BL87" s="0" t="n">
        <f aca="false">IF(BK87&gt;BK$119,1,0)</f>
        <v>0</v>
      </c>
      <c r="BM87" s="0" t="str">
        <f aca="false">BL87&amp;$C87</f>
        <v>00</v>
      </c>
      <c r="BO87" s="0" t="n">
        <v>8839</v>
      </c>
      <c r="BP87" s="0" t="n">
        <f aca="false">IF(BO87&gt;BO$119,1,0)</f>
        <v>1</v>
      </c>
      <c r="BQ87" s="0" t="str">
        <f aca="false">BP87&amp;$C87</f>
        <v>10</v>
      </c>
      <c r="BS87" s="0" t="n">
        <f aca="false">CI87/N87</f>
        <v>136.59793814433</v>
      </c>
      <c r="BT87" s="0" t="n">
        <f aca="false">IF(BS87&gt;BS$119,1,0)</f>
        <v>0</v>
      </c>
      <c r="BU87" s="0" t="str">
        <f aca="false">BT87&amp;$C87</f>
        <v>00</v>
      </c>
      <c r="BW87" s="0" t="n">
        <f aca="false">D87/BK87</f>
        <v>136.59793814433</v>
      </c>
      <c r="BX87" s="0" t="n">
        <f aca="false">IF(BW87&gt;BW$119,1,0)</f>
        <v>0</v>
      </c>
      <c r="BY87" s="0" t="str">
        <f aca="false">BX87&amp;$C87</f>
        <v>00</v>
      </c>
      <c r="CA87" s="0" t="n">
        <f aca="false">D87/R87</f>
        <v>27.7981747613553</v>
      </c>
      <c r="CB87" s="0" t="n">
        <f aca="false">IF(CA87&gt;CA$119,1,0)</f>
        <v>0</v>
      </c>
      <c r="CC87" s="0" t="str">
        <f aca="false">CB87&amp;$C87</f>
        <v>00</v>
      </c>
      <c r="CE87" s="0" t="n">
        <f aca="false">D87/BO87</f>
        <v>29.9807670550967</v>
      </c>
      <c r="CF87" s="0" t="n">
        <f aca="false">IF(CE87&gt;CE$119,1,0)</f>
        <v>0</v>
      </c>
      <c r="CG87" s="0" t="str">
        <f aca="false">CF87&amp;$C87</f>
        <v>00</v>
      </c>
      <c r="CI87" s="0" t="n">
        <f aca="false">D87</f>
        <v>265000</v>
      </c>
      <c r="CJ87" s="2" t="n">
        <f aca="false">CI87&gt;$CI$277</f>
        <v>1</v>
      </c>
      <c r="CK87" s="0" t="n">
        <v>0</v>
      </c>
    </row>
    <row r="88" customFormat="false" ht="13.8" hidden="false" customHeight="false" outlineLevel="0" collapsed="false">
      <c r="A88" s="0" t="n">
        <v>9122500080</v>
      </c>
      <c r="B88" s="0" t="s">
        <v>146</v>
      </c>
      <c r="C88" s="0" t="n">
        <v>0</v>
      </c>
      <c r="D88" s="0" t="n">
        <v>275000</v>
      </c>
      <c r="F88" s="0" t="n">
        <v>5</v>
      </c>
      <c r="G88" s="0" t="n">
        <f aca="false">IF(F88&gt;F$119,1,0)</f>
        <v>1</v>
      </c>
      <c r="H88" s="0" t="str">
        <f aca="false">G88&amp;$C88</f>
        <v>10</v>
      </c>
      <c r="J88" s="0" t="n">
        <v>2</v>
      </c>
      <c r="K88" s="0" t="n">
        <f aca="false">IF(J88&gt;J$119,1,0)</f>
        <v>0</v>
      </c>
      <c r="L88" s="0" t="str">
        <f aca="false">K88&amp;$C88</f>
        <v>00</v>
      </c>
      <c r="N88" s="0" t="n">
        <v>2260</v>
      </c>
      <c r="O88" s="0" t="n">
        <f aca="false">IF(N88&gt;N$119,1,0)</f>
        <v>0</v>
      </c>
      <c r="P88" s="0" t="str">
        <f aca="false">O88&amp;$C88</f>
        <v>00</v>
      </c>
      <c r="R88" s="0" t="n">
        <v>11970</v>
      </c>
      <c r="S88" s="0" t="n">
        <f aca="false">IF(R88&gt;R$119,1,0)</f>
        <v>0</v>
      </c>
      <c r="T88" s="0" t="str">
        <f aca="false">S88&amp;$C88</f>
        <v>00</v>
      </c>
      <c r="V88" s="0" t="n">
        <v>1</v>
      </c>
      <c r="W88" s="0" t="n">
        <f aca="false">IF(V88&gt;V$119,1,0)</f>
        <v>0</v>
      </c>
      <c r="X88" s="0" t="str">
        <f aca="false">W88&amp;$C88</f>
        <v>00</v>
      </c>
      <c r="Z88" s="0" t="n">
        <v>0</v>
      </c>
      <c r="AA88" s="0" t="n">
        <f aca="false">IF(Z88&gt;Z$119,1,0)</f>
        <v>0</v>
      </c>
      <c r="AB88" s="0" t="str">
        <f aca="false">AA88&amp;$C88</f>
        <v>00</v>
      </c>
      <c r="AD88" s="0" t="n">
        <v>0</v>
      </c>
      <c r="AE88" s="0" t="n">
        <f aca="false">IF(AD88&gt;AD$119,1,0)</f>
        <v>0</v>
      </c>
      <c r="AF88" s="0" t="str">
        <f aca="false">AE88&amp;$C88</f>
        <v>00</v>
      </c>
      <c r="AH88" s="0" t="n">
        <v>4</v>
      </c>
      <c r="AI88" s="0" t="n">
        <f aca="false">IF(AH88&gt;AH$119,1,0)</f>
        <v>1</v>
      </c>
      <c r="AJ88" s="0" t="str">
        <f aca="false">AI88&amp;$C88</f>
        <v>10</v>
      </c>
      <c r="AL88" s="0" t="n">
        <v>7</v>
      </c>
      <c r="AM88" s="0" t="n">
        <f aca="false">IF(AL88&gt;AL$119,1,0)</f>
        <v>0</v>
      </c>
      <c r="AN88" s="0" t="str">
        <f aca="false">AM88&amp;$C88</f>
        <v>00</v>
      </c>
      <c r="AP88" s="0" t="n">
        <v>1250</v>
      </c>
      <c r="AQ88" s="0" t="n">
        <f aca="false">IF(AP88&gt;AP$119,1,0)</f>
        <v>0</v>
      </c>
      <c r="AR88" s="0" t="str">
        <f aca="false">AQ88&amp;$C88</f>
        <v>00</v>
      </c>
      <c r="AT88" s="0" t="n">
        <v>1010</v>
      </c>
      <c r="AU88" s="0" t="n">
        <f aca="false">IF(AT88&gt;AT$119,1,0)</f>
        <v>1</v>
      </c>
      <c r="AV88" s="0" t="str">
        <f aca="false">AU88&amp;$C88</f>
        <v>10</v>
      </c>
      <c r="AX88" s="0" t="n">
        <v>1962</v>
      </c>
      <c r="AY88" s="0" t="n">
        <f aca="false">IF(AX88&gt;AX$119,1,0)</f>
        <v>0</v>
      </c>
      <c r="AZ88" s="0" t="str">
        <f aca="false">AY88&amp;$C88</f>
        <v>00</v>
      </c>
      <c r="BB88" s="0" t="n">
        <v>0</v>
      </c>
      <c r="BC88" s="0" t="n">
        <f aca="false">IF(BB88&gt;BB$119,1,0)</f>
        <v>0</v>
      </c>
      <c r="BD88" s="0" t="str">
        <f aca="false">BC88&amp;$C88</f>
        <v>00</v>
      </c>
      <c r="BF88" s="0" t="n">
        <v>98031</v>
      </c>
      <c r="BH88" s="0" t="s">
        <v>322</v>
      </c>
      <c r="BI88" s="0" t="n">
        <v>-122218</v>
      </c>
      <c r="BK88" s="0" t="n">
        <v>1950</v>
      </c>
      <c r="BL88" s="0" t="n">
        <f aca="false">IF(BK88&gt;BK$119,1,0)</f>
        <v>0</v>
      </c>
      <c r="BM88" s="0" t="str">
        <f aca="false">BL88&amp;$C88</f>
        <v>00</v>
      </c>
      <c r="BO88" s="0" t="n">
        <v>11970</v>
      </c>
      <c r="BP88" s="0" t="n">
        <f aca="false">IF(BO88&gt;BO$119,1,0)</f>
        <v>1</v>
      </c>
      <c r="BQ88" s="0" t="str">
        <f aca="false">BP88&amp;$C88</f>
        <v>10</v>
      </c>
      <c r="BS88" s="0" t="n">
        <f aca="false">CI88/N88</f>
        <v>121.681415929204</v>
      </c>
      <c r="BT88" s="0" t="n">
        <f aca="false">IF(BS88&gt;BS$119,1,0)</f>
        <v>0</v>
      </c>
      <c r="BU88" s="0" t="str">
        <f aca="false">BT88&amp;$C88</f>
        <v>00</v>
      </c>
      <c r="BW88" s="0" t="n">
        <f aca="false">D88/BK88</f>
        <v>141.025641025641</v>
      </c>
      <c r="BX88" s="0" t="n">
        <f aca="false">IF(BW88&gt;BW$119,1,0)</f>
        <v>0</v>
      </c>
      <c r="BY88" s="0" t="str">
        <f aca="false">BX88&amp;$C88</f>
        <v>00</v>
      </c>
      <c r="CA88" s="0" t="n">
        <f aca="false">D88/R88</f>
        <v>22.9741019214703</v>
      </c>
      <c r="CB88" s="0" t="n">
        <f aca="false">IF(CA88&gt;CA$119,1,0)</f>
        <v>0</v>
      </c>
      <c r="CC88" s="0" t="str">
        <f aca="false">CB88&amp;$C88</f>
        <v>00</v>
      </c>
      <c r="CE88" s="0" t="n">
        <f aca="false">D88/BO88</f>
        <v>22.9741019214703</v>
      </c>
      <c r="CF88" s="0" t="n">
        <f aca="false">IF(CE88&gt;CE$119,1,0)</f>
        <v>0</v>
      </c>
      <c r="CG88" s="0" t="str">
        <f aca="false">CF88&amp;$C88</f>
        <v>00</v>
      </c>
      <c r="CI88" s="0" t="n">
        <f aca="false">D88</f>
        <v>275000</v>
      </c>
      <c r="CJ88" s="2" t="n">
        <f aca="false">CI88&gt;$CI$277</f>
        <v>1</v>
      </c>
      <c r="CK88" s="0" t="n">
        <v>0</v>
      </c>
    </row>
    <row r="89" customFormat="false" ht="13.8" hidden="false" customHeight="false" outlineLevel="0" collapsed="false">
      <c r="A89" s="0" t="n">
        <v>8078550190</v>
      </c>
      <c r="B89" s="0" t="s">
        <v>329</v>
      </c>
      <c r="C89" s="0" t="n">
        <v>1</v>
      </c>
      <c r="D89" s="0" t="n">
        <v>329950</v>
      </c>
      <c r="F89" s="0" t="n">
        <v>3</v>
      </c>
      <c r="G89" s="0" t="n">
        <f aca="false">IF(F89&gt;F$119,1,0)</f>
        <v>0</v>
      </c>
      <c r="H89" s="0" t="str">
        <f aca="false">G89&amp;$C89</f>
        <v>01</v>
      </c>
      <c r="J89" s="0" t="s">
        <v>43</v>
      </c>
      <c r="K89" s="0" t="n">
        <f aca="false">IF(J89&gt;J$119,1,0)</f>
        <v>1</v>
      </c>
      <c r="L89" s="0" t="str">
        <f aca="false">K89&amp;$C89</f>
        <v>11</v>
      </c>
      <c r="N89" s="0" t="n">
        <v>2070</v>
      </c>
      <c r="O89" s="0" t="n">
        <f aca="false">IF(N89&gt;N$119,1,0)</f>
        <v>0</v>
      </c>
      <c r="P89" s="0" t="str">
        <f aca="false">O89&amp;$C89</f>
        <v>01</v>
      </c>
      <c r="R89" s="0" t="n">
        <v>7995</v>
      </c>
      <c r="S89" s="0" t="n">
        <f aca="false">IF(R89&gt;R$119,1,0)</f>
        <v>0</v>
      </c>
      <c r="T89" s="0" t="str">
        <f aca="false">S89&amp;$C89</f>
        <v>01</v>
      </c>
      <c r="V89" s="0" t="n">
        <v>1</v>
      </c>
      <c r="W89" s="0" t="n">
        <f aca="false">IF(V89&gt;V$119,1,0)</f>
        <v>0</v>
      </c>
      <c r="X89" s="0" t="str">
        <f aca="false">W89&amp;$C89</f>
        <v>01</v>
      </c>
      <c r="Z89" s="0" t="n">
        <v>0</v>
      </c>
      <c r="AA89" s="0" t="n">
        <f aca="false">IF(Z89&gt;Z$119,1,0)</f>
        <v>0</v>
      </c>
      <c r="AB89" s="0" t="str">
        <f aca="false">AA89&amp;$C89</f>
        <v>01</v>
      </c>
      <c r="AD89" s="0" t="n">
        <v>0</v>
      </c>
      <c r="AE89" s="0" t="n">
        <f aca="false">IF(AD89&gt;AD$119,1,0)</f>
        <v>0</v>
      </c>
      <c r="AF89" s="0" t="str">
        <f aca="false">AE89&amp;$C89</f>
        <v>01</v>
      </c>
      <c r="AH89" s="0" t="n">
        <v>3</v>
      </c>
      <c r="AI89" s="0" t="n">
        <f aca="false">IF(AH89&gt;AH$119,1,0)</f>
        <v>0</v>
      </c>
      <c r="AJ89" s="0" t="str">
        <f aca="false">AI89&amp;$C89</f>
        <v>01</v>
      </c>
      <c r="AL89" s="0" t="n">
        <v>7</v>
      </c>
      <c r="AM89" s="0" t="n">
        <f aca="false">IF(AL89&gt;AL$119,1,0)</f>
        <v>0</v>
      </c>
      <c r="AN89" s="0" t="str">
        <f aca="false">AM89&amp;$C89</f>
        <v>01</v>
      </c>
      <c r="AP89" s="0" t="n">
        <v>1350</v>
      </c>
      <c r="AQ89" s="0" t="n">
        <f aca="false">IF(AP89&gt;AP$119,1,0)</f>
        <v>0</v>
      </c>
      <c r="AR89" s="0" t="str">
        <f aca="false">AQ89&amp;$C89</f>
        <v>01</v>
      </c>
      <c r="AT89" s="0" t="n">
        <v>720</v>
      </c>
      <c r="AU89" s="0" t="n">
        <f aca="false">IF(AT89&gt;AT$119,1,0)</f>
        <v>1</v>
      </c>
      <c r="AV89" s="0" t="str">
        <f aca="false">AU89&amp;$C89</f>
        <v>11</v>
      </c>
      <c r="AX89" s="0" t="n">
        <v>1987</v>
      </c>
      <c r="AY89" s="0" t="n">
        <f aca="false">IF(AX89&gt;AX$119,1,0)</f>
        <v>0</v>
      </c>
      <c r="AZ89" s="0" t="str">
        <f aca="false">AY89&amp;$C89</f>
        <v>01</v>
      </c>
      <c r="BB89" s="0" t="n">
        <v>0</v>
      </c>
      <c r="BC89" s="0" t="n">
        <f aca="false">IF(BB89&gt;BB$119,1,0)</f>
        <v>0</v>
      </c>
      <c r="BD89" s="0" t="str">
        <f aca="false">BC89&amp;$C89</f>
        <v>01</v>
      </c>
      <c r="BF89" s="0" t="n">
        <v>98031</v>
      </c>
      <c r="BH89" s="0" t="n">
        <v>47403</v>
      </c>
      <c r="BI89" s="0" t="n">
        <v>-122175</v>
      </c>
      <c r="BK89" s="0" t="n">
        <v>1620</v>
      </c>
      <c r="BL89" s="0" t="n">
        <f aca="false">IF(BK89&gt;BK$119,1,0)</f>
        <v>0</v>
      </c>
      <c r="BM89" s="0" t="str">
        <f aca="false">BL89&amp;$C89</f>
        <v>01</v>
      </c>
      <c r="BO89" s="0" t="n">
        <v>6799</v>
      </c>
      <c r="BP89" s="0" t="n">
        <f aca="false">IF(BO89&gt;BO$119,1,0)</f>
        <v>0</v>
      </c>
      <c r="BQ89" s="0" t="str">
        <f aca="false">BP89&amp;$C89</f>
        <v>01</v>
      </c>
      <c r="BS89" s="0" t="n">
        <f aca="false">CI89/N89</f>
        <v>159.3961352657</v>
      </c>
      <c r="BT89" s="0" t="n">
        <f aca="false">IF(BS89&gt;BS$119,1,0)</f>
        <v>1</v>
      </c>
      <c r="BU89" s="0" t="str">
        <f aca="false">BT89&amp;$C89</f>
        <v>11</v>
      </c>
      <c r="BW89" s="0" t="n">
        <f aca="false">D89/BK89</f>
        <v>203.672839506173</v>
      </c>
      <c r="BX89" s="0" t="n">
        <f aca="false">IF(BW89&gt;BW$119,1,0)</f>
        <v>1</v>
      </c>
      <c r="BY89" s="0" t="str">
        <f aca="false">BX89&amp;$C89</f>
        <v>11</v>
      </c>
      <c r="CA89" s="0" t="n">
        <f aca="false">D89/R89</f>
        <v>41.2695434646654</v>
      </c>
      <c r="CB89" s="0" t="n">
        <f aca="false">IF(CA89&gt;CA$119,1,0)</f>
        <v>1</v>
      </c>
      <c r="CC89" s="0" t="str">
        <f aca="false">CB89&amp;$C89</f>
        <v>11</v>
      </c>
      <c r="CE89" s="0" t="n">
        <f aca="false">D89/BO89</f>
        <v>48.529195469922</v>
      </c>
      <c r="CF89" s="0" t="n">
        <f aca="false">IF(CE89&gt;CE$119,1,0)</f>
        <v>1</v>
      </c>
      <c r="CG89" s="0" t="str">
        <f aca="false">CF89&amp;$C89</f>
        <v>11</v>
      </c>
      <c r="CI89" s="0" t="n">
        <f aca="false">D89</f>
        <v>329950</v>
      </c>
      <c r="CJ89" s="2" t="n">
        <f aca="false">CI89&gt;$CI$277</f>
        <v>1</v>
      </c>
      <c r="CK89" s="0" t="n">
        <v>1</v>
      </c>
    </row>
    <row r="90" customFormat="false" ht="13.8" hidden="false" customHeight="false" outlineLevel="0" collapsed="false">
      <c r="A90" s="0" t="n">
        <v>1541700010</v>
      </c>
      <c r="B90" s="0" t="s">
        <v>172</v>
      </c>
      <c r="C90" s="0" t="n">
        <v>1</v>
      </c>
      <c r="D90" s="0" t="n">
        <v>315000</v>
      </c>
      <c r="F90" s="0" t="n">
        <v>4</v>
      </c>
      <c r="G90" s="0" t="n">
        <f aca="false">IF(F90&gt;F$119,1,0)</f>
        <v>1</v>
      </c>
      <c r="H90" s="0" t="str">
        <f aca="false">G90&amp;$C90</f>
        <v>11</v>
      </c>
      <c r="J90" s="0" t="s">
        <v>32</v>
      </c>
      <c r="K90" s="0" t="n">
        <f aca="false">IF(J90&gt;J$119,1,0)</f>
        <v>1</v>
      </c>
      <c r="L90" s="0" t="str">
        <f aca="false">K90&amp;$C90</f>
        <v>11</v>
      </c>
      <c r="N90" s="0" t="n">
        <v>2040</v>
      </c>
      <c r="O90" s="0" t="n">
        <f aca="false">IF(N90&gt;N$119,1,0)</f>
        <v>0</v>
      </c>
      <c r="P90" s="0" t="str">
        <f aca="false">O90&amp;$C90</f>
        <v>01</v>
      </c>
      <c r="R90" s="0" t="n">
        <v>6300</v>
      </c>
      <c r="S90" s="0" t="n">
        <f aca="false">IF(R90&gt;R$119,1,0)</f>
        <v>0</v>
      </c>
      <c r="T90" s="0" t="str">
        <f aca="false">S90&amp;$C90</f>
        <v>01</v>
      </c>
      <c r="V90" s="0" t="n">
        <v>2</v>
      </c>
      <c r="W90" s="0" t="n">
        <f aca="false">IF(V90&gt;V$119,1,0)</f>
        <v>1</v>
      </c>
      <c r="X90" s="0" t="str">
        <f aca="false">W90&amp;$C90</f>
        <v>11</v>
      </c>
      <c r="Z90" s="0" t="n">
        <v>0</v>
      </c>
      <c r="AA90" s="0" t="n">
        <f aca="false">IF(Z90&gt;Z$119,1,0)</f>
        <v>0</v>
      </c>
      <c r="AB90" s="0" t="str">
        <f aca="false">AA90&amp;$C90</f>
        <v>01</v>
      </c>
      <c r="AD90" s="0" t="n">
        <v>0</v>
      </c>
      <c r="AE90" s="0" t="n">
        <f aca="false">IF(AD90&gt;AD$119,1,0)</f>
        <v>0</v>
      </c>
      <c r="AF90" s="0" t="str">
        <f aca="false">AE90&amp;$C90</f>
        <v>01</v>
      </c>
      <c r="AH90" s="0" t="n">
        <v>3</v>
      </c>
      <c r="AI90" s="0" t="n">
        <f aca="false">IF(AH90&gt;AH$119,1,0)</f>
        <v>0</v>
      </c>
      <c r="AJ90" s="0" t="str">
        <f aca="false">AI90&amp;$C90</f>
        <v>01</v>
      </c>
      <c r="AL90" s="0" t="n">
        <v>8</v>
      </c>
      <c r="AM90" s="0" t="n">
        <f aca="false">IF(AL90&gt;AL$119,1,0)</f>
        <v>1</v>
      </c>
      <c r="AN90" s="0" t="str">
        <f aca="false">AM90&amp;$C90</f>
        <v>11</v>
      </c>
      <c r="AP90" s="0" t="n">
        <v>2040</v>
      </c>
      <c r="AQ90" s="0" t="n">
        <f aca="false">IF(AP90&gt;AP$119,1,0)</f>
        <v>0</v>
      </c>
      <c r="AR90" s="0" t="str">
        <f aca="false">AQ90&amp;$C90</f>
        <v>01</v>
      </c>
      <c r="AT90" s="0" t="n">
        <v>0</v>
      </c>
      <c r="AU90" s="0" t="n">
        <f aca="false">IF(AT90&gt;AT$119,1,0)</f>
        <v>0</v>
      </c>
      <c r="AV90" s="0" t="str">
        <f aca="false">AU90&amp;$C90</f>
        <v>01</v>
      </c>
      <c r="AX90" s="0" t="n">
        <v>2003</v>
      </c>
      <c r="AY90" s="0" t="n">
        <f aca="false">IF(AX90&gt;AX$119,1,0)</f>
        <v>1</v>
      </c>
      <c r="AZ90" s="0" t="str">
        <f aca="false">AY90&amp;$C90</f>
        <v>11</v>
      </c>
      <c r="BB90" s="0" t="n">
        <v>0</v>
      </c>
      <c r="BC90" s="0" t="n">
        <f aca="false">IF(BB90&gt;BB$119,1,0)</f>
        <v>0</v>
      </c>
      <c r="BD90" s="0" t="str">
        <f aca="false">BC90&amp;$C90</f>
        <v>01</v>
      </c>
      <c r="BF90" s="0" t="n">
        <v>98031</v>
      </c>
      <c r="BH90" s="0" t="s">
        <v>331</v>
      </c>
      <c r="BI90" s="0" t="n">
        <v>-122185</v>
      </c>
      <c r="BK90" s="0" t="n">
        <v>2260</v>
      </c>
      <c r="BL90" s="0" t="n">
        <f aca="false">IF(BK90&gt;BK$119,1,0)</f>
        <v>1</v>
      </c>
      <c r="BM90" s="0" t="str">
        <f aca="false">BL90&amp;$C90</f>
        <v>11</v>
      </c>
      <c r="BO90" s="0" t="n">
        <v>5877</v>
      </c>
      <c r="BP90" s="0" t="n">
        <f aca="false">IF(BO90&gt;BO$119,1,0)</f>
        <v>0</v>
      </c>
      <c r="BQ90" s="0" t="str">
        <f aca="false">BP90&amp;$C90</f>
        <v>01</v>
      </c>
      <c r="BS90" s="0" t="n">
        <f aca="false">CI90/N90</f>
        <v>154.411764705882</v>
      </c>
      <c r="BT90" s="0" t="n">
        <f aca="false">IF(BS90&gt;BS$119,1,0)</f>
        <v>1</v>
      </c>
      <c r="BU90" s="0" t="str">
        <f aca="false">BT90&amp;$C90</f>
        <v>11</v>
      </c>
      <c r="BW90" s="0" t="n">
        <f aca="false">D90/BK90</f>
        <v>139.380530973451</v>
      </c>
      <c r="BX90" s="0" t="n">
        <f aca="false">IF(BW90&gt;BW$119,1,0)</f>
        <v>0</v>
      </c>
      <c r="BY90" s="0" t="str">
        <f aca="false">BX90&amp;$C90</f>
        <v>01</v>
      </c>
      <c r="CA90" s="0" t="n">
        <f aca="false">D90/R90</f>
        <v>50</v>
      </c>
      <c r="CB90" s="0" t="n">
        <f aca="false">IF(CA90&gt;CA$119,1,0)</f>
        <v>1</v>
      </c>
      <c r="CC90" s="0" t="str">
        <f aca="false">CB90&amp;$C90</f>
        <v>11</v>
      </c>
      <c r="CE90" s="0" t="n">
        <f aca="false">D90/BO90</f>
        <v>53.5987748851455</v>
      </c>
      <c r="CF90" s="0" t="n">
        <f aca="false">IF(CE90&gt;CE$119,1,0)</f>
        <v>1</v>
      </c>
      <c r="CG90" s="0" t="str">
        <f aca="false">CF90&amp;$C90</f>
        <v>11</v>
      </c>
      <c r="CI90" s="0" t="n">
        <f aca="false">D90</f>
        <v>315000</v>
      </c>
      <c r="CJ90" s="2" t="n">
        <f aca="false">CI90&gt;$CI$277</f>
        <v>1</v>
      </c>
      <c r="CK90" s="0" t="n">
        <v>1</v>
      </c>
    </row>
    <row r="91" customFormat="false" ht="13.8" hidden="false" customHeight="false" outlineLevel="0" collapsed="false">
      <c r="A91" s="0" t="n">
        <v>6669150280</v>
      </c>
      <c r="B91" s="0" t="s">
        <v>333</v>
      </c>
      <c r="C91" s="0" t="n">
        <v>1</v>
      </c>
      <c r="D91" s="0" t="n">
        <v>320000</v>
      </c>
      <c r="F91" s="0" t="n">
        <v>4</v>
      </c>
      <c r="G91" s="0" t="n">
        <f aca="false">IF(F91&gt;F$119,1,0)</f>
        <v>1</v>
      </c>
      <c r="H91" s="0" t="str">
        <f aca="false">G91&amp;$C91</f>
        <v>11</v>
      </c>
      <c r="J91" s="0" t="s">
        <v>32</v>
      </c>
      <c r="K91" s="0" t="n">
        <f aca="false">IF(J91&gt;J$119,1,0)</f>
        <v>1</v>
      </c>
      <c r="L91" s="0" t="str">
        <f aca="false">K91&amp;$C91</f>
        <v>11</v>
      </c>
      <c r="N91" s="0" t="n">
        <v>2130</v>
      </c>
      <c r="O91" s="0" t="n">
        <f aca="false">IF(N91&gt;N$119,1,0)</f>
        <v>0</v>
      </c>
      <c r="P91" s="0" t="str">
        <f aca="false">O91&amp;$C91</f>
        <v>01</v>
      </c>
      <c r="R91" s="0" t="n">
        <v>9653</v>
      </c>
      <c r="S91" s="0" t="n">
        <f aca="false">IF(R91&gt;R$119,1,0)</f>
        <v>0</v>
      </c>
      <c r="T91" s="0" t="str">
        <f aca="false">S91&amp;$C91</f>
        <v>01</v>
      </c>
      <c r="V91" s="0" t="n">
        <v>1</v>
      </c>
      <c r="W91" s="0" t="n">
        <f aca="false">IF(V91&gt;V$119,1,0)</f>
        <v>0</v>
      </c>
      <c r="X91" s="0" t="str">
        <f aca="false">W91&amp;$C91</f>
        <v>01</v>
      </c>
      <c r="Z91" s="0" t="n">
        <v>0</v>
      </c>
      <c r="AA91" s="0" t="n">
        <f aca="false">IF(Z91&gt;Z$119,1,0)</f>
        <v>0</v>
      </c>
      <c r="AB91" s="0" t="str">
        <f aca="false">AA91&amp;$C91</f>
        <v>01</v>
      </c>
      <c r="AD91" s="0" t="n">
        <v>0</v>
      </c>
      <c r="AE91" s="0" t="n">
        <f aca="false">IF(AD91&gt;AD$119,1,0)</f>
        <v>0</v>
      </c>
      <c r="AF91" s="0" t="str">
        <f aca="false">AE91&amp;$C91</f>
        <v>01</v>
      </c>
      <c r="AH91" s="0" t="n">
        <v>3</v>
      </c>
      <c r="AI91" s="0" t="n">
        <f aca="false">IF(AH91&gt;AH$119,1,0)</f>
        <v>0</v>
      </c>
      <c r="AJ91" s="0" t="str">
        <f aca="false">AI91&amp;$C91</f>
        <v>01</v>
      </c>
      <c r="AL91" s="0" t="n">
        <v>7</v>
      </c>
      <c r="AM91" s="0" t="n">
        <f aca="false">IF(AL91&gt;AL$119,1,0)</f>
        <v>0</v>
      </c>
      <c r="AN91" s="0" t="str">
        <f aca="false">AM91&amp;$C91</f>
        <v>01</v>
      </c>
      <c r="AP91" s="0" t="n">
        <v>1500</v>
      </c>
      <c r="AQ91" s="0" t="n">
        <f aca="false">IF(AP91&gt;AP$119,1,0)</f>
        <v>0</v>
      </c>
      <c r="AR91" s="0" t="str">
        <f aca="false">AQ91&amp;$C91</f>
        <v>01</v>
      </c>
      <c r="AT91" s="0" t="n">
        <v>630</v>
      </c>
      <c r="AU91" s="0" t="n">
        <f aca="false">IF(AT91&gt;AT$119,1,0)</f>
        <v>1</v>
      </c>
      <c r="AV91" s="0" t="str">
        <f aca="false">AU91&amp;$C91</f>
        <v>11</v>
      </c>
      <c r="AX91" s="0" t="n">
        <v>1978</v>
      </c>
      <c r="AY91" s="0" t="n">
        <f aca="false">IF(AX91&gt;AX$119,1,0)</f>
        <v>0</v>
      </c>
      <c r="AZ91" s="0" t="str">
        <f aca="false">AY91&amp;$C91</f>
        <v>01</v>
      </c>
      <c r="BB91" s="0" t="n">
        <v>0</v>
      </c>
      <c r="BC91" s="0" t="n">
        <f aca="false">IF(BB91&gt;BB$119,1,0)</f>
        <v>0</v>
      </c>
      <c r="BD91" s="0" t="str">
        <f aca="false">BC91&amp;$C91</f>
        <v>01</v>
      </c>
      <c r="BF91" s="0" t="n">
        <v>98031</v>
      </c>
      <c r="BH91" s="0" t="s">
        <v>303</v>
      </c>
      <c r="BI91" s="0" t="n">
        <v>-122175</v>
      </c>
      <c r="BK91" s="0" t="n">
        <v>2000</v>
      </c>
      <c r="BL91" s="0" t="n">
        <f aca="false">IF(BK91&gt;BK$119,1,0)</f>
        <v>0</v>
      </c>
      <c r="BM91" s="0" t="str">
        <f aca="false">BL91&amp;$C91</f>
        <v>01</v>
      </c>
      <c r="BO91" s="0" t="n">
        <v>7988</v>
      </c>
      <c r="BP91" s="0" t="n">
        <f aca="false">IF(BO91&gt;BO$119,1,0)</f>
        <v>0</v>
      </c>
      <c r="BQ91" s="0" t="str">
        <f aca="false">BP91&amp;$C91</f>
        <v>01</v>
      </c>
      <c r="BS91" s="0" t="n">
        <f aca="false">CI91/N91</f>
        <v>150.234741784038</v>
      </c>
      <c r="BT91" s="0" t="n">
        <f aca="false">IF(BS91&gt;BS$119,1,0)</f>
        <v>1</v>
      </c>
      <c r="BU91" s="0" t="str">
        <f aca="false">BT91&amp;$C91</f>
        <v>11</v>
      </c>
      <c r="BW91" s="0" t="n">
        <f aca="false">D91/BK91</f>
        <v>160</v>
      </c>
      <c r="BX91" s="0" t="n">
        <f aca="false">IF(BW91&gt;BW$119,1,0)</f>
        <v>0</v>
      </c>
      <c r="BY91" s="0" t="str">
        <f aca="false">BX91&amp;$C91</f>
        <v>01</v>
      </c>
      <c r="CA91" s="0" t="n">
        <f aca="false">D91/R91</f>
        <v>33.150315963949</v>
      </c>
      <c r="CB91" s="0" t="n">
        <f aca="false">IF(CA91&gt;CA$119,1,0)</f>
        <v>0</v>
      </c>
      <c r="CC91" s="0" t="str">
        <f aca="false">CB91&amp;$C91</f>
        <v>01</v>
      </c>
      <c r="CE91" s="0" t="n">
        <f aca="false">D91/BO91</f>
        <v>40.0600901352028</v>
      </c>
      <c r="CF91" s="0" t="n">
        <f aca="false">IF(CE91&gt;CE$119,1,0)</f>
        <v>0</v>
      </c>
      <c r="CG91" s="0" t="str">
        <f aca="false">CF91&amp;$C91</f>
        <v>01</v>
      </c>
      <c r="CI91" s="0" t="n">
        <f aca="false">D91</f>
        <v>320000</v>
      </c>
      <c r="CJ91" s="2" t="n">
        <f aca="false">CI91&gt;$CI$277</f>
        <v>1</v>
      </c>
      <c r="CK91" s="0" t="n">
        <v>1</v>
      </c>
    </row>
    <row r="92" customFormat="false" ht="13.8" hidden="false" customHeight="false" outlineLevel="0" collapsed="false">
      <c r="A92" s="0" t="n">
        <v>9485300010</v>
      </c>
      <c r="B92" s="0" t="s">
        <v>55</v>
      </c>
      <c r="C92" s="0" t="n">
        <v>1</v>
      </c>
      <c r="D92" s="0" t="n">
        <v>311500</v>
      </c>
      <c r="F92" s="0" t="n">
        <v>4</v>
      </c>
      <c r="G92" s="0" t="n">
        <f aca="false">IF(F92&gt;F$119,1,0)</f>
        <v>1</v>
      </c>
      <c r="H92" s="0" t="str">
        <f aca="false">G92&amp;$C92</f>
        <v>11</v>
      </c>
      <c r="J92" s="0" t="s">
        <v>32</v>
      </c>
      <c r="K92" s="0" t="n">
        <f aca="false">IF(J92&gt;J$119,1,0)</f>
        <v>1</v>
      </c>
      <c r="L92" s="0" t="str">
        <f aca="false">K92&amp;$C92</f>
        <v>11</v>
      </c>
      <c r="N92" s="0" t="n">
        <v>1940</v>
      </c>
      <c r="O92" s="0" t="n">
        <f aca="false">IF(N92&gt;N$119,1,0)</f>
        <v>0</v>
      </c>
      <c r="P92" s="0" t="str">
        <f aca="false">O92&amp;$C92</f>
        <v>01</v>
      </c>
      <c r="R92" s="0" t="n">
        <v>10133</v>
      </c>
      <c r="S92" s="0" t="n">
        <f aca="false">IF(R92&gt;R$119,1,0)</f>
        <v>0</v>
      </c>
      <c r="T92" s="0" t="str">
        <f aca="false">S92&amp;$C92</f>
        <v>01</v>
      </c>
      <c r="V92" s="0" t="n">
        <v>2</v>
      </c>
      <c r="W92" s="0" t="n">
        <f aca="false">IF(V92&gt;V$119,1,0)</f>
        <v>1</v>
      </c>
      <c r="X92" s="0" t="str">
        <f aca="false">W92&amp;$C92</f>
        <v>11</v>
      </c>
      <c r="Z92" s="0" t="n">
        <v>0</v>
      </c>
      <c r="AA92" s="0" t="n">
        <f aca="false">IF(Z92&gt;Z$119,1,0)</f>
        <v>0</v>
      </c>
      <c r="AB92" s="0" t="str">
        <f aca="false">AA92&amp;$C92</f>
        <v>01</v>
      </c>
      <c r="AD92" s="0" t="n">
        <v>0</v>
      </c>
      <c r="AE92" s="0" t="n">
        <f aca="false">IF(AD92&gt;AD$119,1,0)</f>
        <v>0</v>
      </c>
      <c r="AF92" s="0" t="str">
        <f aca="false">AE92&amp;$C92</f>
        <v>01</v>
      </c>
      <c r="AH92" s="0" t="n">
        <v>3</v>
      </c>
      <c r="AI92" s="0" t="n">
        <f aca="false">IF(AH92&gt;AH$119,1,0)</f>
        <v>0</v>
      </c>
      <c r="AJ92" s="0" t="str">
        <f aca="false">AI92&amp;$C92</f>
        <v>01</v>
      </c>
      <c r="AL92" s="0" t="n">
        <v>8</v>
      </c>
      <c r="AM92" s="0" t="n">
        <f aca="false">IF(AL92&gt;AL$119,1,0)</f>
        <v>1</v>
      </c>
      <c r="AN92" s="0" t="str">
        <f aca="false">AM92&amp;$C92</f>
        <v>11</v>
      </c>
      <c r="AP92" s="0" t="n">
        <v>1940</v>
      </c>
      <c r="AQ92" s="0" t="n">
        <f aca="false">IF(AP92&gt;AP$119,1,0)</f>
        <v>0</v>
      </c>
      <c r="AR92" s="0" t="str">
        <f aca="false">AQ92&amp;$C92</f>
        <v>01</v>
      </c>
      <c r="AT92" s="0" t="n">
        <v>0</v>
      </c>
      <c r="AU92" s="0" t="n">
        <f aca="false">IF(AT92&gt;AT$119,1,0)</f>
        <v>0</v>
      </c>
      <c r="AV92" s="0" t="str">
        <f aca="false">AU92&amp;$C92</f>
        <v>01</v>
      </c>
      <c r="AX92" s="0" t="n">
        <v>1992</v>
      </c>
      <c r="AY92" s="0" t="n">
        <f aca="false">IF(AX92&gt;AX$119,1,0)</f>
        <v>1</v>
      </c>
      <c r="AZ92" s="0" t="str">
        <f aca="false">AY92&amp;$C92</f>
        <v>11</v>
      </c>
      <c r="BB92" s="0" t="n">
        <v>0</v>
      </c>
      <c r="BC92" s="0" t="n">
        <f aca="false">IF(BB92&gt;BB$119,1,0)</f>
        <v>0</v>
      </c>
      <c r="BD92" s="0" t="str">
        <f aca="false">BC92&amp;$C92</f>
        <v>01</v>
      </c>
      <c r="BF92" s="0" t="n">
        <v>98031</v>
      </c>
      <c r="BH92" s="0" t="s">
        <v>271</v>
      </c>
      <c r="BI92" s="0" t="n">
        <v>-122171</v>
      </c>
      <c r="BK92" s="0" t="n">
        <v>1940</v>
      </c>
      <c r="BL92" s="0" t="n">
        <f aca="false">IF(BK92&gt;BK$119,1,0)</f>
        <v>0</v>
      </c>
      <c r="BM92" s="0" t="str">
        <f aca="false">BL92&amp;$C92</f>
        <v>01</v>
      </c>
      <c r="BO92" s="0" t="n">
        <v>7265</v>
      </c>
      <c r="BP92" s="0" t="n">
        <f aca="false">IF(BO92&gt;BO$119,1,0)</f>
        <v>0</v>
      </c>
      <c r="BQ92" s="0" t="str">
        <f aca="false">BP92&amp;$C92</f>
        <v>01</v>
      </c>
      <c r="BS92" s="0" t="n">
        <f aca="false">CI92/N92</f>
        <v>160.567010309278</v>
      </c>
      <c r="BT92" s="0" t="n">
        <f aca="false">IF(BS92&gt;BS$119,1,0)</f>
        <v>1</v>
      </c>
      <c r="BU92" s="0" t="str">
        <f aca="false">BT92&amp;$C92</f>
        <v>11</v>
      </c>
      <c r="BW92" s="0" t="n">
        <f aca="false">D92/BK92</f>
        <v>160.567010309278</v>
      </c>
      <c r="BX92" s="0" t="n">
        <f aca="false">IF(BW92&gt;BW$119,1,0)</f>
        <v>0</v>
      </c>
      <c r="BY92" s="0" t="str">
        <f aca="false">BX92&amp;$C92</f>
        <v>01</v>
      </c>
      <c r="CA92" s="0" t="n">
        <f aca="false">D92/R92</f>
        <v>30.74114280075</v>
      </c>
      <c r="CB92" s="0" t="n">
        <f aca="false">IF(CA92&gt;CA$119,1,0)</f>
        <v>0</v>
      </c>
      <c r="CC92" s="0" t="str">
        <f aca="false">CB92&amp;$C92</f>
        <v>01</v>
      </c>
      <c r="CE92" s="0" t="n">
        <f aca="false">D92/BO92</f>
        <v>42.87680660702</v>
      </c>
      <c r="CF92" s="0" t="n">
        <f aca="false">IF(CE92&gt;CE$119,1,0)</f>
        <v>0</v>
      </c>
      <c r="CG92" s="0" t="str">
        <f aca="false">CF92&amp;$C92</f>
        <v>01</v>
      </c>
      <c r="CI92" s="0" t="n">
        <f aca="false">D92</f>
        <v>311500</v>
      </c>
      <c r="CJ92" s="2" t="n">
        <f aca="false">CI92&gt;$CI$277</f>
        <v>1</v>
      </c>
      <c r="CK92" s="0" t="n">
        <v>1</v>
      </c>
    </row>
    <row r="93" customFormat="false" ht="13.8" hidden="false" customHeight="false" outlineLevel="0" collapsed="false">
      <c r="A93" s="0" t="n">
        <v>642500080</v>
      </c>
      <c r="B93" s="0" t="s">
        <v>164</v>
      </c>
      <c r="C93" s="0" t="n">
        <v>1</v>
      </c>
      <c r="D93" s="0" t="n">
        <v>365000</v>
      </c>
      <c r="F93" s="0" t="n">
        <v>4</v>
      </c>
      <c r="G93" s="0" t="n">
        <f aca="false">IF(F93&gt;F$119,1,0)</f>
        <v>1</v>
      </c>
      <c r="H93" s="0" t="str">
        <f aca="false">G93&amp;$C93</f>
        <v>11</v>
      </c>
      <c r="J93" s="0" t="s">
        <v>32</v>
      </c>
      <c r="K93" s="0" t="n">
        <f aca="false">IF(J93&gt;J$119,1,0)</f>
        <v>1</v>
      </c>
      <c r="L93" s="0" t="str">
        <f aca="false">K93&amp;$C93</f>
        <v>11</v>
      </c>
      <c r="N93" s="0" t="n">
        <v>2905</v>
      </c>
      <c r="O93" s="0" t="n">
        <f aca="false">IF(N93&gt;N$119,1,0)</f>
        <v>1</v>
      </c>
      <c r="P93" s="0" t="str">
        <f aca="false">O93&amp;$C93</f>
        <v>11</v>
      </c>
      <c r="R93" s="0" t="n">
        <v>4874</v>
      </c>
      <c r="S93" s="0" t="n">
        <f aca="false">IF(R93&gt;R$119,1,0)</f>
        <v>0</v>
      </c>
      <c r="T93" s="0" t="str">
        <f aca="false">S93&amp;$C93</f>
        <v>01</v>
      </c>
      <c r="V93" s="0" t="n">
        <v>2</v>
      </c>
      <c r="W93" s="0" t="n">
        <f aca="false">IF(V93&gt;V$119,1,0)</f>
        <v>1</v>
      </c>
      <c r="X93" s="0" t="str">
        <f aca="false">W93&amp;$C93</f>
        <v>11</v>
      </c>
      <c r="Z93" s="0" t="n">
        <v>0</v>
      </c>
      <c r="AA93" s="0" t="n">
        <f aca="false">IF(Z93&gt;Z$119,1,0)</f>
        <v>0</v>
      </c>
      <c r="AB93" s="0" t="str">
        <f aca="false">AA93&amp;$C93</f>
        <v>01</v>
      </c>
      <c r="AD93" s="0" t="n">
        <v>0</v>
      </c>
      <c r="AE93" s="0" t="n">
        <f aca="false">IF(AD93&gt;AD$119,1,0)</f>
        <v>0</v>
      </c>
      <c r="AF93" s="0" t="str">
        <f aca="false">AE93&amp;$C93</f>
        <v>01</v>
      </c>
      <c r="AH93" s="0" t="n">
        <v>3</v>
      </c>
      <c r="AI93" s="0" t="n">
        <f aca="false">IF(AH93&gt;AH$119,1,0)</f>
        <v>0</v>
      </c>
      <c r="AJ93" s="0" t="str">
        <f aca="false">AI93&amp;$C93</f>
        <v>01</v>
      </c>
      <c r="AL93" s="0" t="n">
        <v>9</v>
      </c>
      <c r="AM93" s="0" t="n">
        <f aca="false">IF(AL93&gt;AL$119,1,0)</f>
        <v>1</v>
      </c>
      <c r="AN93" s="0" t="str">
        <f aca="false">AM93&amp;$C93</f>
        <v>11</v>
      </c>
      <c r="AP93" s="0" t="n">
        <v>2905</v>
      </c>
      <c r="AQ93" s="0" t="n">
        <f aca="false">IF(AP93&gt;AP$119,1,0)</f>
        <v>1</v>
      </c>
      <c r="AR93" s="0" t="str">
        <f aca="false">AQ93&amp;$C93</f>
        <v>11</v>
      </c>
      <c r="AT93" s="0" t="n">
        <v>0</v>
      </c>
      <c r="AU93" s="0" t="n">
        <f aca="false">IF(AT93&gt;AT$119,1,0)</f>
        <v>0</v>
      </c>
      <c r="AV93" s="0" t="str">
        <f aca="false">AU93&amp;$C93</f>
        <v>01</v>
      </c>
      <c r="AX93" s="0" t="n">
        <v>2003</v>
      </c>
      <c r="AY93" s="0" t="n">
        <f aca="false">IF(AX93&gt;AX$119,1,0)</f>
        <v>1</v>
      </c>
      <c r="AZ93" s="0" t="str">
        <f aca="false">AY93&amp;$C93</f>
        <v>11</v>
      </c>
      <c r="BB93" s="0" t="n">
        <v>0</v>
      </c>
      <c r="BC93" s="0" t="n">
        <f aca="false">IF(BB93&gt;BB$119,1,0)</f>
        <v>0</v>
      </c>
      <c r="BD93" s="0" t="str">
        <f aca="false">BC93&amp;$C93</f>
        <v>01</v>
      </c>
      <c r="BF93" s="0" t="n">
        <v>98031</v>
      </c>
      <c r="BH93" s="0" t="s">
        <v>239</v>
      </c>
      <c r="BI93" s="0" t="n">
        <v>-122169</v>
      </c>
      <c r="BK93" s="0" t="n">
        <v>2900</v>
      </c>
      <c r="BL93" s="0" t="n">
        <f aca="false">IF(BK93&gt;BK$119,1,0)</f>
        <v>1</v>
      </c>
      <c r="BM93" s="0" t="str">
        <f aca="false">BL93&amp;$C93</f>
        <v>11</v>
      </c>
      <c r="BO93" s="0" t="n">
        <v>5271</v>
      </c>
      <c r="BP93" s="0" t="n">
        <f aca="false">IF(BO93&gt;BO$119,1,0)</f>
        <v>0</v>
      </c>
      <c r="BQ93" s="0" t="str">
        <f aca="false">BP93&amp;$C93</f>
        <v>01</v>
      </c>
      <c r="BS93" s="0" t="n">
        <f aca="false">CI93/N93</f>
        <v>125.645438898451</v>
      </c>
      <c r="BT93" s="0" t="n">
        <f aca="false">IF(BS93&gt;BS$119,1,0)</f>
        <v>0</v>
      </c>
      <c r="BU93" s="0" t="str">
        <f aca="false">BT93&amp;$C93</f>
        <v>01</v>
      </c>
      <c r="BW93" s="0" t="n">
        <f aca="false">D93/BK93</f>
        <v>125.862068965517</v>
      </c>
      <c r="BX93" s="0" t="n">
        <f aca="false">IF(BW93&gt;BW$119,1,0)</f>
        <v>0</v>
      </c>
      <c r="BY93" s="0" t="str">
        <f aca="false">BX93&amp;$C93</f>
        <v>01</v>
      </c>
      <c r="CA93" s="0" t="n">
        <f aca="false">D93/R93</f>
        <v>74.887156339762</v>
      </c>
      <c r="CB93" s="0" t="n">
        <f aca="false">IF(CA93&gt;CA$119,1,0)</f>
        <v>1</v>
      </c>
      <c r="CC93" s="0" t="str">
        <f aca="false">CB93&amp;$C93</f>
        <v>11</v>
      </c>
      <c r="CE93" s="0" t="n">
        <f aca="false">D93/BO93</f>
        <v>69.24682223487</v>
      </c>
      <c r="CF93" s="0" t="n">
        <f aca="false">IF(CE93&gt;CE$119,1,0)</f>
        <v>1</v>
      </c>
      <c r="CG93" s="0" t="str">
        <f aca="false">CF93&amp;$C93</f>
        <v>11</v>
      </c>
      <c r="CI93" s="0" t="n">
        <f aca="false">D93</f>
        <v>365000</v>
      </c>
      <c r="CJ93" s="2" t="n">
        <f aca="false">CI93&gt;$CI$277</f>
        <v>1</v>
      </c>
      <c r="CK93" s="0" t="n">
        <v>1</v>
      </c>
    </row>
    <row r="94" customFormat="false" ht="13.8" hidden="false" customHeight="false" outlineLevel="0" collapsed="false">
      <c r="A94" s="0" t="n">
        <v>8035600290</v>
      </c>
      <c r="B94" s="0" t="s">
        <v>316</v>
      </c>
      <c r="C94" s="0" t="n">
        <v>1</v>
      </c>
      <c r="D94" s="0" t="n">
        <v>372000</v>
      </c>
      <c r="F94" s="0" t="n">
        <v>4</v>
      </c>
      <c r="G94" s="0" t="n">
        <f aca="false">IF(F94&gt;F$119,1,0)</f>
        <v>1</v>
      </c>
      <c r="H94" s="0" t="str">
        <f aca="false">G94&amp;$C94</f>
        <v>11</v>
      </c>
      <c r="J94" s="0" t="s">
        <v>32</v>
      </c>
      <c r="K94" s="0" t="n">
        <f aca="false">IF(J94&gt;J$119,1,0)</f>
        <v>1</v>
      </c>
      <c r="L94" s="0" t="str">
        <f aca="false">K94&amp;$C94</f>
        <v>11</v>
      </c>
      <c r="N94" s="0" t="n">
        <v>2500</v>
      </c>
      <c r="O94" s="0" t="n">
        <f aca="false">IF(N94&gt;N$119,1,0)</f>
        <v>1</v>
      </c>
      <c r="P94" s="0" t="str">
        <f aca="false">O94&amp;$C94</f>
        <v>11</v>
      </c>
      <c r="R94" s="0" t="n">
        <v>8215</v>
      </c>
      <c r="S94" s="0" t="n">
        <f aca="false">IF(R94&gt;R$119,1,0)</f>
        <v>0</v>
      </c>
      <c r="T94" s="0" t="str">
        <f aca="false">S94&amp;$C94</f>
        <v>01</v>
      </c>
      <c r="V94" s="0" t="n">
        <v>2</v>
      </c>
      <c r="W94" s="0" t="n">
        <f aca="false">IF(V94&gt;V$119,1,0)</f>
        <v>1</v>
      </c>
      <c r="X94" s="0" t="str">
        <f aca="false">W94&amp;$C94</f>
        <v>11</v>
      </c>
      <c r="Z94" s="0" t="n">
        <v>0</v>
      </c>
      <c r="AA94" s="0" t="n">
        <f aca="false">IF(Z94&gt;Z$119,1,0)</f>
        <v>0</v>
      </c>
      <c r="AB94" s="0" t="str">
        <f aca="false">AA94&amp;$C94</f>
        <v>01</v>
      </c>
      <c r="AD94" s="0" t="n">
        <v>0</v>
      </c>
      <c r="AE94" s="0" t="n">
        <f aca="false">IF(AD94&gt;AD$119,1,0)</f>
        <v>0</v>
      </c>
      <c r="AF94" s="0" t="str">
        <f aca="false">AE94&amp;$C94</f>
        <v>01</v>
      </c>
      <c r="AH94" s="0" t="n">
        <v>3</v>
      </c>
      <c r="AI94" s="0" t="n">
        <f aca="false">IF(AH94&gt;AH$119,1,0)</f>
        <v>0</v>
      </c>
      <c r="AJ94" s="0" t="str">
        <f aca="false">AI94&amp;$C94</f>
        <v>01</v>
      </c>
      <c r="AL94" s="0" t="n">
        <v>8</v>
      </c>
      <c r="AM94" s="0" t="n">
        <f aca="false">IF(AL94&gt;AL$119,1,0)</f>
        <v>1</v>
      </c>
      <c r="AN94" s="0" t="str">
        <f aca="false">AM94&amp;$C94</f>
        <v>11</v>
      </c>
      <c r="AP94" s="0" t="n">
        <v>2500</v>
      </c>
      <c r="AQ94" s="0" t="n">
        <f aca="false">IF(AP94&gt;AP$119,1,0)</f>
        <v>1</v>
      </c>
      <c r="AR94" s="0" t="str">
        <f aca="false">AQ94&amp;$C94</f>
        <v>11</v>
      </c>
      <c r="AT94" s="0" t="n">
        <v>0</v>
      </c>
      <c r="AU94" s="0" t="n">
        <f aca="false">IF(AT94&gt;AT$119,1,0)</f>
        <v>0</v>
      </c>
      <c r="AV94" s="0" t="str">
        <f aca="false">AU94&amp;$C94</f>
        <v>01</v>
      </c>
      <c r="AX94" s="0" t="n">
        <v>1990</v>
      </c>
      <c r="AY94" s="0" t="n">
        <f aca="false">IF(AX94&gt;AX$119,1,0)</f>
        <v>1</v>
      </c>
      <c r="AZ94" s="0" t="str">
        <f aca="false">AY94&amp;$C94</f>
        <v>11</v>
      </c>
      <c r="BB94" s="0" t="n">
        <v>0</v>
      </c>
      <c r="BC94" s="0" t="n">
        <f aca="false">IF(BB94&gt;BB$119,1,0)</f>
        <v>0</v>
      </c>
      <c r="BD94" s="0" t="str">
        <f aca="false">BC94&amp;$C94</f>
        <v>01</v>
      </c>
      <c r="BF94" s="0" t="n">
        <v>98031</v>
      </c>
      <c r="BH94" s="0" t="s">
        <v>341</v>
      </c>
      <c r="BI94" s="0" t="n">
        <v>-122204</v>
      </c>
      <c r="BK94" s="0" t="n">
        <v>2360</v>
      </c>
      <c r="BL94" s="0" t="n">
        <f aca="false">IF(BK94&gt;BK$119,1,0)</f>
        <v>1</v>
      </c>
      <c r="BM94" s="0" t="str">
        <f aca="false">BL94&amp;$C94</f>
        <v>11</v>
      </c>
      <c r="BO94" s="0" t="n">
        <v>7801</v>
      </c>
      <c r="BP94" s="0" t="n">
        <f aca="false">IF(BO94&gt;BO$119,1,0)</f>
        <v>0</v>
      </c>
      <c r="BQ94" s="0" t="str">
        <f aca="false">BP94&amp;$C94</f>
        <v>01</v>
      </c>
      <c r="BS94" s="0" t="n">
        <f aca="false">CI94/N94</f>
        <v>148.8</v>
      </c>
      <c r="BT94" s="0" t="n">
        <f aca="false">IF(BS94&gt;BS$119,1,0)</f>
        <v>1</v>
      </c>
      <c r="BU94" s="0" t="str">
        <f aca="false">BT94&amp;$C94</f>
        <v>11</v>
      </c>
      <c r="BW94" s="0" t="n">
        <f aca="false">D94/BK94</f>
        <v>157.627118644068</v>
      </c>
      <c r="BX94" s="0" t="n">
        <f aca="false">IF(BW94&gt;BW$119,1,0)</f>
        <v>0</v>
      </c>
      <c r="BY94" s="0" t="str">
        <f aca="false">BX94&amp;$C94</f>
        <v>01</v>
      </c>
      <c r="CA94" s="0" t="n">
        <f aca="false">D94/R94</f>
        <v>45.2830188679245</v>
      </c>
      <c r="CB94" s="0" t="n">
        <f aca="false">IF(CA94&gt;CA$119,1,0)</f>
        <v>1</v>
      </c>
      <c r="CC94" s="0" t="str">
        <f aca="false">CB94&amp;$C94</f>
        <v>11</v>
      </c>
      <c r="CE94" s="0" t="n">
        <f aca="false">D94/BO94</f>
        <v>47.6861940776824</v>
      </c>
      <c r="CF94" s="0" t="n">
        <f aca="false">IF(CE94&gt;CE$119,1,0)</f>
        <v>1</v>
      </c>
      <c r="CG94" s="0" t="str">
        <f aca="false">CF94&amp;$C94</f>
        <v>11</v>
      </c>
      <c r="CI94" s="0" t="n">
        <f aca="false">D94</f>
        <v>372000</v>
      </c>
      <c r="CJ94" s="2" t="n">
        <f aca="false">CI94&gt;$CI$277</f>
        <v>1</v>
      </c>
      <c r="CK94" s="0" t="n">
        <v>1</v>
      </c>
    </row>
    <row r="95" customFormat="false" ht="13.8" hidden="false" customHeight="false" outlineLevel="0" collapsed="false">
      <c r="A95" s="0" t="n">
        <v>6752600050</v>
      </c>
      <c r="B95" s="0" t="s">
        <v>62</v>
      </c>
      <c r="C95" s="0" t="n">
        <v>1</v>
      </c>
      <c r="D95" s="0" t="n">
        <v>320000</v>
      </c>
      <c r="F95" s="0" t="n">
        <v>4</v>
      </c>
      <c r="G95" s="0" t="n">
        <f aca="false">IF(F95&gt;F$119,1,0)</f>
        <v>1</v>
      </c>
      <c r="H95" s="0" t="str">
        <f aca="false">G95&amp;$C95</f>
        <v>11</v>
      </c>
      <c r="J95" s="0" t="s">
        <v>32</v>
      </c>
      <c r="K95" s="0" t="n">
        <f aca="false">IF(J95&gt;J$119,1,0)</f>
        <v>1</v>
      </c>
      <c r="L95" s="0" t="str">
        <f aca="false">K95&amp;$C95</f>
        <v>11</v>
      </c>
      <c r="N95" s="0" t="n">
        <v>2070</v>
      </c>
      <c r="O95" s="0" t="n">
        <f aca="false">IF(N95&gt;N$119,1,0)</f>
        <v>0</v>
      </c>
      <c r="P95" s="0" t="str">
        <f aca="false">O95&amp;$C95</f>
        <v>01</v>
      </c>
      <c r="R95" s="0" t="n">
        <v>7007</v>
      </c>
      <c r="S95" s="0" t="n">
        <f aca="false">IF(R95&gt;R$119,1,0)</f>
        <v>0</v>
      </c>
      <c r="T95" s="0" t="str">
        <f aca="false">S95&amp;$C95</f>
        <v>01</v>
      </c>
      <c r="V95" s="0" t="n">
        <v>2</v>
      </c>
      <c r="W95" s="0" t="n">
        <f aca="false">IF(V95&gt;V$119,1,0)</f>
        <v>1</v>
      </c>
      <c r="X95" s="0" t="str">
        <f aca="false">W95&amp;$C95</f>
        <v>11</v>
      </c>
      <c r="Z95" s="0" t="n">
        <v>0</v>
      </c>
      <c r="AA95" s="0" t="n">
        <f aca="false">IF(Z95&gt;Z$119,1,0)</f>
        <v>0</v>
      </c>
      <c r="AB95" s="0" t="str">
        <f aca="false">AA95&amp;$C95</f>
        <v>01</v>
      </c>
      <c r="AD95" s="0" t="n">
        <v>0</v>
      </c>
      <c r="AE95" s="0" t="n">
        <f aca="false">IF(AD95&gt;AD$119,1,0)</f>
        <v>0</v>
      </c>
      <c r="AF95" s="0" t="str">
        <f aca="false">AE95&amp;$C95</f>
        <v>01</v>
      </c>
      <c r="AH95" s="0" t="n">
        <v>3</v>
      </c>
      <c r="AI95" s="0" t="n">
        <f aca="false">IF(AH95&gt;AH$119,1,0)</f>
        <v>0</v>
      </c>
      <c r="AJ95" s="0" t="str">
        <f aca="false">AI95&amp;$C95</f>
        <v>01</v>
      </c>
      <c r="AL95" s="0" t="n">
        <v>7</v>
      </c>
      <c r="AM95" s="0" t="n">
        <f aca="false">IF(AL95&gt;AL$119,1,0)</f>
        <v>0</v>
      </c>
      <c r="AN95" s="0" t="str">
        <f aca="false">AM95&amp;$C95</f>
        <v>01</v>
      </c>
      <c r="AP95" s="0" t="n">
        <v>2070</v>
      </c>
      <c r="AQ95" s="0" t="n">
        <f aca="false">IF(AP95&gt;AP$119,1,0)</f>
        <v>0</v>
      </c>
      <c r="AR95" s="0" t="str">
        <f aca="false">AQ95&amp;$C95</f>
        <v>01</v>
      </c>
      <c r="AT95" s="0" t="n">
        <v>0</v>
      </c>
      <c r="AU95" s="0" t="n">
        <f aca="false">IF(AT95&gt;AT$119,1,0)</f>
        <v>0</v>
      </c>
      <c r="AV95" s="0" t="str">
        <f aca="false">AU95&amp;$C95</f>
        <v>01</v>
      </c>
      <c r="AX95" s="0" t="n">
        <v>1996</v>
      </c>
      <c r="AY95" s="0" t="n">
        <f aca="false">IF(AX95&gt;AX$119,1,0)</f>
        <v>1</v>
      </c>
      <c r="AZ95" s="0" t="str">
        <f aca="false">AY95&amp;$C95</f>
        <v>11</v>
      </c>
      <c r="BB95" s="0" t="n">
        <v>0</v>
      </c>
      <c r="BC95" s="0" t="n">
        <f aca="false">IF(BB95&gt;BB$119,1,0)</f>
        <v>0</v>
      </c>
      <c r="BD95" s="0" t="str">
        <f aca="false">BC95&amp;$C95</f>
        <v>01</v>
      </c>
      <c r="BF95" s="0" t="n">
        <v>98031</v>
      </c>
      <c r="BH95" s="0" t="s">
        <v>342</v>
      </c>
      <c r="BI95" s="0" t="n">
        <v>-122171</v>
      </c>
      <c r="BK95" s="0" t="n">
        <v>2130</v>
      </c>
      <c r="BL95" s="0" t="n">
        <f aca="false">IF(BK95&gt;BK$119,1,0)</f>
        <v>0</v>
      </c>
      <c r="BM95" s="0" t="str">
        <f aca="false">BL95&amp;$C95</f>
        <v>01</v>
      </c>
      <c r="BO95" s="0" t="n">
        <v>8100</v>
      </c>
      <c r="BP95" s="0" t="n">
        <f aca="false">IF(BO95&gt;BO$119,1,0)</f>
        <v>0</v>
      </c>
      <c r="BQ95" s="0" t="str">
        <f aca="false">BP95&amp;$C95</f>
        <v>01</v>
      </c>
      <c r="BS95" s="0" t="n">
        <f aca="false">CI95/N95</f>
        <v>154.589371980676</v>
      </c>
      <c r="BT95" s="0" t="n">
        <f aca="false">IF(BS95&gt;BS$119,1,0)</f>
        <v>1</v>
      </c>
      <c r="BU95" s="0" t="str">
        <f aca="false">BT95&amp;$C95</f>
        <v>11</v>
      </c>
      <c r="BW95" s="0" t="n">
        <f aca="false">D95/BK95</f>
        <v>150.234741784038</v>
      </c>
      <c r="BX95" s="0" t="n">
        <f aca="false">IF(BW95&gt;BW$119,1,0)</f>
        <v>0</v>
      </c>
      <c r="BY95" s="0" t="str">
        <f aca="false">BX95&amp;$C95</f>
        <v>01</v>
      </c>
      <c r="CA95" s="0" t="n">
        <f aca="false">D95/R95</f>
        <v>45.6686170971885</v>
      </c>
      <c r="CB95" s="0" t="n">
        <f aca="false">IF(CA95&gt;CA$119,1,0)</f>
        <v>1</v>
      </c>
      <c r="CC95" s="0" t="str">
        <f aca="false">CB95&amp;$C95</f>
        <v>11</v>
      </c>
      <c r="CE95" s="0" t="n">
        <f aca="false">D95/BO95</f>
        <v>39.5061728395062</v>
      </c>
      <c r="CF95" s="0" t="n">
        <f aca="false">IF(CE95&gt;CE$119,1,0)</f>
        <v>0</v>
      </c>
      <c r="CG95" s="0" t="str">
        <f aca="false">CF95&amp;$C95</f>
        <v>01</v>
      </c>
      <c r="CI95" s="0" t="n">
        <f aca="false">D95</f>
        <v>320000</v>
      </c>
      <c r="CJ95" s="2" t="n">
        <f aca="false">CI95&gt;$CI$277</f>
        <v>1</v>
      </c>
      <c r="CK95" s="0" t="n">
        <v>1</v>
      </c>
    </row>
    <row r="96" customFormat="false" ht="13.8" hidden="false" customHeight="false" outlineLevel="0" collapsed="false">
      <c r="A96" s="0" t="n">
        <v>8035650500</v>
      </c>
      <c r="B96" s="0" t="s">
        <v>116</v>
      </c>
      <c r="C96" s="0" t="n">
        <v>1</v>
      </c>
      <c r="D96" s="0" t="n">
        <v>325000</v>
      </c>
      <c r="F96" s="0" t="n">
        <v>4</v>
      </c>
      <c r="G96" s="0" t="n">
        <f aca="false">IF(F96&gt;F$119,1,0)</f>
        <v>1</v>
      </c>
      <c r="H96" s="0" t="str">
        <f aca="false">G96&amp;$C96</f>
        <v>11</v>
      </c>
      <c r="J96" s="0" t="s">
        <v>32</v>
      </c>
      <c r="K96" s="0" t="n">
        <f aca="false">IF(J96&gt;J$119,1,0)</f>
        <v>1</v>
      </c>
      <c r="L96" s="0" t="str">
        <f aca="false">K96&amp;$C96</f>
        <v>11</v>
      </c>
      <c r="N96" s="0" t="n">
        <v>2160</v>
      </c>
      <c r="O96" s="0" t="n">
        <f aca="false">IF(N96&gt;N$119,1,0)</f>
        <v>0</v>
      </c>
      <c r="P96" s="0" t="str">
        <f aca="false">O96&amp;$C96</f>
        <v>01</v>
      </c>
      <c r="R96" s="0" t="n">
        <v>6825</v>
      </c>
      <c r="S96" s="0" t="n">
        <f aca="false">IF(R96&gt;R$119,1,0)</f>
        <v>0</v>
      </c>
      <c r="T96" s="0" t="str">
        <f aca="false">S96&amp;$C96</f>
        <v>01</v>
      </c>
      <c r="V96" s="0" t="n">
        <v>2</v>
      </c>
      <c r="W96" s="0" t="n">
        <f aca="false">IF(V96&gt;V$119,1,0)</f>
        <v>1</v>
      </c>
      <c r="X96" s="0" t="str">
        <f aca="false">W96&amp;$C96</f>
        <v>11</v>
      </c>
      <c r="Z96" s="0" t="n">
        <v>0</v>
      </c>
      <c r="AA96" s="0" t="n">
        <f aca="false">IF(Z96&gt;Z$119,1,0)</f>
        <v>0</v>
      </c>
      <c r="AB96" s="0" t="str">
        <f aca="false">AA96&amp;$C96</f>
        <v>01</v>
      </c>
      <c r="AD96" s="0" t="n">
        <v>0</v>
      </c>
      <c r="AE96" s="0" t="n">
        <f aca="false">IF(AD96&gt;AD$119,1,0)</f>
        <v>0</v>
      </c>
      <c r="AF96" s="0" t="str">
        <f aca="false">AE96&amp;$C96</f>
        <v>01</v>
      </c>
      <c r="AH96" s="0" t="n">
        <v>3</v>
      </c>
      <c r="AI96" s="0" t="n">
        <f aca="false">IF(AH96&gt;AH$119,1,0)</f>
        <v>0</v>
      </c>
      <c r="AJ96" s="0" t="str">
        <f aca="false">AI96&amp;$C96</f>
        <v>01</v>
      </c>
      <c r="AL96" s="0" t="n">
        <v>8</v>
      </c>
      <c r="AM96" s="0" t="n">
        <f aca="false">IF(AL96&gt;AL$119,1,0)</f>
        <v>1</v>
      </c>
      <c r="AN96" s="0" t="str">
        <f aca="false">AM96&amp;$C96</f>
        <v>11</v>
      </c>
      <c r="AP96" s="0" t="n">
        <v>2160</v>
      </c>
      <c r="AQ96" s="0" t="n">
        <f aca="false">IF(AP96&gt;AP$119,1,0)</f>
        <v>1</v>
      </c>
      <c r="AR96" s="0" t="str">
        <f aca="false">AQ96&amp;$C96</f>
        <v>11</v>
      </c>
      <c r="AT96" s="0" t="n">
        <v>0</v>
      </c>
      <c r="AU96" s="0" t="n">
        <f aca="false">IF(AT96&gt;AT$119,1,0)</f>
        <v>0</v>
      </c>
      <c r="AV96" s="0" t="str">
        <f aca="false">AU96&amp;$C96</f>
        <v>01</v>
      </c>
      <c r="AX96" s="0" t="n">
        <v>1994</v>
      </c>
      <c r="AY96" s="0" t="n">
        <f aca="false">IF(AX96&gt;AX$119,1,0)</f>
        <v>1</v>
      </c>
      <c r="AZ96" s="0" t="str">
        <f aca="false">AY96&amp;$C96</f>
        <v>11</v>
      </c>
      <c r="BB96" s="0" t="n">
        <v>0</v>
      </c>
      <c r="BC96" s="0" t="n">
        <f aca="false">IF(BB96&gt;BB$119,1,0)</f>
        <v>0</v>
      </c>
      <c r="BD96" s="0" t="str">
        <f aca="false">BC96&amp;$C96</f>
        <v>01</v>
      </c>
      <c r="BF96" s="0" t="n">
        <v>98031</v>
      </c>
      <c r="BH96" s="0" t="s">
        <v>343</v>
      </c>
      <c r="BI96" s="0" t="s">
        <v>325</v>
      </c>
      <c r="BK96" s="0" t="n">
        <v>2020</v>
      </c>
      <c r="BL96" s="0" t="n">
        <f aca="false">IF(BK96&gt;BK$119,1,0)</f>
        <v>0</v>
      </c>
      <c r="BM96" s="0" t="str">
        <f aca="false">BL96&amp;$C96</f>
        <v>01</v>
      </c>
      <c r="BO96" s="0" t="n">
        <v>7035</v>
      </c>
      <c r="BP96" s="0" t="n">
        <f aca="false">IF(BO96&gt;BO$119,1,0)</f>
        <v>0</v>
      </c>
      <c r="BQ96" s="0" t="str">
        <f aca="false">BP96&amp;$C96</f>
        <v>01</v>
      </c>
      <c r="BS96" s="0" t="n">
        <f aca="false">CI96/N96</f>
        <v>150.462962962963</v>
      </c>
      <c r="BT96" s="0" t="n">
        <f aca="false">IF(BS96&gt;BS$119,1,0)</f>
        <v>1</v>
      </c>
      <c r="BU96" s="0" t="str">
        <f aca="false">BT96&amp;$C96</f>
        <v>11</v>
      </c>
      <c r="BW96" s="0" t="n">
        <f aca="false">D96/BK96</f>
        <v>160.891089108911</v>
      </c>
      <c r="BX96" s="0" t="n">
        <f aca="false">IF(BW96&gt;BW$119,1,0)</f>
        <v>0</v>
      </c>
      <c r="BY96" s="0" t="str">
        <f aca="false">BX96&amp;$C96</f>
        <v>01</v>
      </c>
      <c r="CA96" s="0" t="n">
        <f aca="false">D96/R96</f>
        <v>47.6190476190476</v>
      </c>
      <c r="CB96" s="0" t="n">
        <f aca="false">IF(CA96&gt;CA$119,1,0)</f>
        <v>1</v>
      </c>
      <c r="CC96" s="0" t="str">
        <f aca="false">CB96&amp;$C96</f>
        <v>11</v>
      </c>
      <c r="CE96" s="0" t="n">
        <f aca="false">D96/BO96</f>
        <v>46.1975835110164</v>
      </c>
      <c r="CF96" s="0" t="n">
        <f aca="false">IF(CE96&gt;CE$119,1,0)</f>
        <v>1</v>
      </c>
      <c r="CG96" s="0" t="str">
        <f aca="false">CF96&amp;$C96</f>
        <v>11</v>
      </c>
      <c r="CI96" s="0" t="n">
        <f aca="false">D96</f>
        <v>325000</v>
      </c>
      <c r="CJ96" s="2" t="n">
        <f aca="false">CI96&gt;$CI$277</f>
        <v>1</v>
      </c>
      <c r="CK96" s="0" t="n">
        <v>1</v>
      </c>
    </row>
    <row r="97" customFormat="false" ht="13.8" hidden="false" customHeight="false" outlineLevel="0" collapsed="false">
      <c r="A97" s="0" t="n">
        <v>5466700290</v>
      </c>
      <c r="B97" s="0" t="s">
        <v>344</v>
      </c>
      <c r="C97" s="0" t="n">
        <v>0</v>
      </c>
      <c r="D97" s="0" t="n">
        <v>288000</v>
      </c>
      <c r="F97" s="0" t="n">
        <v>3</v>
      </c>
      <c r="G97" s="0" t="n">
        <f aca="false">IF(F97&gt;F$119,1,0)</f>
        <v>0</v>
      </c>
      <c r="H97" s="0" t="str">
        <f aca="false">G97&amp;$C97</f>
        <v>00</v>
      </c>
      <c r="J97" s="0" t="s">
        <v>43</v>
      </c>
      <c r="K97" s="0" t="n">
        <f aca="false">IF(J97&gt;J$119,1,0)</f>
        <v>1</v>
      </c>
      <c r="L97" s="0" t="str">
        <f aca="false">K97&amp;$C97</f>
        <v>10</v>
      </c>
      <c r="N97" s="0" t="n">
        <v>2090</v>
      </c>
      <c r="O97" s="0" t="n">
        <f aca="false">IF(N97&gt;N$119,1,0)</f>
        <v>0</v>
      </c>
      <c r="P97" s="0" t="str">
        <f aca="false">O97&amp;$C97</f>
        <v>00</v>
      </c>
      <c r="R97" s="0" t="n">
        <v>7500</v>
      </c>
      <c r="S97" s="0" t="n">
        <f aca="false">IF(R97&gt;R$119,1,0)</f>
        <v>0</v>
      </c>
      <c r="T97" s="0" t="str">
        <f aca="false">S97&amp;$C97</f>
        <v>00</v>
      </c>
      <c r="V97" s="0" t="n">
        <v>1</v>
      </c>
      <c r="W97" s="0" t="n">
        <f aca="false">IF(V97&gt;V$119,1,0)</f>
        <v>0</v>
      </c>
      <c r="X97" s="0" t="str">
        <f aca="false">W97&amp;$C97</f>
        <v>00</v>
      </c>
      <c r="Z97" s="0" t="n">
        <v>0</v>
      </c>
      <c r="AA97" s="0" t="n">
        <f aca="false">IF(Z97&gt;Z$119,1,0)</f>
        <v>0</v>
      </c>
      <c r="AB97" s="0" t="str">
        <f aca="false">AA97&amp;$C97</f>
        <v>00</v>
      </c>
      <c r="AD97" s="0" t="n">
        <v>0</v>
      </c>
      <c r="AE97" s="0" t="n">
        <f aca="false">IF(AD97&gt;AD$119,1,0)</f>
        <v>0</v>
      </c>
      <c r="AF97" s="0" t="str">
        <f aca="false">AE97&amp;$C97</f>
        <v>00</v>
      </c>
      <c r="AH97" s="0" t="n">
        <v>4</v>
      </c>
      <c r="AI97" s="0" t="n">
        <f aca="false">IF(AH97&gt;AH$119,1,0)</f>
        <v>1</v>
      </c>
      <c r="AJ97" s="0" t="str">
        <f aca="false">AI97&amp;$C97</f>
        <v>10</v>
      </c>
      <c r="AL97" s="0" t="n">
        <v>7</v>
      </c>
      <c r="AM97" s="0" t="n">
        <f aca="false">IF(AL97&gt;AL$119,1,0)</f>
        <v>0</v>
      </c>
      <c r="AN97" s="0" t="str">
        <f aca="false">AM97&amp;$C97</f>
        <v>00</v>
      </c>
      <c r="AP97" s="0" t="n">
        <v>1280</v>
      </c>
      <c r="AQ97" s="0" t="n">
        <f aca="false">IF(AP97&gt;AP$119,1,0)</f>
        <v>0</v>
      </c>
      <c r="AR97" s="0" t="str">
        <f aca="false">AQ97&amp;$C97</f>
        <v>00</v>
      </c>
      <c r="AT97" s="0" t="n">
        <v>810</v>
      </c>
      <c r="AU97" s="0" t="n">
        <f aca="false">IF(AT97&gt;AT$119,1,0)</f>
        <v>1</v>
      </c>
      <c r="AV97" s="0" t="str">
        <f aca="false">AU97&amp;$C97</f>
        <v>10</v>
      </c>
      <c r="AX97" s="0" t="n">
        <v>1977</v>
      </c>
      <c r="AY97" s="0" t="n">
        <f aca="false">IF(AX97&gt;AX$119,1,0)</f>
        <v>0</v>
      </c>
      <c r="AZ97" s="0" t="str">
        <f aca="false">AY97&amp;$C97</f>
        <v>00</v>
      </c>
      <c r="BB97" s="0" t="n">
        <v>0</v>
      </c>
      <c r="BC97" s="0" t="n">
        <f aca="false">IF(BB97&gt;BB$119,1,0)</f>
        <v>0</v>
      </c>
      <c r="BD97" s="0" t="str">
        <f aca="false">BC97&amp;$C97</f>
        <v>00</v>
      </c>
      <c r="BF97" s="0" t="n">
        <v>98031</v>
      </c>
      <c r="BH97" s="0" t="s">
        <v>345</v>
      </c>
      <c r="BI97" s="0" t="n">
        <v>-122172</v>
      </c>
      <c r="BK97" s="0" t="n">
        <v>1800</v>
      </c>
      <c r="BL97" s="0" t="n">
        <f aca="false">IF(BK97&gt;BK$119,1,0)</f>
        <v>0</v>
      </c>
      <c r="BM97" s="0" t="str">
        <f aca="false">BL97&amp;$C97</f>
        <v>00</v>
      </c>
      <c r="BO97" s="0" t="n">
        <v>7350</v>
      </c>
      <c r="BP97" s="0" t="n">
        <f aca="false">IF(BO97&gt;BO$119,1,0)</f>
        <v>0</v>
      </c>
      <c r="BQ97" s="0" t="str">
        <f aca="false">BP97&amp;$C97</f>
        <v>00</v>
      </c>
      <c r="BS97" s="0" t="n">
        <f aca="false">CI97/N97</f>
        <v>137.799043062201</v>
      </c>
      <c r="BT97" s="0" t="n">
        <f aca="false">IF(BS97&gt;BS$119,1,0)</f>
        <v>0</v>
      </c>
      <c r="BU97" s="0" t="str">
        <f aca="false">BT97&amp;$C97</f>
        <v>00</v>
      </c>
      <c r="BW97" s="0" t="n">
        <f aca="false">D97/BK97</f>
        <v>160</v>
      </c>
      <c r="BX97" s="0" t="n">
        <f aca="false">IF(BW97&gt;BW$119,1,0)</f>
        <v>0</v>
      </c>
      <c r="BY97" s="0" t="str">
        <f aca="false">BX97&amp;$C97</f>
        <v>00</v>
      </c>
      <c r="CA97" s="0" t="n">
        <f aca="false">D97/R97</f>
        <v>38.4</v>
      </c>
      <c r="CB97" s="0" t="n">
        <f aca="false">IF(CA97&gt;CA$119,1,0)</f>
        <v>0</v>
      </c>
      <c r="CC97" s="0" t="str">
        <f aca="false">CB97&amp;$C97</f>
        <v>00</v>
      </c>
      <c r="CE97" s="0" t="n">
        <f aca="false">D97/BO97</f>
        <v>39.1836734693878</v>
      </c>
      <c r="CF97" s="0" t="n">
        <f aca="false">IF(CE97&gt;CE$119,1,0)</f>
        <v>0</v>
      </c>
      <c r="CG97" s="0" t="str">
        <f aca="false">CF97&amp;$C97</f>
        <v>00</v>
      </c>
      <c r="CI97" s="0" t="n">
        <f aca="false">D97</f>
        <v>288000</v>
      </c>
      <c r="CJ97" s="2" t="n">
        <f aca="false">CI97&gt;$CI$277</f>
        <v>1</v>
      </c>
      <c r="CK97" s="0" t="n">
        <v>0</v>
      </c>
    </row>
    <row r="98" customFormat="false" ht="13.8" hidden="false" customHeight="false" outlineLevel="0" collapsed="false">
      <c r="A98" s="0" t="n">
        <v>2676500080</v>
      </c>
      <c r="B98" s="0" t="s">
        <v>191</v>
      </c>
      <c r="C98" s="0" t="n">
        <v>0</v>
      </c>
      <c r="D98" s="0" t="n">
        <v>268500</v>
      </c>
      <c r="F98" s="0" t="n">
        <v>4</v>
      </c>
      <c r="G98" s="0" t="n">
        <f aca="false">IF(F98&gt;F$119,1,0)</f>
        <v>1</v>
      </c>
      <c r="H98" s="0" t="str">
        <f aca="false">G98&amp;$C98</f>
        <v>10</v>
      </c>
      <c r="J98" s="0" t="s">
        <v>32</v>
      </c>
      <c r="K98" s="0" t="n">
        <f aca="false">IF(J98&gt;J$119,1,0)</f>
        <v>1</v>
      </c>
      <c r="L98" s="0" t="str">
        <f aca="false">K98&amp;$C98</f>
        <v>10</v>
      </c>
      <c r="N98" s="0" t="n">
        <v>2100</v>
      </c>
      <c r="O98" s="0" t="n">
        <f aca="false">IF(N98&gt;N$119,1,0)</f>
        <v>0</v>
      </c>
      <c r="P98" s="0" t="str">
        <f aca="false">O98&amp;$C98</f>
        <v>00</v>
      </c>
      <c r="R98" s="0" t="n">
        <v>4237</v>
      </c>
      <c r="S98" s="0" t="n">
        <f aca="false">IF(R98&gt;R$119,1,0)</f>
        <v>0</v>
      </c>
      <c r="T98" s="0" t="str">
        <f aca="false">S98&amp;$C98</f>
        <v>00</v>
      </c>
      <c r="V98" s="0" t="n">
        <v>2</v>
      </c>
      <c r="W98" s="0" t="n">
        <f aca="false">IF(V98&gt;V$119,1,0)</f>
        <v>1</v>
      </c>
      <c r="X98" s="0" t="str">
        <f aca="false">W98&amp;$C98</f>
        <v>10</v>
      </c>
      <c r="Z98" s="0" t="n">
        <v>0</v>
      </c>
      <c r="AA98" s="0" t="n">
        <f aca="false">IF(Z98&gt;Z$119,1,0)</f>
        <v>0</v>
      </c>
      <c r="AB98" s="0" t="str">
        <f aca="false">AA98&amp;$C98</f>
        <v>00</v>
      </c>
      <c r="AD98" s="0" t="n">
        <v>0</v>
      </c>
      <c r="AE98" s="0" t="n">
        <f aca="false">IF(AD98&gt;AD$119,1,0)</f>
        <v>0</v>
      </c>
      <c r="AF98" s="0" t="str">
        <f aca="false">AE98&amp;$C98</f>
        <v>00</v>
      </c>
      <c r="AH98" s="0" t="n">
        <v>3</v>
      </c>
      <c r="AI98" s="0" t="n">
        <f aca="false">IF(AH98&gt;AH$119,1,0)</f>
        <v>0</v>
      </c>
      <c r="AJ98" s="0" t="str">
        <f aca="false">AI98&amp;$C98</f>
        <v>00</v>
      </c>
      <c r="AL98" s="0" t="n">
        <v>8</v>
      </c>
      <c r="AM98" s="0" t="n">
        <f aca="false">IF(AL98&gt;AL$119,1,0)</f>
        <v>1</v>
      </c>
      <c r="AN98" s="0" t="str">
        <f aca="false">AM98&amp;$C98</f>
        <v>10</v>
      </c>
      <c r="AP98" s="0" t="n">
        <v>2100</v>
      </c>
      <c r="AQ98" s="0" t="n">
        <f aca="false">IF(AP98&gt;AP$119,1,0)</f>
        <v>0</v>
      </c>
      <c r="AR98" s="0" t="str">
        <f aca="false">AQ98&amp;$C98</f>
        <v>00</v>
      </c>
      <c r="AT98" s="0" t="n">
        <v>0</v>
      </c>
      <c r="AU98" s="0" t="n">
        <f aca="false">IF(AT98&gt;AT$119,1,0)</f>
        <v>0</v>
      </c>
      <c r="AV98" s="0" t="str">
        <f aca="false">AU98&amp;$C98</f>
        <v>00</v>
      </c>
      <c r="AX98" s="0" t="n">
        <v>2006</v>
      </c>
      <c r="AY98" s="0" t="n">
        <f aca="false">IF(AX98&gt;AX$119,1,0)</f>
        <v>1</v>
      </c>
      <c r="AZ98" s="0" t="str">
        <f aca="false">AY98&amp;$C98</f>
        <v>10</v>
      </c>
      <c r="BB98" s="0" t="n">
        <v>0</v>
      </c>
      <c r="BC98" s="0" t="n">
        <f aca="false">IF(BB98&gt;BB$119,1,0)</f>
        <v>0</v>
      </c>
      <c r="BD98" s="0" t="str">
        <f aca="false">BC98&amp;$C98</f>
        <v>00</v>
      </c>
      <c r="BF98" s="0" t="n">
        <v>98031</v>
      </c>
      <c r="BH98" s="0" t="s">
        <v>348</v>
      </c>
      <c r="BI98" s="0" t="n">
        <v>-122174</v>
      </c>
      <c r="BK98" s="0" t="n">
        <v>2100</v>
      </c>
      <c r="BL98" s="0" t="n">
        <f aca="false">IF(BK98&gt;BK$119,1,0)</f>
        <v>0</v>
      </c>
      <c r="BM98" s="0" t="str">
        <f aca="false">BL98&amp;$C98</f>
        <v>00</v>
      </c>
      <c r="BO98" s="0" t="n">
        <v>4575</v>
      </c>
      <c r="BP98" s="0" t="n">
        <f aca="false">IF(BO98&gt;BO$119,1,0)</f>
        <v>0</v>
      </c>
      <c r="BQ98" s="0" t="str">
        <f aca="false">BP98&amp;$C98</f>
        <v>00</v>
      </c>
      <c r="BS98" s="0" t="n">
        <f aca="false">CI98/N98</f>
        <v>127.857142857143</v>
      </c>
      <c r="BT98" s="0" t="n">
        <f aca="false">IF(BS98&gt;BS$119,1,0)</f>
        <v>0</v>
      </c>
      <c r="BU98" s="0" t="str">
        <f aca="false">BT98&amp;$C98</f>
        <v>00</v>
      </c>
      <c r="BW98" s="0" t="n">
        <f aca="false">D98/BK98</f>
        <v>127.857142857143</v>
      </c>
      <c r="BX98" s="0" t="n">
        <f aca="false">IF(BW98&gt;BW$119,1,0)</f>
        <v>0</v>
      </c>
      <c r="BY98" s="0" t="str">
        <f aca="false">BX98&amp;$C98</f>
        <v>00</v>
      </c>
      <c r="CA98" s="0" t="n">
        <f aca="false">D98/R98</f>
        <v>63.3703091810243</v>
      </c>
      <c r="CB98" s="0" t="n">
        <f aca="false">IF(CA98&gt;CA$119,1,0)</f>
        <v>1</v>
      </c>
      <c r="CC98" s="0" t="str">
        <f aca="false">CB98&amp;$C98</f>
        <v>10</v>
      </c>
      <c r="CE98" s="0" t="n">
        <f aca="false">D98/BO98</f>
        <v>58.6885245901639</v>
      </c>
      <c r="CF98" s="0" t="n">
        <f aca="false">IF(CE98&gt;CE$119,1,0)</f>
        <v>1</v>
      </c>
      <c r="CG98" s="0" t="str">
        <f aca="false">CF98&amp;$C98</f>
        <v>10</v>
      </c>
      <c r="CI98" s="0" t="n">
        <f aca="false">D98</f>
        <v>268500</v>
      </c>
      <c r="CJ98" s="2" t="n">
        <f aca="false">CI98&gt;$CI$277</f>
        <v>1</v>
      </c>
      <c r="CK98" s="0" t="n">
        <v>0</v>
      </c>
    </row>
    <row r="99" customFormat="false" ht="13.8" hidden="false" customHeight="false" outlineLevel="0" collapsed="false">
      <c r="A99" s="0" t="n">
        <v>6624030050</v>
      </c>
      <c r="B99" s="0" t="s">
        <v>146</v>
      </c>
      <c r="C99" s="0" t="n">
        <v>1</v>
      </c>
      <c r="D99" s="0" t="n">
        <v>354000</v>
      </c>
      <c r="F99" s="0" t="n">
        <v>3</v>
      </c>
      <c r="G99" s="0" t="n">
        <f aca="false">IF(F99&gt;F$119,1,0)</f>
        <v>0</v>
      </c>
      <c r="H99" s="0" t="str">
        <f aca="false">G99&amp;$C99</f>
        <v>01</v>
      </c>
      <c r="J99" s="0" t="s">
        <v>32</v>
      </c>
      <c r="K99" s="0" t="n">
        <f aca="false">IF(J99&gt;J$119,1,0)</f>
        <v>1</v>
      </c>
      <c r="L99" s="0" t="str">
        <f aca="false">K99&amp;$C99</f>
        <v>11</v>
      </c>
      <c r="N99" s="0" t="n">
        <v>2160</v>
      </c>
      <c r="O99" s="0" t="n">
        <f aca="false">IF(N99&gt;N$119,1,0)</f>
        <v>0</v>
      </c>
      <c r="P99" s="0" t="str">
        <f aca="false">O99&amp;$C99</f>
        <v>01</v>
      </c>
      <c r="R99" s="0" t="n">
        <v>15817</v>
      </c>
      <c r="S99" s="0" t="n">
        <f aca="false">IF(R99&gt;R$119,1,0)</f>
        <v>1</v>
      </c>
      <c r="T99" s="0" t="str">
        <f aca="false">S99&amp;$C99</f>
        <v>11</v>
      </c>
      <c r="V99" s="0" t="n">
        <v>2</v>
      </c>
      <c r="W99" s="0" t="n">
        <f aca="false">IF(V99&gt;V$119,1,0)</f>
        <v>1</v>
      </c>
      <c r="X99" s="0" t="str">
        <f aca="false">W99&amp;$C99</f>
        <v>11</v>
      </c>
      <c r="Z99" s="0" t="n">
        <v>0</v>
      </c>
      <c r="AA99" s="0" t="n">
        <f aca="false">IF(Z99&gt;Z$119,1,0)</f>
        <v>0</v>
      </c>
      <c r="AB99" s="0" t="str">
        <f aca="false">AA99&amp;$C99</f>
        <v>01</v>
      </c>
      <c r="AD99" s="0" t="n">
        <v>0</v>
      </c>
      <c r="AE99" s="0" t="n">
        <f aca="false">IF(AD99&gt;AD$119,1,0)</f>
        <v>0</v>
      </c>
      <c r="AF99" s="0" t="str">
        <f aca="false">AE99&amp;$C99</f>
        <v>01</v>
      </c>
      <c r="AH99" s="0" t="n">
        <v>3</v>
      </c>
      <c r="AI99" s="0" t="n">
        <f aca="false">IF(AH99&gt;AH$119,1,0)</f>
        <v>0</v>
      </c>
      <c r="AJ99" s="0" t="str">
        <f aca="false">AI99&amp;$C99</f>
        <v>01</v>
      </c>
      <c r="AL99" s="0" t="n">
        <v>8</v>
      </c>
      <c r="AM99" s="0" t="n">
        <f aca="false">IF(AL99&gt;AL$119,1,0)</f>
        <v>1</v>
      </c>
      <c r="AN99" s="0" t="str">
        <f aca="false">AM99&amp;$C99</f>
        <v>11</v>
      </c>
      <c r="AP99" s="0" t="n">
        <v>2160</v>
      </c>
      <c r="AQ99" s="0" t="n">
        <f aca="false">IF(AP99&gt;AP$119,1,0)</f>
        <v>1</v>
      </c>
      <c r="AR99" s="0" t="str">
        <f aca="false">AQ99&amp;$C99</f>
        <v>11</v>
      </c>
      <c r="AT99" s="0" t="n">
        <v>0</v>
      </c>
      <c r="AU99" s="0" t="n">
        <f aca="false">IF(AT99&gt;AT$119,1,0)</f>
        <v>0</v>
      </c>
      <c r="AV99" s="0" t="str">
        <f aca="false">AU99&amp;$C99</f>
        <v>01</v>
      </c>
      <c r="AX99" s="0" t="n">
        <v>1999</v>
      </c>
      <c r="AY99" s="0" t="n">
        <f aca="false">IF(AX99&gt;AX$119,1,0)</f>
        <v>1</v>
      </c>
      <c r="AZ99" s="0" t="str">
        <f aca="false">AY99&amp;$C99</f>
        <v>11</v>
      </c>
      <c r="BB99" s="0" t="n">
        <v>0</v>
      </c>
      <c r="BC99" s="0" t="n">
        <f aca="false">IF(BB99&gt;BB$119,1,0)</f>
        <v>0</v>
      </c>
      <c r="BD99" s="0" t="str">
        <f aca="false">BC99&amp;$C99</f>
        <v>01</v>
      </c>
      <c r="BF99" s="0" t="n">
        <v>98031</v>
      </c>
      <c r="BH99" s="0" t="s">
        <v>349</v>
      </c>
      <c r="BI99" s="0" t="n">
        <v>-122183</v>
      </c>
      <c r="BK99" s="0" t="n">
        <v>1990</v>
      </c>
      <c r="BL99" s="0" t="n">
        <f aca="false">IF(BK99&gt;BK$119,1,0)</f>
        <v>0</v>
      </c>
      <c r="BM99" s="0" t="str">
        <f aca="false">BL99&amp;$C99</f>
        <v>01</v>
      </c>
      <c r="BO99" s="0" t="n">
        <v>15817</v>
      </c>
      <c r="BP99" s="0" t="n">
        <f aca="false">IF(BO99&gt;BO$119,1,0)</f>
        <v>1</v>
      </c>
      <c r="BQ99" s="0" t="str">
        <f aca="false">BP99&amp;$C99</f>
        <v>11</v>
      </c>
      <c r="BS99" s="0" t="n">
        <f aca="false">CI99/N99</f>
        <v>163.888888888889</v>
      </c>
      <c r="BT99" s="0" t="n">
        <f aca="false">IF(BS99&gt;BS$119,1,0)</f>
        <v>1</v>
      </c>
      <c r="BU99" s="0" t="str">
        <f aca="false">BT99&amp;$C99</f>
        <v>11</v>
      </c>
      <c r="BW99" s="0" t="n">
        <f aca="false">D99/BK99</f>
        <v>177.889447236181</v>
      </c>
      <c r="BX99" s="0" t="n">
        <f aca="false">IF(BW99&gt;BW$119,1,0)</f>
        <v>1</v>
      </c>
      <c r="BY99" s="0" t="str">
        <f aca="false">BX99&amp;$C99</f>
        <v>11</v>
      </c>
      <c r="CA99" s="0" t="n">
        <f aca="false">D99/R99</f>
        <v>22.3809824871973</v>
      </c>
      <c r="CB99" s="0" t="n">
        <f aca="false">IF(CA99&gt;CA$119,1,0)</f>
        <v>0</v>
      </c>
      <c r="CC99" s="0" t="str">
        <f aca="false">CB99&amp;$C99</f>
        <v>01</v>
      </c>
      <c r="CE99" s="0" t="n">
        <f aca="false">D99/BO99</f>
        <v>22.3809824871973</v>
      </c>
      <c r="CF99" s="0" t="n">
        <f aca="false">IF(CE99&gt;CE$119,1,0)</f>
        <v>0</v>
      </c>
      <c r="CG99" s="0" t="str">
        <f aca="false">CF99&amp;$C99</f>
        <v>01</v>
      </c>
      <c r="CI99" s="0" t="n">
        <f aca="false">D99</f>
        <v>354000</v>
      </c>
      <c r="CJ99" s="2" t="n">
        <f aca="false">CI99&gt;$CI$277</f>
        <v>1</v>
      </c>
      <c r="CK99" s="0" t="n">
        <v>1</v>
      </c>
    </row>
    <row r="100" customFormat="false" ht="13.8" hidden="false" customHeight="false" outlineLevel="0" collapsed="false">
      <c r="A100" s="0" t="n">
        <v>1561910190</v>
      </c>
      <c r="B100" s="0" t="s">
        <v>351</v>
      </c>
      <c r="C100" s="0" t="n">
        <v>1</v>
      </c>
      <c r="D100" s="0" t="n">
        <v>399950</v>
      </c>
      <c r="F100" s="0" t="n">
        <v>3</v>
      </c>
      <c r="G100" s="0" t="n">
        <f aca="false">IF(F100&gt;F$119,1,0)</f>
        <v>0</v>
      </c>
      <c r="H100" s="0" t="str">
        <f aca="false">G100&amp;$C100</f>
        <v>01</v>
      </c>
      <c r="J100" s="0" t="s">
        <v>32</v>
      </c>
      <c r="K100" s="0" t="n">
        <f aca="false">IF(J100&gt;J$119,1,0)</f>
        <v>1</v>
      </c>
      <c r="L100" s="0" t="str">
        <f aca="false">K100&amp;$C100</f>
        <v>11</v>
      </c>
      <c r="N100" s="0" t="n">
        <v>2570</v>
      </c>
      <c r="O100" s="0" t="n">
        <f aca="false">IF(N100&gt;N$119,1,0)</f>
        <v>1</v>
      </c>
      <c r="P100" s="0" t="str">
        <f aca="false">O100&amp;$C100</f>
        <v>11</v>
      </c>
      <c r="R100" s="0" t="n">
        <v>10431</v>
      </c>
      <c r="S100" s="0" t="n">
        <f aca="false">IF(R100&gt;R$119,1,0)</f>
        <v>0</v>
      </c>
      <c r="T100" s="0" t="str">
        <f aca="false">S100&amp;$C100</f>
        <v>01</v>
      </c>
      <c r="V100" s="0" t="n">
        <v>2</v>
      </c>
      <c r="W100" s="0" t="n">
        <f aca="false">IF(V100&gt;V$119,1,0)</f>
        <v>1</v>
      </c>
      <c r="X100" s="0" t="str">
        <f aca="false">W100&amp;$C100</f>
        <v>11</v>
      </c>
      <c r="Z100" s="0" t="n">
        <v>0</v>
      </c>
      <c r="AA100" s="0" t="n">
        <f aca="false">IF(Z100&gt;Z$119,1,0)</f>
        <v>0</v>
      </c>
      <c r="AB100" s="0" t="str">
        <f aca="false">AA100&amp;$C100</f>
        <v>01</v>
      </c>
      <c r="AD100" s="0" t="n">
        <v>0</v>
      </c>
      <c r="AE100" s="0" t="n">
        <f aca="false">IF(AD100&gt;AD$119,1,0)</f>
        <v>0</v>
      </c>
      <c r="AF100" s="0" t="str">
        <f aca="false">AE100&amp;$C100</f>
        <v>01</v>
      </c>
      <c r="AH100" s="0" t="n">
        <v>3</v>
      </c>
      <c r="AI100" s="0" t="n">
        <f aca="false">IF(AH100&gt;AH$119,1,0)</f>
        <v>0</v>
      </c>
      <c r="AJ100" s="0" t="str">
        <f aca="false">AI100&amp;$C100</f>
        <v>01</v>
      </c>
      <c r="AL100" s="0" t="n">
        <v>9</v>
      </c>
      <c r="AM100" s="0" t="n">
        <f aca="false">IF(AL100&gt;AL$119,1,0)</f>
        <v>1</v>
      </c>
      <c r="AN100" s="0" t="str">
        <f aca="false">AM100&amp;$C100</f>
        <v>11</v>
      </c>
      <c r="AP100" s="0" t="n">
        <v>2570</v>
      </c>
      <c r="AQ100" s="0" t="n">
        <f aca="false">IF(AP100&gt;AP$119,1,0)</f>
        <v>1</v>
      </c>
      <c r="AR100" s="0" t="str">
        <f aca="false">AQ100&amp;$C100</f>
        <v>11</v>
      </c>
      <c r="AT100" s="0" t="n">
        <v>0</v>
      </c>
      <c r="AU100" s="0" t="n">
        <f aca="false">IF(AT100&gt;AT$119,1,0)</f>
        <v>0</v>
      </c>
      <c r="AV100" s="0" t="str">
        <f aca="false">AU100&amp;$C100</f>
        <v>01</v>
      </c>
      <c r="AX100" s="0" t="n">
        <v>1989</v>
      </c>
      <c r="AY100" s="0" t="n">
        <f aca="false">IF(AX100&gt;AX$119,1,0)</f>
        <v>1</v>
      </c>
      <c r="AZ100" s="0" t="str">
        <f aca="false">AY100&amp;$C100</f>
        <v>11</v>
      </c>
      <c r="BB100" s="0" t="n">
        <v>0</v>
      </c>
      <c r="BC100" s="0" t="n">
        <f aca="false">IF(BB100&gt;BB$119,1,0)</f>
        <v>0</v>
      </c>
      <c r="BD100" s="0" t="str">
        <f aca="false">BC100&amp;$C100</f>
        <v>01</v>
      </c>
      <c r="BF100" s="0" t="n">
        <v>98031</v>
      </c>
      <c r="BH100" s="0" t="s">
        <v>352</v>
      </c>
      <c r="BI100" s="0" t="n">
        <v>-122213</v>
      </c>
      <c r="BK100" s="0" t="n">
        <v>2590</v>
      </c>
      <c r="BL100" s="0" t="n">
        <f aca="false">IF(BK100&gt;BK$119,1,0)</f>
        <v>1</v>
      </c>
      <c r="BM100" s="0" t="str">
        <f aca="false">BL100&amp;$C100</f>
        <v>11</v>
      </c>
      <c r="BO100" s="0" t="n">
        <v>10078</v>
      </c>
      <c r="BP100" s="0" t="n">
        <f aca="false">IF(BO100&gt;BO$119,1,0)</f>
        <v>1</v>
      </c>
      <c r="BQ100" s="0" t="str">
        <f aca="false">BP100&amp;$C100</f>
        <v>11</v>
      </c>
      <c r="BS100" s="0" t="n">
        <f aca="false">CI100/N100</f>
        <v>155.622568093385</v>
      </c>
      <c r="BT100" s="0" t="n">
        <f aca="false">IF(BS100&gt;BS$119,1,0)</f>
        <v>1</v>
      </c>
      <c r="BU100" s="0" t="str">
        <f aca="false">BT100&amp;$C100</f>
        <v>11</v>
      </c>
      <c r="BW100" s="0" t="n">
        <f aca="false">D100/BK100</f>
        <v>154.420849420849</v>
      </c>
      <c r="BX100" s="0" t="n">
        <f aca="false">IF(BW100&gt;BW$119,1,0)</f>
        <v>0</v>
      </c>
      <c r="BY100" s="0" t="str">
        <f aca="false">BX100&amp;$C100</f>
        <v>01</v>
      </c>
      <c r="CA100" s="0" t="n">
        <f aca="false">D100/R100</f>
        <v>38.3424408014572</v>
      </c>
      <c r="CB100" s="0" t="n">
        <f aca="false">IF(CA100&gt;CA$119,1,0)</f>
        <v>0</v>
      </c>
      <c r="CC100" s="0" t="str">
        <f aca="false">CB100&amp;$C100</f>
        <v>01</v>
      </c>
      <c r="CE100" s="0" t="n">
        <f aca="false">D100/BO100</f>
        <v>39.6854534629887</v>
      </c>
      <c r="CF100" s="0" t="n">
        <f aca="false">IF(CE100&gt;CE$119,1,0)</f>
        <v>0</v>
      </c>
      <c r="CG100" s="0" t="str">
        <f aca="false">CF100&amp;$C100</f>
        <v>01</v>
      </c>
      <c r="CI100" s="0" t="n">
        <f aca="false">D100</f>
        <v>399950</v>
      </c>
      <c r="CJ100" s="2" t="n">
        <f aca="false">CI100&gt;$CI$277</f>
        <v>1</v>
      </c>
      <c r="CK100" s="0" t="n">
        <v>1</v>
      </c>
    </row>
    <row r="101" customFormat="false" ht="13.8" hidden="false" customHeight="false" outlineLevel="0" collapsed="false">
      <c r="A101" s="0" t="n">
        <v>5466380050</v>
      </c>
      <c r="B101" s="0" t="s">
        <v>355</v>
      </c>
      <c r="C101" s="0" t="n">
        <v>1</v>
      </c>
      <c r="D101" s="0" t="n">
        <v>304500</v>
      </c>
      <c r="F101" s="0" t="n">
        <v>4</v>
      </c>
      <c r="G101" s="0" t="n">
        <f aca="false">IF(F101&gt;F$119,1,0)</f>
        <v>1</v>
      </c>
      <c r="H101" s="0" t="str">
        <f aca="false">G101&amp;$C101</f>
        <v>11</v>
      </c>
      <c r="J101" s="0" t="s">
        <v>32</v>
      </c>
      <c r="K101" s="0" t="n">
        <f aca="false">IF(J101&gt;J$119,1,0)</f>
        <v>1</v>
      </c>
      <c r="L101" s="0" t="str">
        <f aca="false">K101&amp;$C101</f>
        <v>11</v>
      </c>
      <c r="N101" s="0" t="n">
        <v>2030</v>
      </c>
      <c r="O101" s="0" t="n">
        <f aca="false">IF(N101&gt;N$119,1,0)</f>
        <v>0</v>
      </c>
      <c r="P101" s="0" t="str">
        <f aca="false">O101&amp;$C101</f>
        <v>01</v>
      </c>
      <c r="R101" s="0" t="n">
        <v>5202</v>
      </c>
      <c r="S101" s="0" t="n">
        <f aca="false">IF(R101&gt;R$119,1,0)</f>
        <v>0</v>
      </c>
      <c r="T101" s="0" t="str">
        <f aca="false">S101&amp;$C101</f>
        <v>01</v>
      </c>
      <c r="V101" s="0" t="n">
        <v>2</v>
      </c>
      <c r="W101" s="0" t="n">
        <f aca="false">IF(V101&gt;V$119,1,0)</f>
        <v>1</v>
      </c>
      <c r="X101" s="0" t="str">
        <f aca="false">W101&amp;$C101</f>
        <v>11</v>
      </c>
      <c r="Z101" s="0" t="n">
        <v>0</v>
      </c>
      <c r="AA101" s="0" t="n">
        <f aca="false">IF(Z101&gt;Z$119,1,0)</f>
        <v>0</v>
      </c>
      <c r="AB101" s="0" t="str">
        <f aca="false">AA101&amp;$C101</f>
        <v>01</v>
      </c>
      <c r="AD101" s="0" t="n">
        <v>0</v>
      </c>
      <c r="AE101" s="0" t="n">
        <f aca="false">IF(AD101&gt;AD$119,1,0)</f>
        <v>0</v>
      </c>
      <c r="AF101" s="0" t="str">
        <f aca="false">AE101&amp;$C101</f>
        <v>01</v>
      </c>
      <c r="AH101" s="0" t="n">
        <v>3</v>
      </c>
      <c r="AI101" s="0" t="n">
        <f aca="false">IF(AH101&gt;AH$119,1,0)</f>
        <v>0</v>
      </c>
      <c r="AJ101" s="0" t="str">
        <f aca="false">AI101&amp;$C101</f>
        <v>01</v>
      </c>
      <c r="AL101" s="0" t="n">
        <v>8</v>
      </c>
      <c r="AM101" s="0" t="n">
        <f aca="false">IF(AL101&gt;AL$119,1,0)</f>
        <v>1</v>
      </c>
      <c r="AN101" s="0" t="str">
        <f aca="false">AM101&amp;$C101</f>
        <v>11</v>
      </c>
      <c r="AP101" s="0" t="n">
        <v>2030</v>
      </c>
      <c r="AQ101" s="0" t="n">
        <f aca="false">IF(AP101&gt;AP$119,1,0)</f>
        <v>0</v>
      </c>
      <c r="AR101" s="0" t="str">
        <f aca="false">AQ101&amp;$C101</f>
        <v>01</v>
      </c>
      <c r="AT101" s="0" t="n">
        <v>0</v>
      </c>
      <c r="AU101" s="0" t="n">
        <f aca="false">IF(AT101&gt;AT$119,1,0)</f>
        <v>0</v>
      </c>
      <c r="AV101" s="0" t="str">
        <f aca="false">AU101&amp;$C101</f>
        <v>01</v>
      </c>
      <c r="AX101" s="0" t="n">
        <v>2001</v>
      </c>
      <c r="AY101" s="0" t="n">
        <f aca="false">IF(AX101&gt;AX$119,1,0)</f>
        <v>1</v>
      </c>
      <c r="AZ101" s="0" t="str">
        <f aca="false">AY101&amp;$C101</f>
        <v>11</v>
      </c>
      <c r="BB101" s="0" t="n">
        <v>0</v>
      </c>
      <c r="BC101" s="0" t="n">
        <f aca="false">IF(BB101&gt;BB$119,1,0)</f>
        <v>0</v>
      </c>
      <c r="BD101" s="0" t="str">
        <f aca="false">BC101&amp;$C101</f>
        <v>01</v>
      </c>
      <c r="BF101" s="0" t="n">
        <v>98031</v>
      </c>
      <c r="BH101" s="0" t="n">
        <v>47388</v>
      </c>
      <c r="BI101" s="0" t="n">
        <v>-122176</v>
      </c>
      <c r="BK101" s="0" t="n">
        <v>2260</v>
      </c>
      <c r="BL101" s="0" t="n">
        <f aca="false">IF(BK101&gt;BK$119,1,0)</f>
        <v>1</v>
      </c>
      <c r="BM101" s="0" t="str">
        <f aca="false">BL101&amp;$C101</f>
        <v>11</v>
      </c>
      <c r="BO101" s="0" t="n">
        <v>5232</v>
      </c>
      <c r="BP101" s="0" t="n">
        <f aca="false">IF(BO101&gt;BO$119,1,0)</f>
        <v>0</v>
      </c>
      <c r="BQ101" s="0" t="str">
        <f aca="false">BP101&amp;$C101</f>
        <v>01</v>
      </c>
      <c r="BS101" s="0" t="n">
        <f aca="false">CI101/N101</f>
        <v>150</v>
      </c>
      <c r="BT101" s="0" t="n">
        <f aca="false">IF(BS101&gt;BS$119,1,0)</f>
        <v>1</v>
      </c>
      <c r="BU101" s="0" t="str">
        <f aca="false">BT101&amp;$C101</f>
        <v>11</v>
      </c>
      <c r="BW101" s="0" t="n">
        <f aca="false">D101/BK101</f>
        <v>134.734513274336</v>
      </c>
      <c r="BX101" s="0" t="n">
        <f aca="false">IF(BW101&gt;BW$119,1,0)</f>
        <v>0</v>
      </c>
      <c r="BY101" s="0" t="str">
        <f aca="false">BX101&amp;$C101</f>
        <v>01</v>
      </c>
      <c r="CA101" s="0" t="n">
        <f aca="false">D101/R101</f>
        <v>58.5351787773933</v>
      </c>
      <c r="CB101" s="0" t="n">
        <f aca="false">IF(CA101&gt;CA$119,1,0)</f>
        <v>1</v>
      </c>
      <c r="CC101" s="0" t="str">
        <f aca="false">CB101&amp;$C101</f>
        <v>11</v>
      </c>
      <c r="CE101" s="0" t="n">
        <f aca="false">D101/BO101</f>
        <v>58.1995412844037</v>
      </c>
      <c r="CF101" s="0" t="n">
        <f aca="false">IF(CE101&gt;CE$119,1,0)</f>
        <v>1</v>
      </c>
      <c r="CG101" s="0" t="str">
        <f aca="false">CF101&amp;$C101</f>
        <v>11</v>
      </c>
      <c r="CI101" s="0" t="n">
        <f aca="false">D101</f>
        <v>304500</v>
      </c>
      <c r="CJ101" s="2" t="n">
        <f aca="false">CI101&gt;$CI$277</f>
        <v>1</v>
      </c>
      <c r="CK101" s="0" t="n">
        <v>1</v>
      </c>
    </row>
    <row r="102" customFormat="false" ht="13.8" hidden="false" customHeight="false" outlineLevel="0" collapsed="false">
      <c r="A102" s="0" t="n">
        <v>1561900330</v>
      </c>
      <c r="B102" s="0" t="s">
        <v>357</v>
      </c>
      <c r="C102" s="0" t="n">
        <v>1</v>
      </c>
      <c r="D102" s="0" t="n">
        <v>397500</v>
      </c>
      <c r="F102" s="0" t="n">
        <v>4</v>
      </c>
      <c r="G102" s="0" t="n">
        <f aca="false">IF(F102&gt;F$119,1,0)</f>
        <v>1</v>
      </c>
      <c r="H102" s="0" t="str">
        <f aca="false">G102&amp;$C102</f>
        <v>11</v>
      </c>
      <c r="J102" s="0" t="n">
        <v>3</v>
      </c>
      <c r="K102" s="0" t="n">
        <f aca="false">IF(J102&gt;J$119,1,0)</f>
        <v>1</v>
      </c>
      <c r="L102" s="0" t="str">
        <f aca="false">K102&amp;$C102</f>
        <v>11</v>
      </c>
      <c r="N102" s="0" t="n">
        <v>2350</v>
      </c>
      <c r="O102" s="0" t="n">
        <f aca="false">IF(N102&gt;N$119,1,0)</f>
        <v>0</v>
      </c>
      <c r="P102" s="0" t="str">
        <f aca="false">O102&amp;$C102</f>
        <v>01</v>
      </c>
      <c r="R102" s="0" t="n">
        <v>9952</v>
      </c>
      <c r="S102" s="0" t="n">
        <f aca="false">IF(R102&gt;R$119,1,0)</f>
        <v>0</v>
      </c>
      <c r="T102" s="0" t="str">
        <f aca="false">S102&amp;$C102</f>
        <v>01</v>
      </c>
      <c r="V102" s="0" t="n">
        <v>1</v>
      </c>
      <c r="W102" s="0" t="n">
        <f aca="false">IF(V102&gt;V$119,1,0)</f>
        <v>0</v>
      </c>
      <c r="X102" s="0" t="str">
        <f aca="false">W102&amp;$C102</f>
        <v>01</v>
      </c>
      <c r="Z102" s="0" t="n">
        <v>0</v>
      </c>
      <c r="AA102" s="0" t="n">
        <f aca="false">IF(Z102&gt;Z$119,1,0)</f>
        <v>0</v>
      </c>
      <c r="AB102" s="0" t="str">
        <f aca="false">AA102&amp;$C102</f>
        <v>01</v>
      </c>
      <c r="AD102" s="0" t="n">
        <v>0</v>
      </c>
      <c r="AE102" s="0" t="n">
        <f aca="false">IF(AD102&gt;AD$119,1,0)</f>
        <v>0</v>
      </c>
      <c r="AF102" s="0" t="str">
        <f aca="false">AE102&amp;$C102</f>
        <v>01</v>
      </c>
      <c r="AH102" s="0" t="n">
        <v>3</v>
      </c>
      <c r="AI102" s="0" t="n">
        <f aca="false">IF(AH102&gt;AH$119,1,0)</f>
        <v>0</v>
      </c>
      <c r="AJ102" s="0" t="str">
        <f aca="false">AI102&amp;$C102</f>
        <v>01</v>
      </c>
      <c r="AL102" s="0" t="n">
        <v>9</v>
      </c>
      <c r="AM102" s="0" t="n">
        <f aca="false">IF(AL102&gt;AL$119,1,0)</f>
        <v>1</v>
      </c>
      <c r="AN102" s="0" t="str">
        <f aca="false">AM102&amp;$C102</f>
        <v>11</v>
      </c>
      <c r="AP102" s="0" t="n">
        <v>1650</v>
      </c>
      <c r="AQ102" s="0" t="n">
        <f aca="false">IF(AP102&gt;AP$119,1,0)</f>
        <v>0</v>
      </c>
      <c r="AR102" s="0" t="str">
        <f aca="false">AQ102&amp;$C102</f>
        <v>01</v>
      </c>
      <c r="AT102" s="0" t="n">
        <v>700</v>
      </c>
      <c r="AU102" s="0" t="n">
        <f aca="false">IF(AT102&gt;AT$119,1,0)</f>
        <v>1</v>
      </c>
      <c r="AV102" s="0" t="str">
        <f aca="false">AU102&amp;$C102</f>
        <v>11</v>
      </c>
      <c r="AX102" s="0" t="n">
        <v>1989</v>
      </c>
      <c r="AY102" s="0" t="n">
        <f aca="false">IF(AX102&gt;AX$119,1,0)</f>
        <v>1</v>
      </c>
      <c r="AZ102" s="0" t="str">
        <f aca="false">AY102&amp;$C102</f>
        <v>11</v>
      </c>
      <c r="BB102" s="0" t="n">
        <v>0</v>
      </c>
      <c r="BC102" s="0" t="n">
        <f aca="false">IF(BB102&gt;BB$119,1,0)</f>
        <v>0</v>
      </c>
      <c r="BD102" s="0" t="str">
        <f aca="false">BC102&amp;$C102</f>
        <v>01</v>
      </c>
      <c r="BF102" s="0" t="n">
        <v>98031</v>
      </c>
      <c r="BH102" s="0" t="s">
        <v>358</v>
      </c>
      <c r="BI102" s="0" t="n">
        <v>-122211</v>
      </c>
      <c r="BK102" s="0" t="n">
        <v>2440</v>
      </c>
      <c r="BL102" s="0" t="n">
        <f aca="false">IF(BK102&gt;BK$119,1,0)</f>
        <v>1</v>
      </c>
      <c r="BM102" s="0" t="str">
        <f aca="false">BL102&amp;$C102</f>
        <v>11</v>
      </c>
      <c r="BO102" s="0" t="n">
        <v>9100</v>
      </c>
      <c r="BP102" s="0" t="n">
        <f aca="false">IF(BO102&gt;BO$119,1,0)</f>
        <v>1</v>
      </c>
      <c r="BQ102" s="0" t="str">
        <f aca="false">BP102&amp;$C102</f>
        <v>11</v>
      </c>
      <c r="BS102" s="0" t="n">
        <f aca="false">CI102/N102</f>
        <v>169.148936170213</v>
      </c>
      <c r="BT102" s="0" t="n">
        <f aca="false">IF(BS102&gt;BS$119,1,0)</f>
        <v>1</v>
      </c>
      <c r="BU102" s="0" t="str">
        <f aca="false">BT102&amp;$C102</f>
        <v>11</v>
      </c>
      <c r="BW102" s="0" t="n">
        <f aca="false">D102/BK102</f>
        <v>162.909836065574</v>
      </c>
      <c r="BX102" s="0" t="n">
        <f aca="false">IF(BW102&gt;BW$119,1,0)</f>
        <v>1</v>
      </c>
      <c r="BY102" s="0" t="str">
        <f aca="false">BX102&amp;$C102</f>
        <v>11</v>
      </c>
      <c r="CA102" s="0" t="n">
        <f aca="false">D102/R102</f>
        <v>39.9417202572347</v>
      </c>
      <c r="CB102" s="0" t="n">
        <f aca="false">IF(CA102&gt;CA$119,1,0)</f>
        <v>0</v>
      </c>
      <c r="CC102" s="0" t="str">
        <f aca="false">CB102&amp;$C102</f>
        <v>01</v>
      </c>
      <c r="CE102" s="0" t="n">
        <f aca="false">D102/BO102</f>
        <v>43.6813186813187</v>
      </c>
      <c r="CF102" s="0" t="n">
        <f aca="false">IF(CE102&gt;CE$119,1,0)</f>
        <v>0</v>
      </c>
      <c r="CG102" s="0" t="str">
        <f aca="false">CF102&amp;$C102</f>
        <v>01</v>
      </c>
      <c r="CI102" s="0" t="n">
        <f aca="false">D102</f>
        <v>397500</v>
      </c>
      <c r="CJ102" s="2" t="n">
        <f aca="false">CI102&gt;$CI$277</f>
        <v>1</v>
      </c>
      <c r="CK102" s="0" t="n">
        <v>1</v>
      </c>
    </row>
    <row r="103" customFormat="false" ht="13.8" hidden="false" customHeight="false" outlineLevel="0" collapsed="false">
      <c r="A103" s="0" t="n">
        <v>5201810110</v>
      </c>
      <c r="B103" s="0" t="s">
        <v>194</v>
      </c>
      <c r="C103" s="0" t="n">
        <v>1</v>
      </c>
      <c r="D103" s="0" t="n">
        <v>364900</v>
      </c>
      <c r="F103" s="0" t="n">
        <v>3</v>
      </c>
      <c r="G103" s="0" t="n">
        <f aca="false">IF(F103&gt;F$119,1,0)</f>
        <v>0</v>
      </c>
      <c r="H103" s="0" t="str">
        <f aca="false">G103&amp;$C103</f>
        <v>01</v>
      </c>
      <c r="J103" s="0" t="n">
        <v>3</v>
      </c>
      <c r="K103" s="0" t="n">
        <f aca="false">IF(J103&gt;J$119,1,0)</f>
        <v>1</v>
      </c>
      <c r="L103" s="0" t="str">
        <f aca="false">K103&amp;$C103</f>
        <v>11</v>
      </c>
      <c r="N103" s="0" t="n">
        <v>2500</v>
      </c>
      <c r="O103" s="0" t="n">
        <f aca="false">IF(N103&gt;N$119,1,0)</f>
        <v>1</v>
      </c>
      <c r="P103" s="0" t="str">
        <f aca="false">O103&amp;$C103</f>
        <v>11</v>
      </c>
      <c r="R103" s="0" t="n">
        <v>8304</v>
      </c>
      <c r="S103" s="0" t="n">
        <f aca="false">IF(R103&gt;R$119,1,0)</f>
        <v>0</v>
      </c>
      <c r="T103" s="0" t="str">
        <f aca="false">S103&amp;$C103</f>
        <v>01</v>
      </c>
      <c r="V103" s="0" t="n">
        <v>2</v>
      </c>
      <c r="W103" s="0" t="n">
        <f aca="false">IF(V103&gt;V$119,1,0)</f>
        <v>1</v>
      </c>
      <c r="X103" s="0" t="str">
        <f aca="false">W103&amp;$C103</f>
        <v>11</v>
      </c>
      <c r="Z103" s="0" t="n">
        <v>0</v>
      </c>
      <c r="AA103" s="0" t="n">
        <f aca="false">IF(Z103&gt;Z$119,1,0)</f>
        <v>0</v>
      </c>
      <c r="AB103" s="0" t="str">
        <f aca="false">AA103&amp;$C103</f>
        <v>01</v>
      </c>
      <c r="AD103" s="0" t="n">
        <v>0</v>
      </c>
      <c r="AE103" s="0" t="n">
        <f aca="false">IF(AD103&gt;AD$119,1,0)</f>
        <v>0</v>
      </c>
      <c r="AF103" s="0" t="str">
        <f aca="false">AE103&amp;$C103</f>
        <v>01</v>
      </c>
      <c r="AH103" s="0" t="n">
        <v>3</v>
      </c>
      <c r="AI103" s="0" t="n">
        <f aca="false">IF(AH103&gt;AH$119,1,0)</f>
        <v>0</v>
      </c>
      <c r="AJ103" s="0" t="str">
        <f aca="false">AI103&amp;$C103</f>
        <v>01</v>
      </c>
      <c r="AL103" s="0" t="n">
        <v>8</v>
      </c>
      <c r="AM103" s="0" t="n">
        <f aca="false">IF(AL103&gt;AL$119,1,0)</f>
        <v>1</v>
      </c>
      <c r="AN103" s="0" t="str">
        <f aca="false">AM103&amp;$C103</f>
        <v>11</v>
      </c>
      <c r="AP103" s="0" t="n">
        <v>2500</v>
      </c>
      <c r="AQ103" s="0" t="n">
        <f aca="false">IF(AP103&gt;AP$119,1,0)</f>
        <v>1</v>
      </c>
      <c r="AR103" s="0" t="str">
        <f aca="false">AQ103&amp;$C103</f>
        <v>11</v>
      </c>
      <c r="AT103" s="0" t="n">
        <v>0</v>
      </c>
      <c r="AU103" s="0" t="n">
        <f aca="false">IF(AT103&gt;AT$119,1,0)</f>
        <v>0</v>
      </c>
      <c r="AV103" s="0" t="str">
        <f aca="false">AU103&amp;$C103</f>
        <v>01</v>
      </c>
      <c r="AX103" s="0" t="n">
        <v>1997</v>
      </c>
      <c r="AY103" s="0" t="n">
        <f aca="false">IF(AX103&gt;AX$119,1,0)</f>
        <v>1</v>
      </c>
      <c r="AZ103" s="0" t="str">
        <f aca="false">AY103&amp;$C103</f>
        <v>11</v>
      </c>
      <c r="BB103" s="0" t="n">
        <v>0</v>
      </c>
      <c r="BC103" s="0" t="n">
        <f aca="false">IF(BB103&gt;BB$119,1,0)</f>
        <v>0</v>
      </c>
      <c r="BD103" s="0" t="str">
        <f aca="false">BC103&amp;$C103</f>
        <v>01</v>
      </c>
      <c r="BF103" s="0" t="n">
        <v>98031</v>
      </c>
      <c r="BH103" s="0" t="s">
        <v>51</v>
      </c>
      <c r="BI103" s="0" t="n">
        <v>-122166</v>
      </c>
      <c r="BK103" s="0" t="n">
        <v>2290</v>
      </c>
      <c r="BL103" s="0" t="n">
        <f aca="false">IF(BK103&gt;BK$119,1,0)</f>
        <v>1</v>
      </c>
      <c r="BM103" s="0" t="str">
        <f aca="false">BL103&amp;$C103</f>
        <v>11</v>
      </c>
      <c r="BO103" s="0" t="n">
        <v>7855</v>
      </c>
      <c r="BP103" s="0" t="n">
        <f aca="false">IF(BO103&gt;BO$119,1,0)</f>
        <v>0</v>
      </c>
      <c r="BQ103" s="0" t="str">
        <f aca="false">BP103&amp;$C103</f>
        <v>01</v>
      </c>
      <c r="BS103" s="0" t="n">
        <f aca="false">CI103/N103</f>
        <v>145.96</v>
      </c>
      <c r="BT103" s="0" t="n">
        <f aca="false">IF(BS103&gt;BS$119,1,0)</f>
        <v>1</v>
      </c>
      <c r="BU103" s="0" t="str">
        <f aca="false">BT103&amp;$C103</f>
        <v>11</v>
      </c>
      <c r="BW103" s="0" t="n">
        <f aca="false">D103/BK103</f>
        <v>159.344978165939</v>
      </c>
      <c r="BX103" s="0" t="n">
        <f aca="false">IF(BW103&gt;BW$119,1,0)</f>
        <v>0</v>
      </c>
      <c r="BY103" s="0" t="str">
        <f aca="false">BX103&amp;$C103</f>
        <v>01</v>
      </c>
      <c r="CA103" s="0" t="n">
        <f aca="false">D103/R103</f>
        <v>43.9426782273603</v>
      </c>
      <c r="CB103" s="0" t="n">
        <f aca="false">IF(CA103&gt;CA$119,1,0)</f>
        <v>1</v>
      </c>
      <c r="CC103" s="0" t="str">
        <f aca="false">CB103&amp;$C103</f>
        <v>11</v>
      </c>
      <c r="CE103" s="0" t="n">
        <f aca="false">D103/BO103</f>
        <v>46.4544875875239</v>
      </c>
      <c r="CF103" s="0" t="n">
        <f aca="false">IF(CE103&gt;CE$119,1,0)</f>
        <v>1</v>
      </c>
      <c r="CG103" s="0" t="str">
        <f aca="false">CF103&amp;$C103</f>
        <v>11</v>
      </c>
      <c r="CI103" s="0" t="n">
        <f aca="false">D103</f>
        <v>364900</v>
      </c>
      <c r="CJ103" s="2" t="n">
        <f aca="false">CI103&gt;$CI$277</f>
        <v>1</v>
      </c>
      <c r="CK103" s="0" t="n">
        <v>1</v>
      </c>
    </row>
    <row r="104" customFormat="false" ht="13.8" hidden="false" customHeight="false" outlineLevel="0" collapsed="false">
      <c r="A104" s="0" t="n">
        <v>7931000053</v>
      </c>
      <c r="B104" s="0" t="s">
        <v>148</v>
      </c>
      <c r="C104" s="0" t="n">
        <v>1</v>
      </c>
      <c r="D104" s="0" t="n">
        <v>362950</v>
      </c>
      <c r="F104" s="0" t="n">
        <v>4</v>
      </c>
      <c r="G104" s="0" t="n">
        <f aca="false">IF(F104&gt;F$119,1,0)</f>
        <v>1</v>
      </c>
      <c r="H104" s="0" t="str">
        <f aca="false">G104&amp;$C104</f>
        <v>11</v>
      </c>
      <c r="J104" s="0" t="s">
        <v>37</v>
      </c>
      <c r="K104" s="0" t="n">
        <f aca="false">IF(J104&gt;J$119,1,0)</f>
        <v>1</v>
      </c>
      <c r="L104" s="0" t="str">
        <f aca="false">K104&amp;$C104</f>
        <v>11</v>
      </c>
      <c r="N104" s="0" t="n">
        <v>2140</v>
      </c>
      <c r="O104" s="0" t="n">
        <f aca="false">IF(N104&gt;N$119,1,0)</f>
        <v>0</v>
      </c>
      <c r="P104" s="0" t="str">
        <f aca="false">O104&amp;$C104</f>
        <v>01</v>
      </c>
      <c r="R104" s="0" t="n">
        <v>159865</v>
      </c>
      <c r="S104" s="0" t="n">
        <f aca="false">IF(R104&gt;R$119,1,0)</f>
        <v>1</v>
      </c>
      <c r="T104" s="0" t="str">
        <f aca="false">S104&amp;$C104</f>
        <v>11</v>
      </c>
      <c r="V104" s="0" t="n">
        <v>1</v>
      </c>
      <c r="W104" s="0" t="n">
        <f aca="false">IF(V104&gt;V$119,1,0)</f>
        <v>0</v>
      </c>
      <c r="X104" s="0" t="str">
        <f aca="false">W104&amp;$C104</f>
        <v>01</v>
      </c>
      <c r="Z104" s="0" t="n">
        <v>0</v>
      </c>
      <c r="AA104" s="0" t="n">
        <f aca="false">IF(Z104&gt;Z$119,1,0)</f>
        <v>0</v>
      </c>
      <c r="AB104" s="0" t="str">
        <f aca="false">AA104&amp;$C104</f>
        <v>01</v>
      </c>
      <c r="AD104" s="0" t="n">
        <v>0</v>
      </c>
      <c r="AE104" s="0" t="n">
        <f aca="false">IF(AD104&gt;AD$119,1,0)</f>
        <v>0</v>
      </c>
      <c r="AF104" s="0" t="str">
        <f aca="false">AE104&amp;$C104</f>
        <v>01</v>
      </c>
      <c r="AH104" s="0" t="n">
        <v>4</v>
      </c>
      <c r="AI104" s="0" t="n">
        <f aca="false">IF(AH104&gt;AH$119,1,0)</f>
        <v>1</v>
      </c>
      <c r="AJ104" s="0" t="str">
        <f aca="false">AI104&amp;$C104</f>
        <v>11</v>
      </c>
      <c r="AL104" s="0" t="n">
        <v>7</v>
      </c>
      <c r="AM104" s="0" t="n">
        <f aca="false">IF(AL104&gt;AL$119,1,0)</f>
        <v>0</v>
      </c>
      <c r="AN104" s="0" t="str">
        <f aca="false">AM104&amp;$C104</f>
        <v>01</v>
      </c>
      <c r="AP104" s="0" t="n">
        <v>1140</v>
      </c>
      <c r="AQ104" s="0" t="n">
        <f aca="false">IF(AP104&gt;AP$119,1,0)</f>
        <v>0</v>
      </c>
      <c r="AR104" s="0" t="str">
        <f aca="false">AQ104&amp;$C104</f>
        <v>01</v>
      </c>
      <c r="AT104" s="0" t="n">
        <v>1000</v>
      </c>
      <c r="AU104" s="0" t="n">
        <f aca="false">IF(AT104&gt;AT$119,1,0)</f>
        <v>1</v>
      </c>
      <c r="AV104" s="0" t="str">
        <f aca="false">AU104&amp;$C104</f>
        <v>11</v>
      </c>
      <c r="AX104" s="0" t="n">
        <v>1960</v>
      </c>
      <c r="AY104" s="0" t="n">
        <f aca="false">IF(AX104&gt;AX$119,1,0)</f>
        <v>0</v>
      </c>
      <c r="AZ104" s="0" t="str">
        <f aca="false">AY104&amp;$C104</f>
        <v>01</v>
      </c>
      <c r="BB104" s="0" t="n">
        <v>0</v>
      </c>
      <c r="BC104" s="0" t="n">
        <f aca="false">IF(BB104&gt;BB$119,1,0)</f>
        <v>0</v>
      </c>
      <c r="BD104" s="0" t="str">
        <f aca="false">BC104&amp;$C104</f>
        <v>01</v>
      </c>
      <c r="BF104" s="0" t="n">
        <v>98031</v>
      </c>
      <c r="BH104" s="0" t="s">
        <v>365</v>
      </c>
      <c r="BI104" s="0" t="n">
        <v>-122218</v>
      </c>
      <c r="BK104" s="0" t="n">
        <v>1830</v>
      </c>
      <c r="BL104" s="0" t="n">
        <f aca="false">IF(BK104&gt;BK$119,1,0)</f>
        <v>0</v>
      </c>
      <c r="BM104" s="0" t="str">
        <f aca="false">BL104&amp;$C104</f>
        <v>01</v>
      </c>
      <c r="BO104" s="0" t="n">
        <v>15569</v>
      </c>
      <c r="BP104" s="0" t="n">
        <f aca="false">IF(BO104&gt;BO$119,1,0)</f>
        <v>1</v>
      </c>
      <c r="BQ104" s="0" t="str">
        <f aca="false">BP104&amp;$C104</f>
        <v>11</v>
      </c>
      <c r="BS104" s="0" t="n">
        <f aca="false">CI104/N104</f>
        <v>169.602803738318</v>
      </c>
      <c r="BT104" s="0" t="n">
        <f aca="false">IF(BS104&gt;BS$119,1,0)</f>
        <v>1</v>
      </c>
      <c r="BU104" s="0" t="str">
        <f aca="false">BT104&amp;$C104</f>
        <v>11</v>
      </c>
      <c r="BW104" s="0" t="n">
        <f aca="false">D104/BK104</f>
        <v>198.333333333333</v>
      </c>
      <c r="BX104" s="0" t="n">
        <f aca="false">IF(BW104&gt;BW$119,1,0)</f>
        <v>1</v>
      </c>
      <c r="BY104" s="0" t="str">
        <f aca="false">BX104&amp;$C104</f>
        <v>11</v>
      </c>
      <c r="CA104" s="0" t="n">
        <f aca="false">D104/R104</f>
        <v>2.27035311043693</v>
      </c>
      <c r="CB104" s="0" t="n">
        <f aca="false">IF(CA104&gt;CA$119,1,0)</f>
        <v>0</v>
      </c>
      <c r="CC104" s="0" t="str">
        <f aca="false">CB104&amp;$C104</f>
        <v>01</v>
      </c>
      <c r="CE104" s="0" t="n">
        <f aca="false">D104/BO104</f>
        <v>23.3123514676601</v>
      </c>
      <c r="CF104" s="0" t="n">
        <f aca="false">IF(CE104&gt;CE$119,1,0)</f>
        <v>0</v>
      </c>
      <c r="CG104" s="0" t="str">
        <f aca="false">CF104&amp;$C104</f>
        <v>01</v>
      </c>
      <c r="CI104" s="0" t="n">
        <f aca="false">D104</f>
        <v>362950</v>
      </c>
      <c r="CJ104" s="2" t="n">
        <f aca="false">CI104&gt;$CI$277</f>
        <v>1</v>
      </c>
      <c r="CK104" s="0" t="n">
        <v>1</v>
      </c>
    </row>
    <row r="105" customFormat="false" ht="13.8" hidden="false" customHeight="false" outlineLevel="0" collapsed="false">
      <c r="A105" s="0" t="n">
        <v>6305900300</v>
      </c>
      <c r="B105" s="0" t="s">
        <v>366</v>
      </c>
      <c r="C105" s="0" t="n">
        <v>1</v>
      </c>
      <c r="D105" s="0" t="n">
        <v>395000</v>
      </c>
      <c r="F105" s="0" t="n">
        <v>4</v>
      </c>
      <c r="G105" s="0" t="n">
        <f aca="false">IF(F105&gt;F$119,1,0)</f>
        <v>1</v>
      </c>
      <c r="H105" s="0" t="str">
        <f aca="false">G105&amp;$C105</f>
        <v>11</v>
      </c>
      <c r="J105" s="0" t="s">
        <v>32</v>
      </c>
      <c r="K105" s="0" t="n">
        <f aca="false">IF(J105&gt;J$119,1,0)</f>
        <v>1</v>
      </c>
      <c r="L105" s="0" t="str">
        <f aca="false">K105&amp;$C105</f>
        <v>11</v>
      </c>
      <c r="N105" s="0" t="n">
        <v>2740</v>
      </c>
      <c r="O105" s="0" t="n">
        <f aca="false">IF(N105&gt;N$119,1,0)</f>
        <v>1</v>
      </c>
      <c r="P105" s="0" t="str">
        <f aca="false">O105&amp;$C105</f>
        <v>11</v>
      </c>
      <c r="R105" s="0" t="n">
        <v>8336</v>
      </c>
      <c r="S105" s="0" t="n">
        <f aca="false">IF(R105&gt;R$119,1,0)</f>
        <v>0</v>
      </c>
      <c r="T105" s="0" t="str">
        <f aca="false">S105&amp;$C105</f>
        <v>01</v>
      </c>
      <c r="V105" s="0" t="n">
        <v>2</v>
      </c>
      <c r="W105" s="0" t="n">
        <f aca="false">IF(V105&gt;V$119,1,0)</f>
        <v>1</v>
      </c>
      <c r="X105" s="0" t="str">
        <f aca="false">W105&amp;$C105</f>
        <v>11</v>
      </c>
      <c r="Z105" s="0" t="n">
        <v>0</v>
      </c>
      <c r="AA105" s="0" t="n">
        <f aca="false">IF(Z105&gt;Z$119,1,0)</f>
        <v>0</v>
      </c>
      <c r="AB105" s="0" t="str">
        <f aca="false">AA105&amp;$C105</f>
        <v>01</v>
      </c>
      <c r="AD105" s="0" t="n">
        <v>0</v>
      </c>
      <c r="AE105" s="0" t="n">
        <f aca="false">IF(AD105&gt;AD$119,1,0)</f>
        <v>0</v>
      </c>
      <c r="AF105" s="0" t="str">
        <f aca="false">AE105&amp;$C105</f>
        <v>01</v>
      </c>
      <c r="AH105" s="0" t="n">
        <v>4</v>
      </c>
      <c r="AI105" s="0" t="n">
        <f aca="false">IF(AH105&gt;AH$119,1,0)</f>
        <v>1</v>
      </c>
      <c r="AJ105" s="0" t="str">
        <f aca="false">AI105&amp;$C105</f>
        <v>11</v>
      </c>
      <c r="AL105" s="0" t="n">
        <v>9</v>
      </c>
      <c r="AM105" s="0" t="n">
        <f aca="false">IF(AL105&gt;AL$119,1,0)</f>
        <v>1</v>
      </c>
      <c r="AN105" s="0" t="str">
        <f aca="false">AM105&amp;$C105</f>
        <v>11</v>
      </c>
      <c r="AP105" s="0" t="n">
        <v>2740</v>
      </c>
      <c r="AQ105" s="0" t="n">
        <f aca="false">IF(AP105&gt;AP$119,1,0)</f>
        <v>1</v>
      </c>
      <c r="AR105" s="0" t="str">
        <f aca="false">AQ105&amp;$C105</f>
        <v>11</v>
      </c>
      <c r="AT105" s="0" t="n">
        <v>0</v>
      </c>
      <c r="AU105" s="0" t="n">
        <f aca="false">IF(AT105&gt;AT$119,1,0)</f>
        <v>0</v>
      </c>
      <c r="AV105" s="0" t="str">
        <f aca="false">AU105&amp;$C105</f>
        <v>01</v>
      </c>
      <c r="AX105" s="0" t="n">
        <v>1990</v>
      </c>
      <c r="AY105" s="0" t="n">
        <f aca="false">IF(AX105&gt;AX$119,1,0)</f>
        <v>1</v>
      </c>
      <c r="AZ105" s="0" t="str">
        <f aca="false">AY105&amp;$C105</f>
        <v>11</v>
      </c>
      <c r="BB105" s="0" t="n">
        <v>0</v>
      </c>
      <c r="BC105" s="0" t="n">
        <f aca="false">IF(BB105&gt;BB$119,1,0)</f>
        <v>0</v>
      </c>
      <c r="BD105" s="0" t="str">
        <f aca="false">BC105&amp;$C105</f>
        <v>01</v>
      </c>
      <c r="BF105" s="0" t="n">
        <v>98031</v>
      </c>
      <c r="BH105" s="0" t="s">
        <v>258</v>
      </c>
      <c r="BI105" s="0" t="n">
        <v>-122176</v>
      </c>
      <c r="BK105" s="0" t="n">
        <v>2460</v>
      </c>
      <c r="BL105" s="0" t="n">
        <f aca="false">IF(BK105&gt;BK$119,1,0)</f>
        <v>1</v>
      </c>
      <c r="BM105" s="0" t="str">
        <f aca="false">BL105&amp;$C105</f>
        <v>11</v>
      </c>
      <c r="BO105" s="0" t="n">
        <v>9189</v>
      </c>
      <c r="BP105" s="0" t="n">
        <f aca="false">IF(BO105&gt;BO$119,1,0)</f>
        <v>1</v>
      </c>
      <c r="BQ105" s="0" t="str">
        <f aca="false">BP105&amp;$C105</f>
        <v>11</v>
      </c>
      <c r="BS105" s="0" t="n">
        <f aca="false">CI105/N105</f>
        <v>144.160583941606</v>
      </c>
      <c r="BT105" s="0" t="n">
        <f aca="false">IF(BS105&gt;BS$119,1,0)</f>
        <v>0</v>
      </c>
      <c r="BU105" s="0" t="str">
        <f aca="false">BT105&amp;$C105</f>
        <v>01</v>
      </c>
      <c r="BW105" s="0" t="n">
        <f aca="false">D105/BK105</f>
        <v>160.569105691057</v>
      </c>
      <c r="BX105" s="0" t="n">
        <f aca="false">IF(BW105&gt;BW$119,1,0)</f>
        <v>0</v>
      </c>
      <c r="BY105" s="0" t="str">
        <f aca="false">BX105&amp;$C105</f>
        <v>01</v>
      </c>
      <c r="CA105" s="0" t="n">
        <f aca="false">D105/R105</f>
        <v>47.3848368522073</v>
      </c>
      <c r="CB105" s="0" t="n">
        <f aca="false">IF(CA105&gt;CA$119,1,0)</f>
        <v>1</v>
      </c>
      <c r="CC105" s="0" t="str">
        <f aca="false">CB105&amp;$C105</f>
        <v>11</v>
      </c>
      <c r="CE105" s="0" t="n">
        <f aca="false">D105/BO105</f>
        <v>42.9861791272173</v>
      </c>
      <c r="CF105" s="0" t="n">
        <f aca="false">IF(CE105&gt;CE$119,1,0)</f>
        <v>0</v>
      </c>
      <c r="CG105" s="0" t="str">
        <f aca="false">CF105&amp;$C105</f>
        <v>01</v>
      </c>
      <c r="CI105" s="0" t="n">
        <f aca="false">D105</f>
        <v>395000</v>
      </c>
      <c r="CJ105" s="2" t="n">
        <f aca="false">CI105&gt;$CI$277</f>
        <v>1</v>
      </c>
      <c r="CK105" s="0" t="n">
        <v>1</v>
      </c>
    </row>
    <row r="106" customFormat="false" ht="13.8" hidden="false" customHeight="false" outlineLevel="0" collapsed="false">
      <c r="A106" s="0" t="n">
        <v>6648700150</v>
      </c>
      <c r="B106" s="0" t="s">
        <v>166</v>
      </c>
      <c r="C106" s="0" t="n">
        <v>0</v>
      </c>
      <c r="D106" s="0" t="n">
        <v>285000</v>
      </c>
      <c r="F106" s="0" t="n">
        <v>4</v>
      </c>
      <c r="G106" s="0" t="n">
        <f aca="false">IF(F106&gt;F$119,1,0)</f>
        <v>1</v>
      </c>
      <c r="H106" s="0" t="str">
        <f aca="false">G106&amp;$C106</f>
        <v>10</v>
      </c>
      <c r="J106" s="0" t="s">
        <v>37</v>
      </c>
      <c r="K106" s="0" t="n">
        <f aca="false">IF(J106&gt;J$119,1,0)</f>
        <v>1</v>
      </c>
      <c r="L106" s="0" t="str">
        <f aca="false">K106&amp;$C106</f>
        <v>10</v>
      </c>
      <c r="N106" s="0" t="n">
        <v>2130</v>
      </c>
      <c r="O106" s="0" t="n">
        <f aca="false">IF(N106&gt;N$119,1,0)</f>
        <v>0</v>
      </c>
      <c r="P106" s="0" t="str">
        <f aca="false">O106&amp;$C106</f>
        <v>00</v>
      </c>
      <c r="R106" s="0" t="n">
        <v>8151</v>
      </c>
      <c r="S106" s="0" t="n">
        <f aca="false">IF(R106&gt;R$119,1,0)</f>
        <v>0</v>
      </c>
      <c r="T106" s="0" t="str">
        <f aca="false">S106&amp;$C106</f>
        <v>00</v>
      </c>
      <c r="V106" s="0" t="n">
        <v>1</v>
      </c>
      <c r="W106" s="0" t="n">
        <f aca="false">IF(V106&gt;V$119,1,0)</f>
        <v>0</v>
      </c>
      <c r="X106" s="0" t="str">
        <f aca="false">W106&amp;$C106</f>
        <v>00</v>
      </c>
      <c r="Z106" s="0" t="n">
        <v>0</v>
      </c>
      <c r="AA106" s="0" t="n">
        <f aca="false">IF(Z106&gt;Z$119,1,0)</f>
        <v>0</v>
      </c>
      <c r="AB106" s="0" t="str">
        <f aca="false">AA106&amp;$C106</f>
        <v>00</v>
      </c>
      <c r="AD106" s="0" t="n">
        <v>0</v>
      </c>
      <c r="AE106" s="0" t="n">
        <f aca="false">IF(AD106&gt;AD$119,1,0)</f>
        <v>0</v>
      </c>
      <c r="AF106" s="0" t="str">
        <f aca="false">AE106&amp;$C106</f>
        <v>00</v>
      </c>
      <c r="AH106" s="0" t="n">
        <v>4</v>
      </c>
      <c r="AI106" s="0" t="n">
        <f aca="false">IF(AH106&gt;AH$119,1,0)</f>
        <v>1</v>
      </c>
      <c r="AJ106" s="0" t="str">
        <f aca="false">AI106&amp;$C106</f>
        <v>10</v>
      </c>
      <c r="AL106" s="0" t="n">
        <v>7</v>
      </c>
      <c r="AM106" s="0" t="n">
        <f aca="false">IF(AL106&gt;AL$119,1,0)</f>
        <v>0</v>
      </c>
      <c r="AN106" s="0" t="str">
        <f aca="false">AM106&amp;$C106</f>
        <v>00</v>
      </c>
      <c r="AP106" s="0" t="n">
        <v>1330</v>
      </c>
      <c r="AQ106" s="0" t="n">
        <f aca="false">IF(AP106&gt;AP$119,1,0)</f>
        <v>0</v>
      </c>
      <c r="AR106" s="0" t="str">
        <f aca="false">AQ106&amp;$C106</f>
        <v>00</v>
      </c>
      <c r="AT106" s="0" t="n">
        <v>800</v>
      </c>
      <c r="AU106" s="0" t="n">
        <f aca="false">IF(AT106&gt;AT$119,1,0)</f>
        <v>1</v>
      </c>
      <c r="AV106" s="0" t="str">
        <f aca="false">AU106&amp;$C106</f>
        <v>10</v>
      </c>
      <c r="AX106" s="0" t="n">
        <v>1967</v>
      </c>
      <c r="AY106" s="0" t="n">
        <f aca="false">IF(AX106&gt;AX$119,1,0)</f>
        <v>0</v>
      </c>
      <c r="AZ106" s="0" t="str">
        <f aca="false">AY106&amp;$C106</f>
        <v>00</v>
      </c>
      <c r="BB106" s="0" t="n">
        <v>0</v>
      </c>
      <c r="BC106" s="0" t="n">
        <f aca="false">IF(BB106&gt;BB$119,1,0)</f>
        <v>0</v>
      </c>
      <c r="BD106" s="0" t="str">
        <f aca="false">BC106&amp;$C106</f>
        <v>00</v>
      </c>
      <c r="BF106" s="0" t="n">
        <v>98031</v>
      </c>
      <c r="BH106" s="0" t="s">
        <v>368</v>
      </c>
      <c r="BI106" s="0" t="n">
        <v>-122201</v>
      </c>
      <c r="BK106" s="0" t="n">
        <v>1600</v>
      </c>
      <c r="BL106" s="0" t="n">
        <f aca="false">IF(BK106&gt;BK$119,1,0)</f>
        <v>0</v>
      </c>
      <c r="BM106" s="0" t="str">
        <f aca="false">BL106&amp;$C106</f>
        <v>00</v>
      </c>
      <c r="BO106" s="0" t="n">
        <v>8587</v>
      </c>
      <c r="BP106" s="0" t="n">
        <f aca="false">IF(BO106&gt;BO$119,1,0)</f>
        <v>0</v>
      </c>
      <c r="BQ106" s="0" t="str">
        <f aca="false">BP106&amp;$C106</f>
        <v>00</v>
      </c>
      <c r="BS106" s="0" t="n">
        <f aca="false">CI106/N106</f>
        <v>133.802816901408</v>
      </c>
      <c r="BT106" s="0" t="n">
        <f aca="false">IF(BS106&gt;BS$119,1,0)</f>
        <v>0</v>
      </c>
      <c r="BU106" s="0" t="str">
        <f aca="false">BT106&amp;$C106</f>
        <v>00</v>
      </c>
      <c r="BW106" s="0" t="n">
        <f aca="false">D106/BK106</f>
        <v>178.125</v>
      </c>
      <c r="BX106" s="0" t="n">
        <f aca="false">IF(BW106&gt;BW$119,1,0)</f>
        <v>1</v>
      </c>
      <c r="BY106" s="0" t="str">
        <f aca="false">BX106&amp;$C106</f>
        <v>10</v>
      </c>
      <c r="CA106" s="0" t="n">
        <f aca="false">D106/R106</f>
        <v>34.965034965035</v>
      </c>
      <c r="CB106" s="0" t="n">
        <f aca="false">IF(CA106&gt;CA$119,1,0)</f>
        <v>0</v>
      </c>
      <c r="CC106" s="0" t="str">
        <f aca="false">CB106&amp;$C106</f>
        <v>00</v>
      </c>
      <c r="CE106" s="0" t="n">
        <f aca="false">D106/BO106</f>
        <v>33.1897053685804</v>
      </c>
      <c r="CF106" s="0" t="n">
        <f aca="false">IF(CE106&gt;CE$119,1,0)</f>
        <v>0</v>
      </c>
      <c r="CG106" s="0" t="str">
        <f aca="false">CF106&amp;$C106</f>
        <v>00</v>
      </c>
      <c r="CI106" s="0" t="n">
        <f aca="false">D106</f>
        <v>285000</v>
      </c>
      <c r="CJ106" s="2" t="n">
        <f aca="false">CI106&gt;$CI$277</f>
        <v>1</v>
      </c>
      <c r="CK106" s="0" t="n">
        <v>0</v>
      </c>
    </row>
    <row r="107" customFormat="false" ht="13.8" hidden="false" customHeight="false" outlineLevel="0" collapsed="false">
      <c r="A107" s="0" t="n">
        <v>1332200100</v>
      </c>
      <c r="B107" s="0" t="s">
        <v>370</v>
      </c>
      <c r="C107" s="0" t="n">
        <v>1</v>
      </c>
      <c r="D107" s="0" t="n">
        <v>393000</v>
      </c>
      <c r="F107" s="0" t="n">
        <v>4</v>
      </c>
      <c r="G107" s="0" t="n">
        <f aca="false">IF(F107&gt;F$119,1,0)</f>
        <v>1</v>
      </c>
      <c r="H107" s="0" t="str">
        <f aca="false">G107&amp;$C107</f>
        <v>11</v>
      </c>
      <c r="J107" s="0" t="s">
        <v>32</v>
      </c>
      <c r="K107" s="0" t="n">
        <f aca="false">IF(J107&gt;J$119,1,0)</f>
        <v>1</v>
      </c>
      <c r="L107" s="0" t="str">
        <f aca="false">K107&amp;$C107</f>
        <v>11</v>
      </c>
      <c r="N107" s="0" t="n">
        <v>2641</v>
      </c>
      <c r="O107" s="0" t="n">
        <f aca="false">IF(N107&gt;N$119,1,0)</f>
        <v>1</v>
      </c>
      <c r="P107" s="0" t="str">
        <f aca="false">O107&amp;$C107</f>
        <v>11</v>
      </c>
      <c r="R107" s="0" t="n">
        <v>8091</v>
      </c>
      <c r="S107" s="0" t="n">
        <f aca="false">IF(R107&gt;R$119,1,0)</f>
        <v>0</v>
      </c>
      <c r="T107" s="0" t="str">
        <f aca="false">S107&amp;$C107</f>
        <v>01</v>
      </c>
      <c r="V107" s="0" t="n">
        <v>2</v>
      </c>
      <c r="W107" s="0" t="n">
        <f aca="false">IF(V107&gt;V$119,1,0)</f>
        <v>1</v>
      </c>
      <c r="X107" s="0" t="str">
        <f aca="false">W107&amp;$C107</f>
        <v>11</v>
      </c>
      <c r="Z107" s="0" t="n">
        <v>0</v>
      </c>
      <c r="AA107" s="0" t="n">
        <f aca="false">IF(Z107&gt;Z$119,1,0)</f>
        <v>0</v>
      </c>
      <c r="AB107" s="0" t="str">
        <f aca="false">AA107&amp;$C107</f>
        <v>01</v>
      </c>
      <c r="AD107" s="0" t="n">
        <v>0</v>
      </c>
      <c r="AE107" s="0" t="n">
        <f aca="false">IF(AD107&gt;AD$119,1,0)</f>
        <v>0</v>
      </c>
      <c r="AF107" s="0" t="str">
        <f aca="false">AE107&amp;$C107</f>
        <v>01</v>
      </c>
      <c r="AH107" s="0" t="n">
        <v>3</v>
      </c>
      <c r="AI107" s="0" t="n">
        <f aca="false">IF(AH107&gt;AH$119,1,0)</f>
        <v>0</v>
      </c>
      <c r="AJ107" s="0" t="str">
        <f aca="false">AI107&amp;$C107</f>
        <v>01</v>
      </c>
      <c r="AL107" s="0" t="n">
        <v>7</v>
      </c>
      <c r="AM107" s="0" t="n">
        <f aca="false">IF(AL107&gt;AL$119,1,0)</f>
        <v>0</v>
      </c>
      <c r="AN107" s="0" t="str">
        <f aca="false">AM107&amp;$C107</f>
        <v>01</v>
      </c>
      <c r="AP107" s="0" t="n">
        <v>2641</v>
      </c>
      <c r="AQ107" s="0" t="n">
        <f aca="false">IF(AP107&gt;AP$119,1,0)</f>
        <v>1</v>
      </c>
      <c r="AR107" s="0" t="str">
        <f aca="false">AQ107&amp;$C107</f>
        <v>11</v>
      </c>
      <c r="AT107" s="0" t="n">
        <v>0</v>
      </c>
      <c r="AU107" s="0" t="n">
        <f aca="false">IF(AT107&gt;AT$119,1,0)</f>
        <v>0</v>
      </c>
      <c r="AV107" s="0" t="str">
        <f aca="false">AU107&amp;$C107</f>
        <v>01</v>
      </c>
      <c r="AX107" s="0" t="n">
        <v>1998</v>
      </c>
      <c r="AY107" s="0" t="n">
        <f aca="false">IF(AX107&gt;AX$119,1,0)</f>
        <v>1</v>
      </c>
      <c r="AZ107" s="0" t="str">
        <f aca="false">AY107&amp;$C107</f>
        <v>11</v>
      </c>
      <c r="BB107" s="0" t="n">
        <v>0</v>
      </c>
      <c r="BC107" s="0" t="n">
        <f aca="false">IF(BB107&gt;BB$119,1,0)</f>
        <v>0</v>
      </c>
      <c r="BD107" s="0" t="str">
        <f aca="false">BC107&amp;$C107</f>
        <v>01</v>
      </c>
      <c r="BF107" s="0" t="n">
        <v>98031</v>
      </c>
      <c r="BH107" s="0" t="s">
        <v>225</v>
      </c>
      <c r="BI107" s="0" t="n">
        <v>-122213</v>
      </c>
      <c r="BK107" s="0" t="n">
        <v>2641</v>
      </c>
      <c r="BL107" s="0" t="n">
        <f aca="false">IF(BK107&gt;BK$119,1,0)</f>
        <v>1</v>
      </c>
      <c r="BM107" s="0" t="str">
        <f aca="false">BL107&amp;$C107</f>
        <v>11</v>
      </c>
      <c r="BO107" s="0" t="n">
        <v>8535</v>
      </c>
      <c r="BP107" s="0" t="n">
        <f aca="false">IF(BO107&gt;BO$119,1,0)</f>
        <v>0</v>
      </c>
      <c r="BQ107" s="0" t="str">
        <f aca="false">BP107&amp;$C107</f>
        <v>01</v>
      </c>
      <c r="BS107" s="0" t="n">
        <f aca="false">CI107/N107</f>
        <v>148.807269973495</v>
      </c>
      <c r="BT107" s="0" t="n">
        <f aca="false">IF(BS107&gt;BS$119,1,0)</f>
        <v>1</v>
      </c>
      <c r="BU107" s="0" t="str">
        <f aca="false">BT107&amp;$C107</f>
        <v>11</v>
      </c>
      <c r="BW107" s="0" t="n">
        <f aca="false">D107/BK107</f>
        <v>148.807269973495</v>
      </c>
      <c r="BX107" s="0" t="n">
        <f aca="false">IF(BW107&gt;BW$119,1,0)</f>
        <v>0</v>
      </c>
      <c r="BY107" s="0" t="str">
        <f aca="false">BX107&amp;$C107</f>
        <v>01</v>
      </c>
      <c r="CA107" s="0" t="n">
        <f aca="false">D107/R107</f>
        <v>48.5724879495736</v>
      </c>
      <c r="CB107" s="0" t="n">
        <f aca="false">IF(CA107&gt;CA$119,1,0)</f>
        <v>1</v>
      </c>
      <c r="CC107" s="0" t="str">
        <f aca="false">CB107&amp;$C107</f>
        <v>11</v>
      </c>
      <c r="CE107" s="0" t="n">
        <f aca="false">D107/BO107</f>
        <v>46.0456942003515</v>
      </c>
      <c r="CF107" s="0" t="n">
        <f aca="false">IF(CE107&gt;CE$119,1,0)</f>
        <v>1</v>
      </c>
      <c r="CG107" s="0" t="str">
        <f aca="false">CF107&amp;$C107</f>
        <v>11</v>
      </c>
      <c r="CI107" s="0" t="n">
        <f aca="false">D107</f>
        <v>393000</v>
      </c>
      <c r="CJ107" s="2" t="n">
        <f aca="false">CI107&gt;$CI$277</f>
        <v>1</v>
      </c>
      <c r="CK107" s="0" t="n">
        <v>1</v>
      </c>
    </row>
    <row r="108" customFormat="false" ht="13.8" hidden="false" customHeight="false" outlineLevel="0" collapsed="false">
      <c r="A108" s="0" t="n">
        <v>3235390100</v>
      </c>
      <c r="B108" s="0" t="s">
        <v>217</v>
      </c>
      <c r="C108" s="0" t="n">
        <v>1</v>
      </c>
      <c r="D108" s="0" t="n">
        <v>377000</v>
      </c>
      <c r="F108" s="0" t="n">
        <v>4</v>
      </c>
      <c r="G108" s="0" t="n">
        <f aca="false">IF(F108&gt;F$119,1,0)</f>
        <v>1</v>
      </c>
      <c r="H108" s="0" t="str">
        <f aca="false">G108&amp;$C108</f>
        <v>11</v>
      </c>
      <c r="J108" s="0" t="s">
        <v>32</v>
      </c>
      <c r="K108" s="0" t="n">
        <f aca="false">IF(J108&gt;J$119,1,0)</f>
        <v>1</v>
      </c>
      <c r="L108" s="0" t="str">
        <f aca="false">K108&amp;$C108</f>
        <v>11</v>
      </c>
      <c r="N108" s="0" t="n">
        <v>2170</v>
      </c>
      <c r="O108" s="0" t="n">
        <f aca="false">IF(N108&gt;N$119,1,0)</f>
        <v>0</v>
      </c>
      <c r="P108" s="0" t="str">
        <f aca="false">O108&amp;$C108</f>
        <v>01</v>
      </c>
      <c r="R108" s="0" t="n">
        <v>11511</v>
      </c>
      <c r="S108" s="0" t="n">
        <f aca="false">IF(R108&gt;R$119,1,0)</f>
        <v>0</v>
      </c>
      <c r="T108" s="0" t="str">
        <f aca="false">S108&amp;$C108</f>
        <v>01</v>
      </c>
      <c r="V108" s="0" t="n">
        <v>2</v>
      </c>
      <c r="W108" s="0" t="n">
        <f aca="false">IF(V108&gt;V$119,1,0)</f>
        <v>1</v>
      </c>
      <c r="X108" s="0" t="str">
        <f aca="false">W108&amp;$C108</f>
        <v>11</v>
      </c>
      <c r="Z108" s="0" t="n">
        <v>0</v>
      </c>
      <c r="AA108" s="0" t="n">
        <f aca="false">IF(Z108&gt;Z$119,1,0)</f>
        <v>0</v>
      </c>
      <c r="AB108" s="0" t="str">
        <f aca="false">AA108&amp;$C108</f>
        <v>01</v>
      </c>
      <c r="AD108" s="0" t="n">
        <v>0</v>
      </c>
      <c r="AE108" s="0" t="n">
        <f aca="false">IF(AD108&gt;AD$119,1,0)</f>
        <v>0</v>
      </c>
      <c r="AF108" s="0" t="str">
        <f aca="false">AE108&amp;$C108</f>
        <v>01</v>
      </c>
      <c r="AH108" s="0" t="n">
        <v>3</v>
      </c>
      <c r="AI108" s="0" t="n">
        <f aca="false">IF(AH108&gt;AH$119,1,0)</f>
        <v>0</v>
      </c>
      <c r="AJ108" s="0" t="str">
        <f aca="false">AI108&amp;$C108</f>
        <v>01</v>
      </c>
      <c r="AL108" s="0" t="n">
        <v>8</v>
      </c>
      <c r="AM108" s="0" t="n">
        <f aca="false">IF(AL108&gt;AL$119,1,0)</f>
        <v>1</v>
      </c>
      <c r="AN108" s="0" t="str">
        <f aca="false">AM108&amp;$C108</f>
        <v>11</v>
      </c>
      <c r="AP108" s="0" t="n">
        <v>2170</v>
      </c>
      <c r="AQ108" s="0" t="n">
        <f aca="false">IF(AP108&gt;AP$119,1,0)</f>
        <v>1</v>
      </c>
      <c r="AR108" s="0" t="str">
        <f aca="false">AQ108&amp;$C108</f>
        <v>11</v>
      </c>
      <c r="AT108" s="0" t="n">
        <v>0</v>
      </c>
      <c r="AU108" s="0" t="n">
        <f aca="false">IF(AT108&gt;AT$119,1,0)</f>
        <v>0</v>
      </c>
      <c r="AV108" s="0" t="str">
        <f aca="false">AU108&amp;$C108</f>
        <v>01</v>
      </c>
      <c r="AX108" s="0" t="n">
        <v>1992</v>
      </c>
      <c r="AY108" s="0" t="n">
        <f aca="false">IF(AX108&gt;AX$119,1,0)</f>
        <v>1</v>
      </c>
      <c r="AZ108" s="0" t="str">
        <f aca="false">AY108&amp;$C108</f>
        <v>11</v>
      </c>
      <c r="BB108" s="0" t="n">
        <v>0</v>
      </c>
      <c r="BC108" s="0" t="n">
        <f aca="false">IF(BB108&gt;BB$119,1,0)</f>
        <v>0</v>
      </c>
      <c r="BD108" s="0" t="str">
        <f aca="false">BC108&amp;$C108</f>
        <v>01</v>
      </c>
      <c r="BF108" s="0" t="n">
        <v>98031</v>
      </c>
      <c r="BH108" s="0" t="s">
        <v>371</v>
      </c>
      <c r="BI108" s="0" t="n">
        <v>-122188</v>
      </c>
      <c r="BK108" s="0" t="n">
        <v>1900</v>
      </c>
      <c r="BL108" s="0" t="n">
        <f aca="false">IF(BK108&gt;BK$119,1,0)</f>
        <v>0</v>
      </c>
      <c r="BM108" s="0" t="str">
        <f aca="false">BL108&amp;$C108</f>
        <v>01</v>
      </c>
      <c r="BO108" s="0" t="n">
        <v>8961</v>
      </c>
      <c r="BP108" s="0" t="n">
        <f aca="false">IF(BO108&gt;BO$119,1,0)</f>
        <v>1</v>
      </c>
      <c r="BQ108" s="0" t="str">
        <f aca="false">BP108&amp;$C108</f>
        <v>11</v>
      </c>
      <c r="BS108" s="0" t="n">
        <f aca="false">CI108/N108</f>
        <v>173.732718894009</v>
      </c>
      <c r="BT108" s="0" t="n">
        <f aca="false">IF(BS108&gt;BS$119,1,0)</f>
        <v>1</v>
      </c>
      <c r="BU108" s="0" t="str">
        <f aca="false">BT108&amp;$C108</f>
        <v>11</v>
      </c>
      <c r="BW108" s="0" t="n">
        <f aca="false">D108/BK108</f>
        <v>198.421052631579</v>
      </c>
      <c r="BX108" s="0" t="n">
        <f aca="false">IF(BW108&gt;BW$119,1,0)</f>
        <v>1</v>
      </c>
      <c r="BY108" s="0" t="str">
        <f aca="false">BX108&amp;$C108</f>
        <v>11</v>
      </c>
      <c r="CA108" s="0" t="n">
        <f aca="false">D108/R108</f>
        <v>32.7512813830249</v>
      </c>
      <c r="CB108" s="0" t="n">
        <f aca="false">IF(CA108&gt;CA$119,1,0)</f>
        <v>0</v>
      </c>
      <c r="CC108" s="0" t="str">
        <f aca="false">CB108&amp;$C108</f>
        <v>01</v>
      </c>
      <c r="CE108" s="0" t="n">
        <f aca="false">D108/BO108</f>
        <v>42.0711974110032</v>
      </c>
      <c r="CF108" s="0" t="n">
        <f aca="false">IF(CE108&gt;CE$119,1,0)</f>
        <v>0</v>
      </c>
      <c r="CG108" s="0" t="str">
        <f aca="false">CF108&amp;$C108</f>
        <v>01</v>
      </c>
      <c r="CI108" s="0" t="n">
        <f aca="false">D108</f>
        <v>377000</v>
      </c>
      <c r="CJ108" s="2" t="n">
        <f aca="false">CI108&gt;$CI$277</f>
        <v>1</v>
      </c>
      <c r="CK108" s="0" t="n">
        <v>1</v>
      </c>
    </row>
    <row r="109" customFormat="false" ht="13.8" hidden="false" customHeight="false" outlineLevel="0" collapsed="false">
      <c r="A109" s="0" t="n">
        <v>8078550610</v>
      </c>
      <c r="B109" s="0" t="s">
        <v>203</v>
      </c>
      <c r="C109" s="0" t="n">
        <v>0</v>
      </c>
      <c r="D109" s="0" t="n">
        <v>279000</v>
      </c>
      <c r="F109" s="0" t="n">
        <v>4</v>
      </c>
      <c r="G109" s="0" t="n">
        <f aca="false">IF(F109&gt;F$119,1,0)</f>
        <v>1</v>
      </c>
      <c r="H109" s="0" t="str">
        <f aca="false">G109&amp;$C109</f>
        <v>10</v>
      </c>
      <c r="J109" s="0" t="s">
        <v>117</v>
      </c>
      <c r="K109" s="0" t="n">
        <f aca="false">IF(J109&gt;J$119,1,0)</f>
        <v>1</v>
      </c>
      <c r="L109" s="0" t="str">
        <f aca="false">K109&amp;$C109</f>
        <v>10</v>
      </c>
      <c r="N109" s="0" t="n">
        <v>2180</v>
      </c>
      <c r="O109" s="0" t="n">
        <f aca="false">IF(N109&gt;N$119,1,0)</f>
        <v>0</v>
      </c>
      <c r="P109" s="0" t="str">
        <f aca="false">O109&amp;$C109</f>
        <v>00</v>
      </c>
      <c r="R109" s="0" t="n">
        <v>8475</v>
      </c>
      <c r="S109" s="0" t="n">
        <f aca="false">IF(R109&gt;R$119,1,0)</f>
        <v>0</v>
      </c>
      <c r="T109" s="0" t="str">
        <f aca="false">S109&amp;$C109</f>
        <v>00</v>
      </c>
      <c r="V109" s="0" t="n">
        <v>1</v>
      </c>
      <c r="W109" s="0" t="n">
        <f aca="false">IF(V109&gt;V$119,1,0)</f>
        <v>0</v>
      </c>
      <c r="X109" s="0" t="str">
        <f aca="false">W109&amp;$C109</f>
        <v>00</v>
      </c>
      <c r="Z109" s="0" t="n">
        <v>0</v>
      </c>
      <c r="AA109" s="0" t="n">
        <f aca="false">IF(Z109&gt;Z$119,1,0)</f>
        <v>0</v>
      </c>
      <c r="AB109" s="0" t="str">
        <f aca="false">AA109&amp;$C109</f>
        <v>00</v>
      </c>
      <c r="AD109" s="0" t="n">
        <v>0</v>
      </c>
      <c r="AE109" s="0" t="n">
        <f aca="false">IF(AD109&gt;AD$119,1,0)</f>
        <v>0</v>
      </c>
      <c r="AF109" s="0" t="str">
        <f aca="false">AE109&amp;$C109</f>
        <v>00</v>
      </c>
      <c r="AH109" s="0" t="n">
        <v>4</v>
      </c>
      <c r="AI109" s="0" t="n">
        <f aca="false">IF(AH109&gt;AH$119,1,0)</f>
        <v>1</v>
      </c>
      <c r="AJ109" s="0" t="str">
        <f aca="false">AI109&amp;$C109</f>
        <v>10</v>
      </c>
      <c r="AL109" s="0" t="n">
        <v>7</v>
      </c>
      <c r="AM109" s="0" t="n">
        <f aca="false">IF(AL109&gt;AL$119,1,0)</f>
        <v>0</v>
      </c>
      <c r="AN109" s="0" t="str">
        <f aca="false">AM109&amp;$C109</f>
        <v>00</v>
      </c>
      <c r="AP109" s="0" t="n">
        <v>1330</v>
      </c>
      <c r="AQ109" s="0" t="n">
        <f aca="false">IF(AP109&gt;AP$119,1,0)</f>
        <v>0</v>
      </c>
      <c r="AR109" s="0" t="str">
        <f aca="false">AQ109&amp;$C109</f>
        <v>00</v>
      </c>
      <c r="AT109" s="0" t="n">
        <v>850</v>
      </c>
      <c r="AU109" s="0" t="n">
        <f aca="false">IF(AT109&gt;AT$119,1,0)</f>
        <v>1</v>
      </c>
      <c r="AV109" s="0" t="str">
        <f aca="false">AU109&amp;$C109</f>
        <v>10</v>
      </c>
      <c r="AX109" s="0" t="n">
        <v>1987</v>
      </c>
      <c r="AY109" s="0" t="n">
        <f aca="false">IF(AX109&gt;AX$119,1,0)</f>
        <v>0</v>
      </c>
      <c r="AZ109" s="0" t="str">
        <f aca="false">AY109&amp;$C109</f>
        <v>00</v>
      </c>
      <c r="BB109" s="0" t="n">
        <v>0</v>
      </c>
      <c r="BC109" s="0" t="n">
        <f aca="false">IF(BB109&gt;BB$119,1,0)</f>
        <v>0</v>
      </c>
      <c r="BD109" s="0" t="str">
        <f aca="false">BC109&amp;$C109</f>
        <v>00</v>
      </c>
      <c r="BF109" s="0" t="n">
        <v>98031</v>
      </c>
      <c r="BH109" s="0" t="s">
        <v>33</v>
      </c>
      <c r="BI109" s="0" t="n">
        <v>-122174</v>
      </c>
      <c r="BK109" s="0" t="n">
        <v>1500</v>
      </c>
      <c r="BL109" s="0" t="n">
        <f aca="false">IF(BK109&gt;BK$119,1,0)</f>
        <v>0</v>
      </c>
      <c r="BM109" s="0" t="str">
        <f aca="false">BL109&amp;$C109</f>
        <v>00</v>
      </c>
      <c r="BO109" s="0" t="n">
        <v>7140</v>
      </c>
      <c r="BP109" s="0" t="n">
        <f aca="false">IF(BO109&gt;BO$119,1,0)</f>
        <v>0</v>
      </c>
      <c r="BQ109" s="0" t="str">
        <f aca="false">BP109&amp;$C109</f>
        <v>00</v>
      </c>
      <c r="BS109" s="0" t="n">
        <f aca="false">CI109/N109</f>
        <v>127.981651376147</v>
      </c>
      <c r="BT109" s="0" t="n">
        <f aca="false">IF(BS109&gt;BS$119,1,0)</f>
        <v>0</v>
      </c>
      <c r="BU109" s="0" t="str">
        <f aca="false">BT109&amp;$C109</f>
        <v>00</v>
      </c>
      <c r="BW109" s="0" t="n">
        <f aca="false">D109/BK109</f>
        <v>186</v>
      </c>
      <c r="BX109" s="0" t="n">
        <f aca="false">IF(BW109&gt;BW$119,1,0)</f>
        <v>1</v>
      </c>
      <c r="BY109" s="0" t="str">
        <f aca="false">BX109&amp;$C109</f>
        <v>10</v>
      </c>
      <c r="CA109" s="0" t="n">
        <f aca="false">D109/R109</f>
        <v>32.9203539823009</v>
      </c>
      <c r="CB109" s="0" t="n">
        <f aca="false">IF(CA109&gt;CA$119,1,0)</f>
        <v>0</v>
      </c>
      <c r="CC109" s="0" t="str">
        <f aca="false">CB109&amp;$C109</f>
        <v>00</v>
      </c>
      <c r="CE109" s="0" t="n">
        <f aca="false">D109/BO109</f>
        <v>39.0756302521008</v>
      </c>
      <c r="CF109" s="0" t="n">
        <f aca="false">IF(CE109&gt;CE$119,1,0)</f>
        <v>0</v>
      </c>
      <c r="CG109" s="0" t="str">
        <f aca="false">CF109&amp;$C109</f>
        <v>00</v>
      </c>
      <c r="CI109" s="0" t="n">
        <f aca="false">D109</f>
        <v>279000</v>
      </c>
      <c r="CJ109" s="2" t="n">
        <f aca="false">CI109&gt;$CI$277</f>
        <v>1</v>
      </c>
      <c r="CK109" s="0" t="n">
        <v>0</v>
      </c>
    </row>
    <row r="110" customFormat="false" ht="13.8" hidden="false" customHeight="false" outlineLevel="0" collapsed="false">
      <c r="A110" s="0" t="n">
        <v>1822059156</v>
      </c>
      <c r="B110" s="0" t="s">
        <v>310</v>
      </c>
      <c r="C110" s="0" t="n">
        <v>1</v>
      </c>
      <c r="D110" s="0" t="n">
        <v>680000</v>
      </c>
      <c r="F110" s="0" t="n">
        <v>3</v>
      </c>
      <c r="G110" s="0" t="n">
        <f aca="false">IF(F110&gt;F$119,1,0)</f>
        <v>0</v>
      </c>
      <c r="H110" s="0" t="str">
        <f aca="false">G110&amp;$C110</f>
        <v>01</v>
      </c>
      <c r="J110" s="0" t="s">
        <v>218</v>
      </c>
      <c r="K110" s="0" t="n">
        <f aca="false">IF(J110&gt;J$119,1,0)</f>
        <v>1</v>
      </c>
      <c r="L110" s="0" t="str">
        <f aca="false">K110&amp;$C110</f>
        <v>11</v>
      </c>
      <c r="N110" s="0" t="n">
        <v>3650</v>
      </c>
      <c r="O110" s="0" t="n">
        <f aca="false">IF(N110&gt;N$119,1,0)</f>
        <v>1</v>
      </c>
      <c r="P110" s="0" t="str">
        <f aca="false">O110&amp;$C110</f>
        <v>11</v>
      </c>
      <c r="R110" s="0" t="n">
        <v>103672</v>
      </c>
      <c r="S110" s="0" t="n">
        <f aca="false">IF(R110&gt;R$119,1,0)</f>
        <v>1</v>
      </c>
      <c r="T110" s="0" t="str">
        <f aca="false">S110&amp;$C110</f>
        <v>11</v>
      </c>
      <c r="V110" s="0" t="n">
        <v>1</v>
      </c>
      <c r="W110" s="0" t="n">
        <f aca="false">IF(V110&gt;V$119,1,0)</f>
        <v>0</v>
      </c>
      <c r="X110" s="0" t="str">
        <f aca="false">W110&amp;$C110</f>
        <v>01</v>
      </c>
      <c r="Z110" s="0" t="n">
        <v>0</v>
      </c>
      <c r="AA110" s="0" t="n">
        <f aca="false">IF(Z110&gt;Z$119,1,0)</f>
        <v>0</v>
      </c>
      <c r="AB110" s="0" t="str">
        <f aca="false">AA110&amp;$C110</f>
        <v>01</v>
      </c>
      <c r="AD110" s="0" t="n">
        <v>0</v>
      </c>
      <c r="AE110" s="0" t="n">
        <f aca="false">IF(AD110&gt;AD$119,1,0)</f>
        <v>0</v>
      </c>
      <c r="AF110" s="0" t="str">
        <f aca="false">AE110&amp;$C110</f>
        <v>01</v>
      </c>
      <c r="AH110" s="0" t="n">
        <v>3</v>
      </c>
      <c r="AI110" s="0" t="n">
        <f aca="false">IF(AH110&gt;AH$119,1,0)</f>
        <v>0</v>
      </c>
      <c r="AJ110" s="0" t="str">
        <f aca="false">AI110&amp;$C110</f>
        <v>01</v>
      </c>
      <c r="AL110" s="0" t="n">
        <v>10</v>
      </c>
      <c r="AM110" s="0" t="n">
        <f aca="false">IF(AL110&gt;AL$119,1,0)</f>
        <v>1</v>
      </c>
      <c r="AN110" s="0" t="str">
        <f aca="false">AM110&amp;$C110</f>
        <v>11</v>
      </c>
      <c r="AP110" s="0" t="n">
        <v>2050</v>
      </c>
      <c r="AQ110" s="0" t="n">
        <f aca="false">IF(AP110&gt;AP$119,1,0)</f>
        <v>0</v>
      </c>
      <c r="AR110" s="0" t="str">
        <f aca="false">AQ110&amp;$C110</f>
        <v>01</v>
      </c>
      <c r="AT110" s="0" t="n">
        <v>1600</v>
      </c>
      <c r="AU110" s="0" t="n">
        <f aca="false">IF(AT110&gt;AT$119,1,0)</f>
        <v>1</v>
      </c>
      <c r="AV110" s="0" t="str">
        <f aca="false">AU110&amp;$C110</f>
        <v>11</v>
      </c>
      <c r="AX110" s="0" t="n">
        <v>2011</v>
      </c>
      <c r="AY110" s="0" t="n">
        <f aca="false">IF(AX110&gt;AX$119,1,0)</f>
        <v>1</v>
      </c>
      <c r="AZ110" s="0" t="str">
        <f aca="false">AY110&amp;$C110</f>
        <v>11</v>
      </c>
      <c r="BB110" s="0" t="n">
        <v>0</v>
      </c>
      <c r="BC110" s="0" t="n">
        <f aca="false">IF(BB110&gt;BB$119,1,0)</f>
        <v>0</v>
      </c>
      <c r="BD110" s="0" t="str">
        <f aca="false">BC110&amp;$C110</f>
        <v>01</v>
      </c>
      <c r="BF110" s="0" t="n">
        <v>98031</v>
      </c>
      <c r="BH110" s="0" t="s">
        <v>354</v>
      </c>
      <c r="BI110" s="0" t="n">
        <v>-122217</v>
      </c>
      <c r="BK110" s="0" t="n">
        <v>2550</v>
      </c>
      <c r="BL110" s="0" t="n">
        <f aca="false">IF(BK110&gt;BK$119,1,0)</f>
        <v>1</v>
      </c>
      <c r="BM110" s="0" t="str">
        <f aca="false">BL110&amp;$C110</f>
        <v>11</v>
      </c>
      <c r="BO110" s="0" t="n">
        <v>16140</v>
      </c>
      <c r="BP110" s="0" t="n">
        <f aca="false">IF(BO110&gt;BO$119,1,0)</f>
        <v>1</v>
      </c>
      <c r="BQ110" s="0" t="str">
        <f aca="false">BP110&amp;$C110</f>
        <v>11</v>
      </c>
      <c r="BS110" s="0" t="n">
        <f aca="false">CI110/N110</f>
        <v>186.301369863014</v>
      </c>
      <c r="BT110" s="0" t="n">
        <f aca="false">IF(BS110&gt;BS$119,1,0)</f>
        <v>1</v>
      </c>
      <c r="BU110" s="0" t="str">
        <f aca="false">BT110&amp;$C110</f>
        <v>11</v>
      </c>
      <c r="BW110" s="0" t="n">
        <f aca="false">D110/BK110</f>
        <v>266.666666666667</v>
      </c>
      <c r="BX110" s="0" t="n">
        <f aca="false">IF(BW110&gt;BW$119,1,0)</f>
        <v>1</v>
      </c>
      <c r="BY110" s="0" t="str">
        <f aca="false">BX110&amp;$C110</f>
        <v>11</v>
      </c>
      <c r="CA110" s="0" t="n">
        <f aca="false">D110/R110</f>
        <v>6.55914808241377</v>
      </c>
      <c r="CB110" s="0" t="n">
        <f aca="false">IF(CA110&gt;CA$119,1,0)</f>
        <v>0</v>
      </c>
      <c r="CC110" s="0" t="str">
        <f aca="false">CB110&amp;$C110</f>
        <v>01</v>
      </c>
      <c r="CE110" s="0" t="n">
        <f aca="false">D110/BO110</f>
        <v>42.1313506815366</v>
      </c>
      <c r="CF110" s="0" t="n">
        <f aca="false">IF(CE110&gt;CE$119,1,0)</f>
        <v>0</v>
      </c>
      <c r="CG110" s="0" t="str">
        <f aca="false">CF110&amp;$C110</f>
        <v>01</v>
      </c>
      <c r="CI110" s="0" t="n">
        <f aca="false">D110</f>
        <v>680000</v>
      </c>
      <c r="CJ110" s="2" t="n">
        <f aca="false">CI110&gt;$CI$277</f>
        <v>1</v>
      </c>
      <c r="CK110" s="0" t="n">
        <v>1</v>
      </c>
    </row>
    <row r="111" customFormat="false" ht="13.8" hidden="false" customHeight="false" outlineLevel="0" collapsed="false">
      <c r="A111" s="0" t="n">
        <v>722059020</v>
      </c>
      <c r="B111" s="0" t="s">
        <v>39</v>
      </c>
      <c r="C111" s="0" t="n">
        <v>1</v>
      </c>
      <c r="D111" s="0" t="n">
        <v>550000</v>
      </c>
      <c r="F111" s="0" t="n">
        <v>6</v>
      </c>
      <c r="G111" s="0" t="n">
        <f aca="false">IF(F111&gt;F$119,1,0)</f>
        <v>1</v>
      </c>
      <c r="H111" s="0" t="str">
        <f aca="false">G111&amp;$C111</f>
        <v>11</v>
      </c>
      <c r="J111" s="0" t="s">
        <v>231</v>
      </c>
      <c r="K111" s="0" t="n">
        <f aca="false">IF(J111&gt;J$119,1,0)</f>
        <v>1</v>
      </c>
      <c r="L111" s="0" t="str">
        <f aca="false">K111&amp;$C111</f>
        <v>11</v>
      </c>
      <c r="N111" s="0" t="n">
        <v>4520</v>
      </c>
      <c r="O111" s="0" t="n">
        <f aca="false">IF(N111&gt;N$119,1,0)</f>
        <v>1</v>
      </c>
      <c r="P111" s="0" t="str">
        <f aca="false">O111&amp;$C111</f>
        <v>11</v>
      </c>
      <c r="R111" s="0" t="n">
        <v>40164</v>
      </c>
      <c r="S111" s="0" t="n">
        <f aca="false">IF(R111&gt;R$119,1,0)</f>
        <v>1</v>
      </c>
      <c r="T111" s="0" t="str">
        <f aca="false">S111&amp;$C111</f>
        <v>11</v>
      </c>
      <c r="V111" s="0" t="n">
        <v>2</v>
      </c>
      <c r="W111" s="0" t="n">
        <f aca="false">IF(V111&gt;V$119,1,0)</f>
        <v>1</v>
      </c>
      <c r="X111" s="0" t="str">
        <f aca="false">W111&amp;$C111</f>
        <v>11</v>
      </c>
      <c r="Z111" s="0" t="n">
        <v>0</v>
      </c>
      <c r="AA111" s="0" t="n">
        <f aca="false">IF(Z111&gt;Z$119,1,0)</f>
        <v>0</v>
      </c>
      <c r="AB111" s="0" t="str">
        <f aca="false">AA111&amp;$C111</f>
        <v>01</v>
      </c>
      <c r="AD111" s="0" t="n">
        <v>0</v>
      </c>
      <c r="AE111" s="0" t="n">
        <f aca="false">IF(AD111&gt;AD$119,1,0)</f>
        <v>0</v>
      </c>
      <c r="AF111" s="0" t="str">
        <f aca="false">AE111&amp;$C111</f>
        <v>01</v>
      </c>
      <c r="AH111" s="0" t="n">
        <v>3</v>
      </c>
      <c r="AI111" s="0" t="n">
        <f aca="false">IF(AH111&gt;AH$119,1,0)</f>
        <v>0</v>
      </c>
      <c r="AJ111" s="0" t="str">
        <f aca="false">AI111&amp;$C111</f>
        <v>01</v>
      </c>
      <c r="AL111" s="0" t="n">
        <v>9</v>
      </c>
      <c r="AM111" s="0" t="n">
        <f aca="false">IF(AL111&gt;AL$119,1,0)</f>
        <v>1</v>
      </c>
      <c r="AN111" s="0" t="str">
        <f aca="false">AM111&amp;$C111</f>
        <v>11</v>
      </c>
      <c r="AP111" s="0" t="n">
        <v>3580</v>
      </c>
      <c r="AQ111" s="0" t="n">
        <f aca="false">IF(AP111&gt;AP$119,1,0)</f>
        <v>1</v>
      </c>
      <c r="AR111" s="0" t="str">
        <f aca="false">AQ111&amp;$C111</f>
        <v>11</v>
      </c>
      <c r="AT111" s="0" t="n">
        <v>940</v>
      </c>
      <c r="AU111" s="0" t="n">
        <f aca="false">IF(AT111&gt;AT$119,1,0)</f>
        <v>1</v>
      </c>
      <c r="AV111" s="0" t="str">
        <f aca="false">AU111&amp;$C111</f>
        <v>11</v>
      </c>
      <c r="AX111" s="0" t="n">
        <v>1953</v>
      </c>
      <c r="AY111" s="0" t="n">
        <f aca="false">IF(AX111&gt;AX$119,1,0)</f>
        <v>0</v>
      </c>
      <c r="AZ111" s="0" t="str">
        <f aca="false">AY111&amp;$C111</f>
        <v>01</v>
      </c>
      <c r="BB111" s="0" t="n">
        <v>2008</v>
      </c>
      <c r="BC111" s="0" t="n">
        <f aca="false">IF(BB111&gt;BB$119,1,0)</f>
        <v>1</v>
      </c>
      <c r="BD111" s="0" t="str">
        <f aca="false">BC111&amp;$C111</f>
        <v>11</v>
      </c>
      <c r="BF111" s="0" t="n">
        <v>98031</v>
      </c>
      <c r="BH111" s="0" t="n">
        <v>47407</v>
      </c>
      <c r="BI111" s="0" t="n">
        <v>-122216</v>
      </c>
      <c r="BK111" s="0" t="n">
        <v>2870</v>
      </c>
      <c r="BL111" s="0" t="n">
        <f aca="false">IF(BK111&gt;BK$119,1,0)</f>
        <v>1</v>
      </c>
      <c r="BM111" s="0" t="str">
        <f aca="false">BL111&amp;$C111</f>
        <v>11</v>
      </c>
      <c r="BO111" s="0" t="n">
        <v>13068</v>
      </c>
      <c r="BP111" s="0" t="n">
        <f aca="false">IF(BO111&gt;BO$119,1,0)</f>
        <v>1</v>
      </c>
      <c r="BQ111" s="0" t="str">
        <f aca="false">BP111&amp;$C111</f>
        <v>11</v>
      </c>
      <c r="BS111" s="0" t="n">
        <f aca="false">CI111/N111</f>
        <v>121.681415929204</v>
      </c>
      <c r="BT111" s="0" t="n">
        <f aca="false">IF(BS111&gt;BS$119,1,0)</f>
        <v>0</v>
      </c>
      <c r="BU111" s="0" t="str">
        <f aca="false">BT111&amp;$C111</f>
        <v>01</v>
      </c>
      <c r="BW111" s="0" t="n">
        <f aca="false">D111/BK111</f>
        <v>191.637630662021</v>
      </c>
      <c r="BX111" s="0" t="n">
        <f aca="false">IF(BW111&gt;BW$119,1,0)</f>
        <v>1</v>
      </c>
      <c r="BY111" s="0" t="str">
        <f aca="false">BX111&amp;$C111</f>
        <v>11</v>
      </c>
      <c r="CA111" s="0" t="n">
        <f aca="false">D111/R111</f>
        <v>13.6938551937058</v>
      </c>
      <c r="CB111" s="0" t="n">
        <f aca="false">IF(CA111&gt;CA$119,1,0)</f>
        <v>0</v>
      </c>
      <c r="CC111" s="0" t="str">
        <f aca="false">CB111&amp;$C111</f>
        <v>01</v>
      </c>
      <c r="CE111" s="0" t="n">
        <f aca="false">D111/BO111</f>
        <v>42.0875420875421</v>
      </c>
      <c r="CF111" s="0" t="n">
        <f aca="false">IF(CE111&gt;CE$119,1,0)</f>
        <v>0</v>
      </c>
      <c r="CG111" s="0" t="str">
        <f aca="false">CF111&amp;$C111</f>
        <v>01</v>
      </c>
      <c r="CI111" s="0" t="n">
        <f aca="false">D111</f>
        <v>550000</v>
      </c>
      <c r="CJ111" s="2" t="n">
        <f aca="false">CI111&gt;$CI$277</f>
        <v>1</v>
      </c>
      <c r="CK111" s="0" t="n">
        <v>1</v>
      </c>
    </row>
    <row r="112" customFormat="false" ht="13.8" hidden="false" customHeight="false" outlineLevel="0" collapsed="false">
      <c r="A112" s="0" t="n">
        <v>5267000180</v>
      </c>
      <c r="B112" s="0" t="s">
        <v>375</v>
      </c>
      <c r="C112" s="0" t="n">
        <v>0</v>
      </c>
      <c r="D112" s="0" t="n">
        <v>299000</v>
      </c>
      <c r="F112" s="0" t="n">
        <v>3</v>
      </c>
      <c r="G112" s="0" t="n">
        <f aca="false">IF(F112&gt;F$119,1,0)</f>
        <v>0</v>
      </c>
      <c r="H112" s="0" t="str">
        <f aca="false">G112&amp;$C112</f>
        <v>00</v>
      </c>
      <c r="J112" s="0" t="s">
        <v>43</v>
      </c>
      <c r="K112" s="0" t="n">
        <f aca="false">IF(J112&gt;J$119,1,0)</f>
        <v>1</v>
      </c>
      <c r="L112" s="0" t="str">
        <f aca="false">K112&amp;$C112</f>
        <v>10</v>
      </c>
      <c r="N112" s="0" t="n">
        <v>2540</v>
      </c>
      <c r="O112" s="0" t="n">
        <f aca="false">IF(N112&gt;N$119,1,0)</f>
        <v>1</v>
      </c>
      <c r="P112" s="0" t="str">
        <f aca="false">O112&amp;$C112</f>
        <v>10</v>
      </c>
      <c r="R112" s="0" t="n">
        <v>9961</v>
      </c>
      <c r="S112" s="0" t="n">
        <f aca="false">IF(R112&gt;R$119,1,0)</f>
        <v>0</v>
      </c>
      <c r="T112" s="0" t="str">
        <f aca="false">S112&amp;$C112</f>
        <v>00</v>
      </c>
      <c r="V112" s="0" t="n">
        <v>1</v>
      </c>
      <c r="W112" s="0" t="n">
        <f aca="false">IF(V112&gt;V$119,1,0)</f>
        <v>0</v>
      </c>
      <c r="X112" s="0" t="str">
        <f aca="false">W112&amp;$C112</f>
        <v>00</v>
      </c>
      <c r="Z112" s="0" t="n">
        <v>0</v>
      </c>
      <c r="AA112" s="0" t="n">
        <f aca="false">IF(Z112&gt;Z$119,1,0)</f>
        <v>0</v>
      </c>
      <c r="AB112" s="0" t="str">
        <f aca="false">AA112&amp;$C112</f>
        <v>00</v>
      </c>
      <c r="AD112" s="0" t="n">
        <v>0</v>
      </c>
      <c r="AE112" s="0" t="n">
        <f aca="false">IF(AD112&gt;AD$119,1,0)</f>
        <v>0</v>
      </c>
      <c r="AF112" s="0" t="str">
        <f aca="false">AE112&amp;$C112</f>
        <v>00</v>
      </c>
      <c r="AH112" s="0" t="n">
        <v>4</v>
      </c>
      <c r="AI112" s="0" t="n">
        <f aca="false">IF(AH112&gt;AH$119,1,0)</f>
        <v>1</v>
      </c>
      <c r="AJ112" s="0" t="str">
        <f aca="false">AI112&amp;$C112</f>
        <v>10</v>
      </c>
      <c r="AL112" s="0" t="n">
        <v>8</v>
      </c>
      <c r="AM112" s="0" t="n">
        <f aca="false">IF(AL112&gt;AL$119,1,0)</f>
        <v>1</v>
      </c>
      <c r="AN112" s="0" t="str">
        <f aca="false">AM112&amp;$C112</f>
        <v>10</v>
      </c>
      <c r="AP112" s="0" t="n">
        <v>1320</v>
      </c>
      <c r="AQ112" s="0" t="n">
        <f aca="false">IF(AP112&gt;AP$119,1,0)</f>
        <v>0</v>
      </c>
      <c r="AR112" s="0" t="str">
        <f aca="false">AQ112&amp;$C112</f>
        <v>00</v>
      </c>
      <c r="AT112" s="0" t="n">
        <v>1220</v>
      </c>
      <c r="AU112" s="0" t="n">
        <f aca="false">IF(AT112&gt;AT$119,1,0)</f>
        <v>1</v>
      </c>
      <c r="AV112" s="0" t="str">
        <f aca="false">AU112&amp;$C112</f>
        <v>10</v>
      </c>
      <c r="AX112" s="0" t="n">
        <v>1969</v>
      </c>
      <c r="AY112" s="0" t="n">
        <f aca="false">IF(AX112&gt;AX$119,1,0)</f>
        <v>0</v>
      </c>
      <c r="AZ112" s="0" t="str">
        <f aca="false">AY112&amp;$C112</f>
        <v>00</v>
      </c>
      <c r="BB112" s="0" t="n">
        <v>0</v>
      </c>
      <c r="BC112" s="0" t="n">
        <f aca="false">IF(BB112&gt;BB$119,1,0)</f>
        <v>0</v>
      </c>
      <c r="BD112" s="0" t="str">
        <f aca="false">BC112&amp;$C112</f>
        <v>00</v>
      </c>
      <c r="BF112" s="0" t="n">
        <v>98031</v>
      </c>
      <c r="BH112" s="0" t="s">
        <v>376</v>
      </c>
      <c r="BI112" s="0" t="n">
        <v>-122208</v>
      </c>
      <c r="BK112" s="0" t="n">
        <v>1870</v>
      </c>
      <c r="BL112" s="0" t="n">
        <f aca="false">IF(BK112&gt;BK$119,1,0)</f>
        <v>0</v>
      </c>
      <c r="BM112" s="0" t="str">
        <f aca="false">BL112&amp;$C112</f>
        <v>00</v>
      </c>
      <c r="BO112" s="0" t="n">
        <v>10251</v>
      </c>
      <c r="BP112" s="0" t="n">
        <f aca="false">IF(BO112&gt;BO$119,1,0)</f>
        <v>1</v>
      </c>
      <c r="BQ112" s="0" t="str">
        <f aca="false">BP112&amp;$C112</f>
        <v>10</v>
      </c>
      <c r="BS112" s="0" t="n">
        <f aca="false">CI112/N112</f>
        <v>117.716535433071</v>
      </c>
      <c r="BT112" s="0" t="n">
        <f aca="false">IF(BS112&gt;BS$119,1,0)</f>
        <v>0</v>
      </c>
      <c r="BU112" s="0" t="str">
        <f aca="false">BT112&amp;$C112</f>
        <v>00</v>
      </c>
      <c r="BW112" s="0" t="n">
        <f aca="false">D112/BK112</f>
        <v>159.893048128342</v>
      </c>
      <c r="BX112" s="0" t="n">
        <f aca="false">IF(BW112&gt;BW$119,1,0)</f>
        <v>0</v>
      </c>
      <c r="BY112" s="0" t="str">
        <f aca="false">BX112&amp;$C112</f>
        <v>00</v>
      </c>
      <c r="CA112" s="0" t="n">
        <f aca="false">D112/R112</f>
        <v>30.0170665595824</v>
      </c>
      <c r="CB112" s="0" t="n">
        <f aca="false">IF(CA112&gt;CA$119,1,0)</f>
        <v>0</v>
      </c>
      <c r="CC112" s="0" t="str">
        <f aca="false">CB112&amp;$C112</f>
        <v>00</v>
      </c>
      <c r="CE112" s="0" t="n">
        <f aca="false">D112/BO112</f>
        <v>29.1678860598966</v>
      </c>
      <c r="CF112" s="0" t="n">
        <f aca="false">IF(CE112&gt;CE$119,1,0)</f>
        <v>0</v>
      </c>
      <c r="CG112" s="0" t="str">
        <f aca="false">CF112&amp;$C112</f>
        <v>00</v>
      </c>
      <c r="CI112" s="0" t="n">
        <f aca="false">D112</f>
        <v>299000</v>
      </c>
      <c r="CJ112" s="2" t="n">
        <f aca="false">CI112&gt;$CI$277</f>
        <v>1</v>
      </c>
      <c r="CK112" s="0" t="n">
        <v>0</v>
      </c>
    </row>
    <row r="113" customFormat="false" ht="13.8" hidden="false" customHeight="false" outlineLevel="0" collapsed="false">
      <c r="A113" s="0" t="n">
        <v>3529300330</v>
      </c>
      <c r="B113" s="0" t="s">
        <v>377</v>
      </c>
      <c r="C113" s="0" t="n">
        <v>1</v>
      </c>
      <c r="D113" s="0" t="n">
        <v>370000</v>
      </c>
      <c r="F113" s="0" t="n">
        <v>3</v>
      </c>
      <c r="G113" s="0" t="n">
        <f aca="false">IF(F113&gt;F$119,1,0)</f>
        <v>0</v>
      </c>
      <c r="H113" s="0" t="str">
        <f aca="false">G113&amp;$C113</f>
        <v>01</v>
      </c>
      <c r="J113" s="0" t="s">
        <v>32</v>
      </c>
      <c r="K113" s="0" t="n">
        <f aca="false">IF(J113&gt;J$119,1,0)</f>
        <v>1</v>
      </c>
      <c r="L113" s="0" t="str">
        <f aca="false">K113&amp;$C113</f>
        <v>11</v>
      </c>
      <c r="N113" s="0" t="n">
        <v>1980</v>
      </c>
      <c r="O113" s="0" t="n">
        <f aca="false">IF(N113&gt;N$119,1,0)</f>
        <v>0</v>
      </c>
      <c r="P113" s="0" t="str">
        <f aca="false">O113&amp;$C113</f>
        <v>01</v>
      </c>
      <c r="R113" s="0" t="n">
        <v>6922</v>
      </c>
      <c r="S113" s="0" t="n">
        <f aca="false">IF(R113&gt;R$119,1,0)</f>
        <v>0</v>
      </c>
      <c r="T113" s="0" t="str">
        <f aca="false">S113&amp;$C113</f>
        <v>01</v>
      </c>
      <c r="V113" s="0" t="n">
        <v>2</v>
      </c>
      <c r="W113" s="0" t="n">
        <f aca="false">IF(V113&gt;V$119,1,0)</f>
        <v>1</v>
      </c>
      <c r="X113" s="0" t="str">
        <f aca="false">W113&amp;$C113</f>
        <v>11</v>
      </c>
      <c r="Z113" s="0" t="n">
        <v>0</v>
      </c>
      <c r="AA113" s="0" t="n">
        <f aca="false">IF(Z113&gt;Z$119,1,0)</f>
        <v>0</v>
      </c>
      <c r="AB113" s="0" t="str">
        <f aca="false">AA113&amp;$C113</f>
        <v>01</v>
      </c>
      <c r="AD113" s="0" t="n">
        <v>0</v>
      </c>
      <c r="AE113" s="0" t="n">
        <f aca="false">IF(AD113&gt;AD$119,1,0)</f>
        <v>0</v>
      </c>
      <c r="AF113" s="0" t="str">
        <f aca="false">AE113&amp;$C113</f>
        <v>01</v>
      </c>
      <c r="AH113" s="0" t="n">
        <v>5</v>
      </c>
      <c r="AI113" s="0" t="n">
        <f aca="false">IF(AH113&gt;AH$119,1,0)</f>
        <v>1</v>
      </c>
      <c r="AJ113" s="0" t="str">
        <f aca="false">AI113&amp;$C113</f>
        <v>11</v>
      </c>
      <c r="AL113" s="0" t="n">
        <v>8</v>
      </c>
      <c r="AM113" s="0" t="n">
        <f aca="false">IF(AL113&gt;AL$119,1,0)</f>
        <v>1</v>
      </c>
      <c r="AN113" s="0" t="str">
        <f aca="false">AM113&amp;$C113</f>
        <v>11</v>
      </c>
      <c r="AP113" s="0" t="n">
        <v>1980</v>
      </c>
      <c r="AQ113" s="0" t="n">
        <f aca="false">IF(AP113&gt;AP$119,1,0)</f>
        <v>0</v>
      </c>
      <c r="AR113" s="0" t="str">
        <f aca="false">AQ113&amp;$C113</f>
        <v>01</v>
      </c>
      <c r="AT113" s="0" t="n">
        <v>0</v>
      </c>
      <c r="AU113" s="0" t="n">
        <f aca="false">IF(AT113&gt;AT$119,1,0)</f>
        <v>0</v>
      </c>
      <c r="AV113" s="0" t="str">
        <f aca="false">AU113&amp;$C113</f>
        <v>01</v>
      </c>
      <c r="AX113" s="0" t="n">
        <v>1991</v>
      </c>
      <c r="AY113" s="0" t="n">
        <f aca="false">IF(AX113&gt;AX$119,1,0)</f>
        <v>1</v>
      </c>
      <c r="AZ113" s="0" t="str">
        <f aca="false">AY113&amp;$C113</f>
        <v>11</v>
      </c>
      <c r="BB113" s="0" t="n">
        <v>0</v>
      </c>
      <c r="BC113" s="0" t="n">
        <f aca="false">IF(BB113&gt;BB$119,1,0)</f>
        <v>0</v>
      </c>
      <c r="BD113" s="0" t="str">
        <f aca="false">BC113&amp;$C113</f>
        <v>01</v>
      </c>
      <c r="BF113" s="0" t="n">
        <v>98031</v>
      </c>
      <c r="BH113" s="0" t="n">
        <v>47396</v>
      </c>
      <c r="BI113" s="0" t="n">
        <v>-122184</v>
      </c>
      <c r="BK113" s="0" t="n">
        <v>2090</v>
      </c>
      <c r="BL113" s="0" t="n">
        <f aca="false">IF(BK113&gt;BK$119,1,0)</f>
        <v>0</v>
      </c>
      <c r="BM113" s="0" t="str">
        <f aca="false">BL113&amp;$C113</f>
        <v>01</v>
      </c>
      <c r="BO113" s="0" t="n">
        <v>7697</v>
      </c>
      <c r="BP113" s="0" t="n">
        <f aca="false">IF(BO113&gt;BO$119,1,0)</f>
        <v>0</v>
      </c>
      <c r="BQ113" s="0" t="str">
        <f aca="false">BP113&amp;$C113</f>
        <v>01</v>
      </c>
      <c r="BS113" s="0" t="n">
        <f aca="false">CI113/N113</f>
        <v>186.868686868687</v>
      </c>
      <c r="BT113" s="0" t="n">
        <f aca="false">IF(BS113&gt;BS$119,1,0)</f>
        <v>1</v>
      </c>
      <c r="BU113" s="0" t="str">
        <f aca="false">BT113&amp;$C113</f>
        <v>11</v>
      </c>
      <c r="BW113" s="0" t="n">
        <f aca="false">D113/BK113</f>
        <v>177.033492822967</v>
      </c>
      <c r="BX113" s="0" t="n">
        <f aca="false">IF(BW113&gt;BW$119,1,0)</f>
        <v>1</v>
      </c>
      <c r="BY113" s="0" t="str">
        <f aca="false">BX113&amp;$C113</f>
        <v>11</v>
      </c>
      <c r="CA113" s="0" t="n">
        <f aca="false">D113/R113</f>
        <v>53.4527593181162</v>
      </c>
      <c r="CB113" s="0" t="n">
        <f aca="false">IF(CA113&gt;CA$119,1,0)</f>
        <v>1</v>
      </c>
      <c r="CC113" s="0" t="str">
        <f aca="false">CB113&amp;$C113</f>
        <v>11</v>
      </c>
      <c r="CE113" s="0" t="n">
        <f aca="false">D113/BO113</f>
        <v>48.0706768870989</v>
      </c>
      <c r="CF113" s="0" t="n">
        <f aca="false">IF(CE113&gt;CE$119,1,0)</f>
        <v>1</v>
      </c>
      <c r="CG113" s="0" t="str">
        <f aca="false">CF113&amp;$C113</f>
        <v>11</v>
      </c>
      <c r="CI113" s="0" t="n">
        <f aca="false">D113</f>
        <v>370000</v>
      </c>
      <c r="CJ113" s="2" t="n">
        <f aca="false">CI113&gt;$CI$277</f>
        <v>1</v>
      </c>
      <c r="CK113" s="0" t="n">
        <v>1</v>
      </c>
    </row>
    <row r="114" customFormat="false" ht="13.8" hidden="false" customHeight="false" outlineLevel="0" collapsed="false">
      <c r="A114" s="0" t="n">
        <v>2517101200</v>
      </c>
      <c r="B114" s="0" t="s">
        <v>378</v>
      </c>
      <c r="C114" s="0" t="n">
        <v>0</v>
      </c>
      <c r="D114" s="0" t="n">
        <v>300000</v>
      </c>
      <c r="F114" s="0" t="n">
        <v>4</v>
      </c>
      <c r="G114" s="0" t="n">
        <f aca="false">IF(F114&gt;F$119,1,0)</f>
        <v>1</v>
      </c>
      <c r="H114" s="0" t="str">
        <f aca="false">G114&amp;$C114</f>
        <v>10</v>
      </c>
      <c r="J114" s="0" t="s">
        <v>32</v>
      </c>
      <c r="K114" s="0" t="n">
        <f aca="false">IF(J114&gt;J$119,1,0)</f>
        <v>1</v>
      </c>
      <c r="L114" s="0" t="str">
        <f aca="false">K114&amp;$C114</f>
        <v>10</v>
      </c>
      <c r="N114" s="0" t="n">
        <v>2090</v>
      </c>
      <c r="O114" s="0" t="n">
        <f aca="false">IF(N114&gt;N$119,1,0)</f>
        <v>0</v>
      </c>
      <c r="P114" s="0" t="str">
        <f aca="false">O114&amp;$C114</f>
        <v>00</v>
      </c>
      <c r="R114" s="0" t="n">
        <v>5195</v>
      </c>
      <c r="S114" s="0" t="n">
        <f aca="false">IF(R114&gt;R$119,1,0)</f>
        <v>0</v>
      </c>
      <c r="T114" s="0" t="str">
        <f aca="false">S114&amp;$C114</f>
        <v>00</v>
      </c>
      <c r="V114" s="0" t="n">
        <v>2</v>
      </c>
      <c r="W114" s="0" t="n">
        <f aca="false">IF(V114&gt;V$119,1,0)</f>
        <v>1</v>
      </c>
      <c r="X114" s="0" t="str">
        <f aca="false">W114&amp;$C114</f>
        <v>10</v>
      </c>
      <c r="Z114" s="0" t="n">
        <v>0</v>
      </c>
      <c r="AA114" s="0" t="n">
        <f aca="false">IF(Z114&gt;Z$119,1,0)</f>
        <v>0</v>
      </c>
      <c r="AB114" s="0" t="str">
        <f aca="false">AA114&amp;$C114</f>
        <v>00</v>
      </c>
      <c r="AD114" s="0" t="n">
        <v>0</v>
      </c>
      <c r="AE114" s="0" t="n">
        <f aca="false">IF(AD114&gt;AD$119,1,0)</f>
        <v>0</v>
      </c>
      <c r="AF114" s="0" t="str">
        <f aca="false">AE114&amp;$C114</f>
        <v>00</v>
      </c>
      <c r="AH114" s="0" t="n">
        <v>3</v>
      </c>
      <c r="AI114" s="0" t="n">
        <f aca="false">IF(AH114&gt;AH$119,1,0)</f>
        <v>0</v>
      </c>
      <c r="AJ114" s="0" t="str">
        <f aca="false">AI114&amp;$C114</f>
        <v>00</v>
      </c>
      <c r="AL114" s="0" t="n">
        <v>7</v>
      </c>
      <c r="AM114" s="0" t="n">
        <f aca="false">IF(AL114&gt;AL$119,1,0)</f>
        <v>0</v>
      </c>
      <c r="AN114" s="0" t="str">
        <f aca="false">AM114&amp;$C114</f>
        <v>00</v>
      </c>
      <c r="AP114" s="0" t="n">
        <v>2090</v>
      </c>
      <c r="AQ114" s="0" t="n">
        <f aca="false">IF(AP114&gt;AP$119,1,0)</f>
        <v>0</v>
      </c>
      <c r="AR114" s="0" t="str">
        <f aca="false">AQ114&amp;$C114</f>
        <v>00</v>
      </c>
      <c r="AT114" s="0" t="n">
        <v>0</v>
      </c>
      <c r="AU114" s="0" t="n">
        <f aca="false">IF(AT114&gt;AT$119,1,0)</f>
        <v>0</v>
      </c>
      <c r="AV114" s="0" t="str">
        <f aca="false">AU114&amp;$C114</f>
        <v>00</v>
      </c>
      <c r="AX114" s="0" t="n">
        <v>2007</v>
      </c>
      <c r="AY114" s="0" t="n">
        <f aca="false">IF(AX114&gt;AX$119,1,0)</f>
        <v>1</v>
      </c>
      <c r="AZ114" s="0" t="str">
        <f aca="false">AY114&amp;$C114</f>
        <v>10</v>
      </c>
      <c r="BB114" s="0" t="n">
        <v>0</v>
      </c>
      <c r="BC114" s="0" t="n">
        <f aca="false">IF(BB114&gt;BB$119,1,0)</f>
        <v>0</v>
      </c>
      <c r="BD114" s="0" t="str">
        <f aca="false">BC114&amp;$C114</f>
        <v>00</v>
      </c>
      <c r="BF114" s="0" t="n">
        <v>98031</v>
      </c>
      <c r="BH114" s="0" t="s">
        <v>105</v>
      </c>
      <c r="BI114" s="0" t="n">
        <v>-122166</v>
      </c>
      <c r="BK114" s="0" t="n">
        <v>2090</v>
      </c>
      <c r="BL114" s="0" t="n">
        <f aca="false">IF(BK114&gt;BK$119,1,0)</f>
        <v>0</v>
      </c>
      <c r="BM114" s="0" t="str">
        <f aca="false">BL114&amp;$C114</f>
        <v>00</v>
      </c>
      <c r="BO114" s="0" t="n">
        <v>5236</v>
      </c>
      <c r="BP114" s="0" t="n">
        <f aca="false">IF(BO114&gt;BO$119,1,0)</f>
        <v>0</v>
      </c>
      <c r="BQ114" s="0" t="str">
        <f aca="false">BP114&amp;$C114</f>
        <v>00</v>
      </c>
      <c r="BS114" s="0" t="n">
        <f aca="false">CI114/N114</f>
        <v>143.540669856459</v>
      </c>
      <c r="BT114" s="0" t="n">
        <f aca="false">IF(BS114&gt;BS$119,1,0)</f>
        <v>0</v>
      </c>
      <c r="BU114" s="0" t="str">
        <f aca="false">BT114&amp;$C114</f>
        <v>00</v>
      </c>
      <c r="BW114" s="0" t="n">
        <f aca="false">D114/BK114</f>
        <v>143.540669856459</v>
      </c>
      <c r="BX114" s="0" t="n">
        <f aca="false">IF(BW114&gt;BW$119,1,0)</f>
        <v>0</v>
      </c>
      <c r="BY114" s="0" t="str">
        <f aca="false">BX114&amp;$C114</f>
        <v>00</v>
      </c>
      <c r="CA114" s="0" t="n">
        <f aca="false">D114/R114</f>
        <v>57.7478344562079</v>
      </c>
      <c r="CB114" s="0" t="n">
        <f aca="false">IF(CA114&gt;CA$119,1,0)</f>
        <v>1</v>
      </c>
      <c r="CC114" s="0" t="str">
        <f aca="false">CB114&amp;$C114</f>
        <v>10</v>
      </c>
      <c r="CE114" s="0" t="n">
        <f aca="false">D114/BO114</f>
        <v>57.2956455309397</v>
      </c>
      <c r="CF114" s="0" t="n">
        <f aca="false">IF(CE114&gt;CE$119,1,0)</f>
        <v>1</v>
      </c>
      <c r="CG114" s="0" t="str">
        <f aca="false">CF114&amp;$C114</f>
        <v>10</v>
      </c>
      <c r="CI114" s="0" t="n">
        <f aca="false">D114</f>
        <v>300000</v>
      </c>
      <c r="CJ114" s="2" t="n">
        <f aca="false">CI114&gt;$CI$277</f>
        <v>1</v>
      </c>
      <c r="CK114" s="0" t="n">
        <v>0</v>
      </c>
    </row>
    <row r="115" customFormat="false" ht="13.8" hidden="false" customHeight="false" outlineLevel="0" collapsed="false">
      <c r="A115" s="0" t="n">
        <v>8943600430</v>
      </c>
      <c r="B115" s="0" t="s">
        <v>381</v>
      </c>
      <c r="C115" s="0" t="n">
        <v>1</v>
      </c>
      <c r="D115" s="0" t="n">
        <v>389950</v>
      </c>
      <c r="F115" s="0" t="n">
        <v>3</v>
      </c>
      <c r="G115" s="0" t="n">
        <f aca="false">IF(F115&gt;F$119,1,0)</f>
        <v>0</v>
      </c>
      <c r="H115" s="0" t="str">
        <f aca="false">G115&amp;$C115</f>
        <v>01</v>
      </c>
      <c r="J115" s="0" t="s">
        <v>32</v>
      </c>
      <c r="K115" s="0" t="n">
        <f aca="false">IF(J115&gt;J$119,1,0)</f>
        <v>1</v>
      </c>
      <c r="L115" s="0" t="str">
        <f aca="false">K115&amp;$C115</f>
        <v>11</v>
      </c>
      <c r="N115" s="0" t="n">
        <v>2283</v>
      </c>
      <c r="O115" s="0" t="n">
        <f aca="false">IF(N115&gt;N$119,1,0)</f>
        <v>0</v>
      </c>
      <c r="P115" s="0" t="str">
        <f aca="false">O115&amp;$C115</f>
        <v>01</v>
      </c>
      <c r="R115" s="0" t="n">
        <v>3996</v>
      </c>
      <c r="S115" s="0" t="n">
        <f aca="false">IF(R115&gt;R$119,1,0)</f>
        <v>0</v>
      </c>
      <c r="T115" s="0" t="str">
        <f aca="false">S115&amp;$C115</f>
        <v>01</v>
      </c>
      <c r="V115" s="0" t="n">
        <v>2</v>
      </c>
      <c r="W115" s="0" t="n">
        <f aca="false">IF(V115&gt;V$119,1,0)</f>
        <v>1</v>
      </c>
      <c r="X115" s="0" t="str">
        <f aca="false">W115&amp;$C115</f>
        <v>11</v>
      </c>
      <c r="Z115" s="0" t="n">
        <v>0</v>
      </c>
      <c r="AA115" s="0" t="n">
        <f aca="false">IF(Z115&gt;Z$119,1,0)</f>
        <v>0</v>
      </c>
      <c r="AB115" s="0" t="str">
        <f aca="false">AA115&amp;$C115</f>
        <v>01</v>
      </c>
      <c r="AD115" s="0" t="n">
        <v>0</v>
      </c>
      <c r="AE115" s="0" t="n">
        <f aca="false">IF(AD115&gt;AD$119,1,0)</f>
        <v>0</v>
      </c>
      <c r="AF115" s="0" t="str">
        <f aca="false">AE115&amp;$C115</f>
        <v>01</v>
      </c>
      <c r="AH115" s="0" t="n">
        <v>3</v>
      </c>
      <c r="AI115" s="0" t="n">
        <f aca="false">IF(AH115&gt;AH$119,1,0)</f>
        <v>0</v>
      </c>
      <c r="AJ115" s="0" t="str">
        <f aca="false">AI115&amp;$C115</f>
        <v>01</v>
      </c>
      <c r="AL115" s="0" t="n">
        <v>8</v>
      </c>
      <c r="AM115" s="0" t="n">
        <f aca="false">IF(AL115&gt;AL$119,1,0)</f>
        <v>1</v>
      </c>
      <c r="AN115" s="0" t="str">
        <f aca="false">AM115&amp;$C115</f>
        <v>11</v>
      </c>
      <c r="AP115" s="0" t="n">
        <v>2283</v>
      </c>
      <c r="AQ115" s="0" t="n">
        <f aca="false">IF(AP115&gt;AP$119,1,0)</f>
        <v>1</v>
      </c>
      <c r="AR115" s="0" t="str">
        <f aca="false">AQ115&amp;$C115</f>
        <v>11</v>
      </c>
      <c r="AT115" s="0" t="n">
        <v>0</v>
      </c>
      <c r="AU115" s="0" t="n">
        <f aca="false">IF(AT115&gt;AT$119,1,0)</f>
        <v>0</v>
      </c>
      <c r="AV115" s="0" t="str">
        <f aca="false">AU115&amp;$C115</f>
        <v>01</v>
      </c>
      <c r="AX115" s="0" t="n">
        <v>2008</v>
      </c>
      <c r="AY115" s="0" t="n">
        <f aca="false">IF(AX115&gt;AX$119,1,0)</f>
        <v>1</v>
      </c>
      <c r="AZ115" s="0" t="str">
        <f aca="false">AY115&amp;$C115</f>
        <v>11</v>
      </c>
      <c r="BB115" s="0" t="n">
        <v>0</v>
      </c>
      <c r="BC115" s="0" t="n">
        <f aca="false">IF(BB115&gt;BB$119,1,0)</f>
        <v>0</v>
      </c>
      <c r="BD115" s="0" t="str">
        <f aca="false">BC115&amp;$C115</f>
        <v>01</v>
      </c>
      <c r="BF115" s="0" t="n">
        <v>98031</v>
      </c>
      <c r="BH115" s="0" t="s">
        <v>382</v>
      </c>
      <c r="BI115" s="0" t="n">
        <v>-122192</v>
      </c>
      <c r="BK115" s="0" t="n">
        <v>1760</v>
      </c>
      <c r="BL115" s="0" t="n">
        <f aca="false">IF(BK115&gt;BK$119,1,0)</f>
        <v>0</v>
      </c>
      <c r="BM115" s="0" t="str">
        <f aca="false">BL115&amp;$C115</f>
        <v>01</v>
      </c>
      <c r="BO115" s="0" t="n">
        <v>3992</v>
      </c>
      <c r="BP115" s="0" t="n">
        <f aca="false">IF(BO115&gt;BO$119,1,0)</f>
        <v>0</v>
      </c>
      <c r="BQ115" s="0" t="str">
        <f aca="false">BP115&amp;$C115</f>
        <v>01</v>
      </c>
      <c r="BS115" s="0" t="n">
        <f aca="false">CI115/N115</f>
        <v>170.805957074025</v>
      </c>
      <c r="BT115" s="0" t="n">
        <f aca="false">IF(BS115&gt;BS$119,1,0)</f>
        <v>1</v>
      </c>
      <c r="BU115" s="0" t="str">
        <f aca="false">BT115&amp;$C115</f>
        <v>11</v>
      </c>
      <c r="BW115" s="0" t="n">
        <f aca="false">D115/BK115</f>
        <v>221.5625</v>
      </c>
      <c r="BX115" s="0" t="n">
        <f aca="false">IF(BW115&gt;BW$119,1,0)</f>
        <v>1</v>
      </c>
      <c r="BY115" s="0" t="str">
        <f aca="false">BX115&amp;$C115</f>
        <v>11</v>
      </c>
      <c r="CA115" s="0" t="n">
        <f aca="false">D115/R115</f>
        <v>97.5850850850851</v>
      </c>
      <c r="CB115" s="0" t="n">
        <f aca="false">IF(CA115&gt;CA$119,1,0)</f>
        <v>1</v>
      </c>
      <c r="CC115" s="0" t="str">
        <f aca="false">CB115&amp;$C115</f>
        <v>11</v>
      </c>
      <c r="CE115" s="0" t="n">
        <f aca="false">D115/BO115</f>
        <v>97.6828657314629</v>
      </c>
      <c r="CF115" s="0" t="n">
        <f aca="false">IF(CE115&gt;CE$119,1,0)</f>
        <v>1</v>
      </c>
      <c r="CG115" s="0" t="str">
        <f aca="false">CF115&amp;$C115</f>
        <v>11</v>
      </c>
      <c r="CI115" s="0" t="n">
        <f aca="false">D115</f>
        <v>389950</v>
      </c>
      <c r="CJ115" s="2" t="n">
        <f aca="false">CI115&gt;$CI$277</f>
        <v>1</v>
      </c>
      <c r="CK115" s="0" t="n">
        <v>1</v>
      </c>
    </row>
    <row r="116" customFormat="false" ht="13.8" hidden="false" customHeight="false" outlineLevel="0" collapsed="false">
      <c r="A116" s="0" t="n">
        <v>6306810110</v>
      </c>
      <c r="B116" s="0" t="s">
        <v>45</v>
      </c>
      <c r="C116" s="0" t="n">
        <v>1</v>
      </c>
      <c r="D116" s="0" t="n">
        <v>485230</v>
      </c>
      <c r="F116" s="0" t="n">
        <v>4</v>
      </c>
      <c r="G116" s="0" t="n">
        <f aca="false">IF(F116&gt;F$119,1,0)</f>
        <v>1</v>
      </c>
      <c r="H116" s="0" t="str">
        <f aca="false">G116&amp;$C116</f>
        <v>11</v>
      </c>
      <c r="J116" s="0" t="s">
        <v>32</v>
      </c>
      <c r="K116" s="0" t="n">
        <f aca="false">IF(J116&gt;J$119,1,0)</f>
        <v>1</v>
      </c>
      <c r="L116" s="0" t="str">
        <f aca="false">K116&amp;$C116</f>
        <v>11</v>
      </c>
      <c r="N116" s="0" t="n">
        <v>2714</v>
      </c>
      <c r="O116" s="0" t="n">
        <f aca="false">IF(N116&gt;N$119,1,0)</f>
        <v>1</v>
      </c>
      <c r="P116" s="0" t="str">
        <f aca="false">O116&amp;$C116</f>
        <v>11</v>
      </c>
      <c r="R116" s="0" t="n">
        <v>12558</v>
      </c>
      <c r="S116" s="0" t="n">
        <f aca="false">IF(R116&gt;R$119,1,0)</f>
        <v>0</v>
      </c>
      <c r="T116" s="0" t="str">
        <f aca="false">S116&amp;$C116</f>
        <v>01</v>
      </c>
      <c r="V116" s="0" t="n">
        <v>2</v>
      </c>
      <c r="W116" s="0" t="n">
        <f aca="false">IF(V116&gt;V$119,1,0)</f>
        <v>1</v>
      </c>
      <c r="X116" s="0" t="str">
        <f aca="false">W116&amp;$C116</f>
        <v>11</v>
      </c>
      <c r="Z116" s="0" t="n">
        <v>0</v>
      </c>
      <c r="AA116" s="0" t="n">
        <f aca="false">IF(Z116&gt;Z$119,1,0)</f>
        <v>0</v>
      </c>
      <c r="AB116" s="0" t="str">
        <f aca="false">AA116&amp;$C116</f>
        <v>01</v>
      </c>
      <c r="AD116" s="0" t="n">
        <v>0</v>
      </c>
      <c r="AE116" s="0" t="n">
        <f aca="false">IF(AD116&gt;AD$119,1,0)</f>
        <v>0</v>
      </c>
      <c r="AF116" s="0" t="str">
        <f aca="false">AE116&amp;$C116</f>
        <v>01</v>
      </c>
      <c r="AH116" s="0" t="n">
        <v>3</v>
      </c>
      <c r="AI116" s="0" t="n">
        <f aca="false">IF(AH116&gt;AH$119,1,0)</f>
        <v>0</v>
      </c>
      <c r="AJ116" s="0" t="str">
        <f aca="false">AI116&amp;$C116</f>
        <v>01</v>
      </c>
      <c r="AL116" s="0" t="n">
        <v>9</v>
      </c>
      <c r="AM116" s="0" t="n">
        <f aca="false">IF(AL116&gt;AL$119,1,0)</f>
        <v>1</v>
      </c>
      <c r="AN116" s="0" t="str">
        <f aca="false">AM116&amp;$C116</f>
        <v>11</v>
      </c>
      <c r="AP116" s="0" t="n">
        <v>2714</v>
      </c>
      <c r="AQ116" s="0" t="n">
        <f aca="false">IF(AP116&gt;AP$119,1,0)</f>
        <v>1</v>
      </c>
      <c r="AR116" s="0" t="str">
        <f aca="false">AQ116&amp;$C116</f>
        <v>11</v>
      </c>
      <c r="AT116" s="0" t="n">
        <v>0</v>
      </c>
      <c r="AU116" s="0" t="n">
        <f aca="false">IF(AT116&gt;AT$119,1,0)</f>
        <v>0</v>
      </c>
      <c r="AV116" s="0" t="str">
        <f aca="false">AU116&amp;$C116</f>
        <v>01</v>
      </c>
      <c r="AX116" s="0" t="n">
        <v>2014</v>
      </c>
      <c r="AY116" s="0" t="n">
        <f aca="false">IF(AX116&gt;AX$119,1,0)</f>
        <v>1</v>
      </c>
      <c r="AZ116" s="0" t="str">
        <f aca="false">AY116&amp;$C116</f>
        <v>11</v>
      </c>
      <c r="BB116" s="0" t="n">
        <v>0</v>
      </c>
      <c r="BC116" s="0" t="n">
        <f aca="false">IF(BB116&gt;BB$119,1,0)</f>
        <v>0</v>
      </c>
      <c r="BD116" s="0" t="str">
        <f aca="false">BC116&amp;$C116</f>
        <v>01</v>
      </c>
      <c r="BF116" s="0" t="n">
        <v>98031</v>
      </c>
      <c r="BH116" s="0" t="s">
        <v>384</v>
      </c>
      <c r="BI116" s="0" t="n">
        <v>-122201</v>
      </c>
      <c r="BK116" s="0" t="n">
        <v>2873</v>
      </c>
      <c r="BL116" s="0" t="n">
        <f aca="false">IF(BK116&gt;BK$119,1,0)</f>
        <v>1</v>
      </c>
      <c r="BM116" s="0" t="str">
        <f aca="false">BL116&amp;$C116</f>
        <v>11</v>
      </c>
      <c r="BO116" s="0" t="n">
        <v>8269</v>
      </c>
      <c r="BP116" s="0" t="n">
        <f aca="false">IF(BO116&gt;BO$119,1,0)</f>
        <v>0</v>
      </c>
      <c r="BQ116" s="0" t="str">
        <f aca="false">BP116&amp;$C116</f>
        <v>01</v>
      </c>
      <c r="BS116" s="0" t="n">
        <f aca="false">CI116/N116</f>
        <v>178.787767133382</v>
      </c>
      <c r="BT116" s="0" t="n">
        <f aca="false">IF(BS116&gt;BS$119,1,0)</f>
        <v>1</v>
      </c>
      <c r="BU116" s="0" t="str">
        <f aca="false">BT116&amp;$C116</f>
        <v>11</v>
      </c>
      <c r="BW116" s="0" t="n">
        <f aca="false">D116/BK116</f>
        <v>168.893143056039</v>
      </c>
      <c r="BX116" s="0" t="n">
        <f aca="false">IF(BW116&gt;BW$119,1,0)</f>
        <v>1</v>
      </c>
      <c r="BY116" s="0" t="str">
        <f aca="false">BX116&amp;$C116</f>
        <v>11</v>
      </c>
      <c r="CA116" s="0" t="n">
        <f aca="false">D116/R116</f>
        <v>38.6391145086797</v>
      </c>
      <c r="CB116" s="0" t="n">
        <f aca="false">IF(CA116&gt;CA$119,1,0)</f>
        <v>0</v>
      </c>
      <c r="CC116" s="0" t="str">
        <f aca="false">CB116&amp;$C116</f>
        <v>01</v>
      </c>
      <c r="CE116" s="0" t="n">
        <f aca="false">D116/BO116</f>
        <v>58.6806143427259</v>
      </c>
      <c r="CF116" s="0" t="n">
        <f aca="false">IF(CE116&gt;CE$119,1,0)</f>
        <v>1</v>
      </c>
      <c r="CG116" s="0" t="str">
        <f aca="false">CF116&amp;$C116</f>
        <v>11</v>
      </c>
      <c r="CI116" s="0" t="n">
        <f aca="false">D116</f>
        <v>485230</v>
      </c>
      <c r="CJ116" s="2" t="n">
        <f aca="false">CI116&gt;$CI$277</f>
        <v>1</v>
      </c>
      <c r="CK116" s="0" t="n">
        <v>1</v>
      </c>
    </row>
    <row r="117" customFormat="false" ht="13.8" hidden="false" customHeight="false" outlineLevel="0" collapsed="false">
      <c r="A117" s="0" t="n">
        <v>1608000120</v>
      </c>
      <c r="B117" s="0" t="s">
        <v>388</v>
      </c>
      <c r="C117" s="0" t="n">
        <v>0</v>
      </c>
      <c r="D117" s="0" t="n">
        <v>255000</v>
      </c>
      <c r="F117" s="0" t="n">
        <v>3</v>
      </c>
      <c r="G117" s="0" t="n">
        <f aca="false">IF(F117&gt;F$119,1,0)</f>
        <v>0</v>
      </c>
      <c r="H117" s="0" t="str">
        <f aca="false">G117&amp;$C117</f>
        <v>00</v>
      </c>
      <c r="J117" s="0" t="s">
        <v>32</v>
      </c>
      <c r="K117" s="0" t="n">
        <f aca="false">IF(J117&gt;J$119,1,0)</f>
        <v>1</v>
      </c>
      <c r="L117" s="0" t="str">
        <f aca="false">K117&amp;$C117</f>
        <v>10</v>
      </c>
      <c r="N117" s="0" t="n">
        <v>2555</v>
      </c>
      <c r="O117" s="0" t="n">
        <f aca="false">IF(N117&gt;N$119,1,0)</f>
        <v>1</v>
      </c>
      <c r="P117" s="0" t="str">
        <f aca="false">O117&amp;$C117</f>
        <v>10</v>
      </c>
      <c r="R117" s="0" t="n">
        <v>5720</v>
      </c>
      <c r="S117" s="0" t="n">
        <f aca="false">IF(R117&gt;R$119,1,0)</f>
        <v>0</v>
      </c>
      <c r="T117" s="0" t="str">
        <f aca="false">S117&amp;$C117</f>
        <v>00</v>
      </c>
      <c r="V117" s="0" t="n">
        <v>2</v>
      </c>
      <c r="W117" s="0" t="n">
        <f aca="false">IF(V117&gt;V$119,1,0)</f>
        <v>1</v>
      </c>
      <c r="X117" s="0" t="str">
        <f aca="false">W117&amp;$C117</f>
        <v>10</v>
      </c>
      <c r="Z117" s="0" t="n">
        <v>0</v>
      </c>
      <c r="AA117" s="0" t="n">
        <f aca="false">IF(Z117&gt;Z$119,1,0)</f>
        <v>0</v>
      </c>
      <c r="AB117" s="0" t="str">
        <f aca="false">AA117&amp;$C117</f>
        <v>00</v>
      </c>
      <c r="AD117" s="0" t="n">
        <v>0</v>
      </c>
      <c r="AE117" s="0" t="n">
        <f aca="false">IF(AD117&gt;AD$119,1,0)</f>
        <v>0</v>
      </c>
      <c r="AF117" s="0" t="str">
        <f aca="false">AE117&amp;$C117</f>
        <v>00</v>
      </c>
      <c r="AH117" s="0" t="n">
        <v>3</v>
      </c>
      <c r="AI117" s="0" t="n">
        <f aca="false">IF(AH117&gt;AH$119,1,0)</f>
        <v>0</v>
      </c>
      <c r="AJ117" s="0" t="str">
        <f aca="false">AI117&amp;$C117</f>
        <v>00</v>
      </c>
      <c r="AL117" s="0" t="n">
        <v>8</v>
      </c>
      <c r="AM117" s="0" t="n">
        <f aca="false">IF(AL117&gt;AL$119,1,0)</f>
        <v>1</v>
      </c>
      <c r="AN117" s="0" t="str">
        <f aca="false">AM117&amp;$C117</f>
        <v>10</v>
      </c>
      <c r="AP117" s="0" t="n">
        <v>2555</v>
      </c>
      <c r="AQ117" s="0" t="n">
        <f aca="false">IF(AP117&gt;AP$119,1,0)</f>
        <v>1</v>
      </c>
      <c r="AR117" s="0" t="str">
        <f aca="false">AQ117&amp;$C117</f>
        <v>10</v>
      </c>
      <c r="AT117" s="0" t="n">
        <v>0</v>
      </c>
      <c r="AU117" s="0" t="n">
        <f aca="false">IF(AT117&gt;AT$119,1,0)</f>
        <v>0</v>
      </c>
      <c r="AV117" s="0" t="str">
        <f aca="false">AU117&amp;$C117</f>
        <v>00</v>
      </c>
      <c r="AX117" s="0" t="n">
        <v>2006</v>
      </c>
      <c r="AY117" s="0" t="n">
        <f aca="false">IF(AX117&gt;AX$119,1,0)</f>
        <v>1</v>
      </c>
      <c r="AZ117" s="0" t="str">
        <f aca="false">AY117&amp;$C117</f>
        <v>10</v>
      </c>
      <c r="BB117" s="0" t="n">
        <v>0</v>
      </c>
      <c r="BC117" s="0" t="n">
        <f aca="false">IF(BB117&gt;BB$119,1,0)</f>
        <v>0</v>
      </c>
      <c r="BD117" s="0" t="str">
        <f aca="false">BC117&amp;$C117</f>
        <v>00</v>
      </c>
      <c r="BF117" s="0" t="n">
        <v>98031</v>
      </c>
      <c r="BH117" s="0" t="n">
        <v>47386</v>
      </c>
      <c r="BI117" s="0" t="n">
        <v>-122184</v>
      </c>
      <c r="BK117" s="0" t="n">
        <v>2844</v>
      </c>
      <c r="BL117" s="0" t="n">
        <f aca="false">IF(BK117&gt;BK$119,1,0)</f>
        <v>1</v>
      </c>
      <c r="BM117" s="0" t="str">
        <f aca="false">BL117&amp;$C117</f>
        <v>10</v>
      </c>
      <c r="BO117" s="0" t="n">
        <v>5769</v>
      </c>
      <c r="BP117" s="0" t="n">
        <f aca="false">IF(BO117&gt;BO$119,1,0)</f>
        <v>0</v>
      </c>
      <c r="BQ117" s="0" t="str">
        <f aca="false">BP117&amp;$C117</f>
        <v>00</v>
      </c>
      <c r="BS117" s="0" t="n">
        <f aca="false">CI117/N117</f>
        <v>99.8043052837573</v>
      </c>
      <c r="BT117" s="0" t="n">
        <f aca="false">IF(BS117&gt;BS$119,1,0)</f>
        <v>0</v>
      </c>
      <c r="BU117" s="0" t="str">
        <f aca="false">BT117&amp;$C117</f>
        <v>00</v>
      </c>
      <c r="BW117" s="0" t="n">
        <f aca="false">D117/BK117</f>
        <v>89.662447257384</v>
      </c>
      <c r="BX117" s="0" t="n">
        <f aca="false">IF(BW117&gt;BW$119,1,0)</f>
        <v>0</v>
      </c>
      <c r="BY117" s="0" t="str">
        <f aca="false">BX117&amp;$C117</f>
        <v>00</v>
      </c>
      <c r="CA117" s="0" t="n">
        <f aca="false">D117/R117</f>
        <v>44.5804195804196</v>
      </c>
      <c r="CB117" s="0" t="n">
        <f aca="false">IF(CA117&gt;CA$119,1,0)</f>
        <v>1</v>
      </c>
      <c r="CC117" s="0" t="str">
        <f aca="false">CB117&amp;$C117</f>
        <v>10</v>
      </c>
      <c r="CE117" s="0" t="n">
        <f aca="false">D117/BO117</f>
        <v>44.2017680707228</v>
      </c>
      <c r="CF117" s="0" t="n">
        <f aca="false">IF(CE117&gt;CE$119,1,0)</f>
        <v>1</v>
      </c>
      <c r="CG117" s="0" t="str">
        <f aca="false">CF117&amp;$C117</f>
        <v>10</v>
      </c>
      <c r="CI117" s="0" t="n">
        <f aca="false">D117</f>
        <v>255000</v>
      </c>
      <c r="CJ117" s="2" t="n">
        <f aca="false">CI117&gt;$CI$277</f>
        <v>1</v>
      </c>
      <c r="CK117" s="0" t="n">
        <v>0</v>
      </c>
    </row>
    <row r="119" customFormat="false" ht="13.8" hidden="false" customHeight="false" outlineLevel="0" collapsed="false">
      <c r="A119" s="0" t="s">
        <v>389</v>
      </c>
      <c r="D119" s="3" t="n">
        <f aca="false">AVERAGE(D2:D117)</f>
        <v>350220.50862069</v>
      </c>
      <c r="E119" s="3"/>
      <c r="F119" s="3" t="n">
        <f aca="false">AVERAGE(F2:F117)</f>
        <v>3.79310344827586</v>
      </c>
      <c r="G119" s="3" t="n">
        <f aca="false">SUM(G2:G117)</f>
        <v>81</v>
      </c>
      <c r="H119" s="3"/>
      <c r="I119" s="3"/>
      <c r="J119" s="3" t="n">
        <f aca="false">AVERAGE(J2:J117)</f>
        <v>2.09090909090909</v>
      </c>
      <c r="K119" s="3" t="n">
        <f aca="false">SUM(K2:K117)</f>
        <v>109</v>
      </c>
      <c r="L119" s="3"/>
      <c r="M119" s="3"/>
      <c r="N119" s="3" t="n">
        <f aca="false">AVERAGE(N2:N117)</f>
        <v>2441.00862068966</v>
      </c>
      <c r="O119" s="3" t="n">
        <f aca="false">SUM(O2:O117)</f>
        <v>47</v>
      </c>
      <c r="P119" s="3"/>
      <c r="Q119" s="3"/>
      <c r="R119" s="3" t="n">
        <f aca="false">AVERAGE(R2:R117)</f>
        <v>14209.5172413793</v>
      </c>
      <c r="S119" s="3" t="n">
        <f aca="false">SUM(S2:S117)</f>
        <v>15</v>
      </c>
      <c r="T119" s="3"/>
      <c r="U119" s="3"/>
      <c r="V119" s="3" t="n">
        <f aca="false">AVERAGE(V2:V117)</f>
        <v>1.66379310344828</v>
      </c>
      <c r="W119" s="3" t="n">
        <f aca="false">SUM(W2:W117)</f>
        <v>77</v>
      </c>
      <c r="X119" s="3"/>
      <c r="Y119" s="3"/>
      <c r="Z119" s="3" t="n">
        <f aca="false">AVERAGE(Z2:Z117)</f>
        <v>0</v>
      </c>
      <c r="AA119" s="3" t="n">
        <f aca="false">SUM(AA2:AA117)</f>
        <v>0</v>
      </c>
      <c r="AB119" s="3"/>
      <c r="AC119" s="3"/>
      <c r="AD119" s="3" t="n">
        <f aca="false">AVERAGE(AD2:AD117)</f>
        <v>0.0172413793103448</v>
      </c>
      <c r="AE119" s="3" t="n">
        <f aca="false">SUM(AE2:AE117)</f>
        <v>1</v>
      </c>
      <c r="AF119" s="3"/>
      <c r="AG119" s="3"/>
      <c r="AH119" s="3" t="n">
        <f aca="false">AVERAGE(AH2:AH117)</f>
        <v>3.37068965517241</v>
      </c>
      <c r="AI119" s="3" t="n">
        <f aca="false">SUM(AI2:AI117)</f>
        <v>37</v>
      </c>
      <c r="AJ119" s="3"/>
      <c r="AK119" s="3"/>
      <c r="AL119" s="3" t="n">
        <f aca="false">AVERAGE(AL2:AL117)</f>
        <v>7.81896551724138</v>
      </c>
      <c r="AM119" s="3" t="n">
        <f aca="false">SUM(AM2:AM117)</f>
        <v>70</v>
      </c>
      <c r="AN119" s="3"/>
      <c r="AO119" s="3"/>
      <c r="AP119" s="3" t="n">
        <f aca="false">AVERAGE(AP2:AP117)</f>
        <v>2115.66379310345</v>
      </c>
      <c r="AQ119" s="3" t="n">
        <f aca="false">SUM(AQ2:AQ117)</f>
        <v>62</v>
      </c>
      <c r="AR119" s="3"/>
      <c r="AS119" s="3"/>
      <c r="AT119" s="3" t="n">
        <f aca="false">AVERAGE(AT2:AT117)</f>
        <v>325.344827586207</v>
      </c>
      <c r="AU119" s="3" t="n">
        <f aca="false">SUM(AU2:AU117)</f>
        <v>42</v>
      </c>
      <c r="AV119" s="3"/>
      <c r="AW119" s="3"/>
      <c r="AX119" s="3" t="n">
        <f aca="false">AVERAGE(AX2:AX117)</f>
        <v>1988.13793103448</v>
      </c>
      <c r="AY119" s="3" t="n">
        <f aca="false">SUM(AY2:AY117)</f>
        <v>73</v>
      </c>
      <c r="AZ119" s="3"/>
      <c r="BA119" s="3"/>
      <c r="BB119" s="3" t="n">
        <f aca="false">AVERAGE(BB2:BB117)</f>
        <v>17.3103448275862</v>
      </c>
      <c r="BC119" s="3" t="n">
        <f aca="false">SUM(BC2:BC117)</f>
        <v>1</v>
      </c>
      <c r="BD119" s="3"/>
      <c r="BE119" s="3"/>
      <c r="BF119" s="3" t="n">
        <f aca="false">AVERAGE(BF2:BF117)</f>
        <v>98031</v>
      </c>
      <c r="BG119" s="3"/>
      <c r="BH119" s="3" t="s">
        <v>390</v>
      </c>
      <c r="BI119" s="3" t="s">
        <v>390</v>
      </c>
      <c r="BJ119" s="3"/>
      <c r="BK119" s="3" t="n">
        <f aca="false">AVERAGE(BK2:BK117)</f>
        <v>2208.81896551724</v>
      </c>
      <c r="BL119" s="3" t="n">
        <f aca="false">SUM(BL2:BL117)</f>
        <v>51</v>
      </c>
      <c r="BM119" s="3"/>
      <c r="BN119" s="3"/>
      <c r="BO119" s="3" t="n">
        <f aca="false">AVERAGE(BO2:BO117)</f>
        <v>8680.54310344828</v>
      </c>
      <c r="BP119" s="3" t="n">
        <f aca="false">SUM(BP2:BP117)</f>
        <v>38</v>
      </c>
      <c r="BQ119" s="3"/>
      <c r="BR119" s="3"/>
      <c r="BS119" s="3" t="n">
        <f aca="false">AVERAGE(BS2:BS117)</f>
        <v>144.400006767777</v>
      </c>
      <c r="BT119" s="3" t="n">
        <f aca="false">SUM(BT2:BT117)</f>
        <v>58</v>
      </c>
      <c r="BU119" s="3"/>
      <c r="BV119" s="3"/>
      <c r="BW119" s="3" t="n">
        <f aca="false">AVERAGE(BW2:BW117)</f>
        <v>160.944656499533</v>
      </c>
      <c r="BX119" s="3" t="n">
        <f aca="false">SUM(BX2:BX117)</f>
        <v>45</v>
      </c>
      <c r="BY119" s="3"/>
      <c r="BZ119" s="3"/>
      <c r="CA119" s="3" t="n">
        <f aca="false">AVERAGE(CA2:CA117)</f>
        <v>40.7779259441086</v>
      </c>
      <c r="CB119" s="3" t="n">
        <f aca="false">SUM(CB2:CB117)</f>
        <v>56</v>
      </c>
      <c r="CC119" s="3"/>
      <c r="CD119" s="3"/>
      <c r="CE119" s="3" t="n">
        <f aca="false">AVERAGE(CE2:CE117)</f>
        <v>44.1270625769678</v>
      </c>
      <c r="CF119" s="3" t="n">
        <f aca="false">SUM(CF2:CF117)</f>
        <v>50</v>
      </c>
      <c r="CG119" s="3"/>
      <c r="CH119" s="3"/>
      <c r="CI119" s="3" t="n">
        <f aca="false">AVERAGE(CI2:CI117)</f>
        <v>350220.50862069</v>
      </c>
    </row>
    <row r="121" customFormat="false" ht="13.8" hidden="false" customHeight="false" outlineLevel="0" collapsed="false">
      <c r="A121" s="0" t="s">
        <v>391</v>
      </c>
      <c r="G121" s="0" t="n">
        <f aca="false">G119</f>
        <v>81</v>
      </c>
      <c r="K121" s="0" t="n">
        <f aca="false">K119</f>
        <v>109</v>
      </c>
      <c r="O121" s="0" t="n">
        <f aca="false">O119</f>
        <v>47</v>
      </c>
      <c r="S121" s="0" t="n">
        <f aca="false">S119</f>
        <v>15</v>
      </c>
      <c r="W121" s="0" t="n">
        <f aca="false">W119</f>
        <v>77</v>
      </c>
      <c r="AA121" s="0" t="n">
        <f aca="false">AA119</f>
        <v>0</v>
      </c>
      <c r="AE121" s="0" t="n">
        <f aca="false">AE119</f>
        <v>1</v>
      </c>
      <c r="AI121" s="0" t="n">
        <f aca="false">AI119</f>
        <v>37</v>
      </c>
      <c r="AM121" s="0" t="n">
        <f aca="false">AM119</f>
        <v>70</v>
      </c>
      <c r="AQ121" s="0" t="n">
        <f aca="false">AQ119</f>
        <v>62</v>
      </c>
      <c r="AU121" s="0" t="n">
        <f aca="false">AU119</f>
        <v>42</v>
      </c>
      <c r="AY121" s="0" t="n">
        <f aca="false">AY119</f>
        <v>73</v>
      </c>
      <c r="BC121" s="0" t="n">
        <f aca="false">BC119</f>
        <v>1</v>
      </c>
      <c r="BL121" s="0" t="n">
        <f aca="false">BL119</f>
        <v>51</v>
      </c>
      <c r="BP121" s="0" t="n">
        <f aca="false">BP119</f>
        <v>38</v>
      </c>
      <c r="BT121" s="0" t="n">
        <f aca="false">BT119</f>
        <v>58</v>
      </c>
      <c r="BX121" s="0" t="n">
        <f aca="false">BX119</f>
        <v>45</v>
      </c>
      <c r="CB121" s="0" t="n">
        <f aca="false">CB119</f>
        <v>56</v>
      </c>
      <c r="CF121" s="0" t="n">
        <f aca="false">CF119</f>
        <v>50</v>
      </c>
    </row>
    <row r="122" customFormat="false" ht="13.8" hidden="false" customHeight="false" outlineLevel="0" collapsed="false">
      <c r="A122" s="0" t="s">
        <v>392</v>
      </c>
      <c r="G122" s="0" t="n">
        <f aca="false">COUNTA(G2:G117)-G121</f>
        <v>35</v>
      </c>
      <c r="K122" s="0" t="n">
        <f aca="false">COUNTA(K2:K117)-K121</f>
        <v>7</v>
      </c>
      <c r="O122" s="0" t="n">
        <f aca="false">COUNTA(O2:O117)-O121</f>
        <v>69</v>
      </c>
      <c r="S122" s="0" t="n">
        <f aca="false">COUNTA(S2:S117)-S121</f>
        <v>101</v>
      </c>
      <c r="W122" s="0" t="n">
        <f aca="false">COUNTA(W2:W117)-W121</f>
        <v>39</v>
      </c>
      <c r="AA122" s="0" t="n">
        <f aca="false">COUNTA(AA2:AA117)-AA121</f>
        <v>116</v>
      </c>
      <c r="AE122" s="0" t="n">
        <f aca="false">COUNTA(AE2:AE117)-AE121</f>
        <v>115</v>
      </c>
      <c r="AI122" s="0" t="n">
        <f aca="false">COUNTA(AI2:AI117)-AI121</f>
        <v>79</v>
      </c>
      <c r="AM122" s="0" t="n">
        <f aca="false">COUNTA(AM2:AM117)-AM121</f>
        <v>46</v>
      </c>
      <c r="AQ122" s="0" t="n">
        <f aca="false">COUNTA(AQ2:AQ117)-AQ121</f>
        <v>54</v>
      </c>
      <c r="AU122" s="0" t="n">
        <f aca="false">COUNTA(AU2:AU117)-AU121</f>
        <v>74</v>
      </c>
      <c r="AY122" s="0" t="n">
        <f aca="false">COUNTA(AY2:AY117)-AY121</f>
        <v>43</v>
      </c>
      <c r="BC122" s="0" t="n">
        <f aca="false">COUNTA(BC2:BC117)-BC121</f>
        <v>115</v>
      </c>
      <c r="BL122" s="0" t="n">
        <f aca="false">COUNTA(BL2:BL117)-BL121</f>
        <v>65</v>
      </c>
      <c r="BP122" s="0" t="n">
        <f aca="false">COUNTA(BP2:BP117)-BP121</f>
        <v>78</v>
      </c>
      <c r="BT122" s="0" t="n">
        <f aca="false">COUNTA(BT2:BT117)-BT121</f>
        <v>58</v>
      </c>
      <c r="BX122" s="0" t="n">
        <f aca="false">COUNTA(BX2:BX117)-BX121</f>
        <v>71</v>
      </c>
      <c r="CB122" s="0" t="n">
        <f aca="false">COUNTA(CB2:CB117)-CB121</f>
        <v>60</v>
      </c>
      <c r="CF122" s="0" t="n">
        <f aca="false">COUNTA(CF2:CF117)-CF121</f>
        <v>66</v>
      </c>
    </row>
    <row r="124" customFormat="false" ht="13.8" hidden="false" customHeight="false" outlineLevel="0" collapsed="false">
      <c r="A124" s="0" t="s">
        <v>393</v>
      </c>
      <c r="H124" s="0" t="n">
        <f aca="false">COUNTIF(H$2:H$117,"11")</f>
        <v>61</v>
      </c>
      <c r="L124" s="0" t="n">
        <f aca="false">COUNTIF(L$2:L$117,"11")</f>
        <v>87</v>
      </c>
      <c r="P124" s="0" t="n">
        <f aca="false">COUNTIF(P$2:P$117,"11")</f>
        <v>43</v>
      </c>
      <c r="T124" s="0" t="n">
        <f aca="false">COUNTIF(T$2:T$117,"11")</f>
        <v>14</v>
      </c>
      <c r="X124" s="0" t="n">
        <f aca="false">COUNTIF(X$2:X$117,"11")</f>
        <v>70</v>
      </c>
      <c r="AB124" s="0" t="n">
        <f aca="false">COUNTIF(AB$2:AB$117,"11")</f>
        <v>0</v>
      </c>
      <c r="AF124" s="0" t="n">
        <f aca="false">COUNTIF(AF$2:AF$117,"11")</f>
        <v>1</v>
      </c>
      <c r="AJ124" s="0" t="n">
        <f aca="false">COUNTIF(AJ$2:AJ$117,"11")</f>
        <v>22</v>
      </c>
      <c r="AN124" s="0" t="n">
        <f aca="false">COUNTIF(AN$2:AN$117,"11")</f>
        <v>65</v>
      </c>
      <c r="AR124" s="0" t="n">
        <f aca="false">COUNTIF(AR$2:AR$117,"11")</f>
        <v>57</v>
      </c>
      <c r="AV124" s="0" t="n">
        <f aca="false">COUNTIF(AV$2:AV$117,"11")</f>
        <v>22</v>
      </c>
      <c r="AZ124" s="0" t="n">
        <f aca="false">COUNTIF(AZ$2:AZ$117,"11")</f>
        <v>67</v>
      </c>
      <c r="BD124" s="0" t="n">
        <f aca="false">COUNTIF(BD$2:BD$117,"11")</f>
        <v>1</v>
      </c>
      <c r="BM124" s="0" t="n">
        <f aca="false">COUNTIF(BM$2:BM$117,"11")</f>
        <v>49</v>
      </c>
      <c r="BQ124" s="0" t="n">
        <f aca="false">COUNTIF(BQ$2:BQ$117,"11")</f>
        <v>32</v>
      </c>
      <c r="BU124" s="0" t="n">
        <f aca="false">COUNTIF(BU$2:BU$117,"11")</f>
        <v>57</v>
      </c>
      <c r="BY124" s="0" t="n">
        <f aca="false">COUNTIF(BY$2:BY$117,"11")</f>
        <v>37</v>
      </c>
      <c r="CC124" s="0" t="n">
        <f aca="false">COUNTIF(CC$2:CC$117,"11")</f>
        <v>53</v>
      </c>
      <c r="CG124" s="0" t="n">
        <f aca="false">COUNTIF(CG$2:CG$117,"11")</f>
        <v>47</v>
      </c>
    </row>
    <row r="125" customFormat="false" ht="13.8" hidden="false" customHeight="false" outlineLevel="0" collapsed="false">
      <c r="A125" s="0" t="s">
        <v>394</v>
      </c>
      <c r="H125" s="0" t="n">
        <f aca="false">COUNTIF(H$2:H$117,"10")</f>
        <v>20</v>
      </c>
      <c r="L125" s="0" t="n">
        <f aca="false">COUNTIF(L$2:L$117,"10")</f>
        <v>22</v>
      </c>
      <c r="P125" s="0" t="n">
        <f aca="false">COUNTIF(P$2:P$117,"10")</f>
        <v>4</v>
      </c>
      <c r="T125" s="0" t="n">
        <f aca="false">COUNTIF(T$2:T$117,"10")</f>
        <v>1</v>
      </c>
      <c r="X125" s="0" t="n">
        <f aca="false">COUNTIF(X$2:X$117,"10")</f>
        <v>7</v>
      </c>
      <c r="AB125" s="0" t="n">
        <f aca="false">COUNTIF(AB$2:AB$117,"10")</f>
        <v>0</v>
      </c>
      <c r="AF125" s="0" t="n">
        <f aca="false">COUNTIF(AF$2:AF$117,"10")</f>
        <v>0</v>
      </c>
      <c r="AJ125" s="0" t="n">
        <f aca="false">COUNTIF(AJ$2:AJ$117,"10")</f>
        <v>15</v>
      </c>
      <c r="AN125" s="0" t="n">
        <f aca="false">COUNTIF(AN$2:AN$117,"10")</f>
        <v>5</v>
      </c>
      <c r="AR125" s="0" t="n">
        <f aca="false">COUNTIF(AR$2:AR$117,"10")</f>
        <v>5</v>
      </c>
      <c r="AV125" s="0" t="n">
        <f aca="false">COUNTIF(AV$2:AV$117,"10")</f>
        <v>20</v>
      </c>
      <c r="AZ125" s="0" t="n">
        <f aca="false">COUNTIF(AZ$2:AZ$117,"10")</f>
        <v>6</v>
      </c>
      <c r="BD125" s="0" t="n">
        <f aca="false">COUNTIF(BD$2:BD$117,"10")</f>
        <v>0</v>
      </c>
      <c r="BM125" s="0" t="n">
        <f aca="false">COUNTIF(BM$2:BM$117,"10")</f>
        <v>2</v>
      </c>
      <c r="BQ125" s="0" t="n">
        <f aca="false">COUNTIF(BQ$2:BQ$117,"10")</f>
        <v>6</v>
      </c>
      <c r="BU125" s="0" t="n">
        <f aca="false">COUNTIF(BU$2:BU$117,"10")</f>
        <v>1</v>
      </c>
      <c r="BY125" s="0" t="n">
        <f aca="false">COUNTIF(BY$2:BY$117,"10")</f>
        <v>8</v>
      </c>
      <c r="CC125" s="0" t="n">
        <f aca="false">COUNTIF(CC$2:CC$117,"10")</f>
        <v>3</v>
      </c>
      <c r="CG125" s="0" t="n">
        <f aca="false">COUNTIF(CG$2:CG$117,"10")</f>
        <v>3</v>
      </c>
    </row>
    <row r="126" customFormat="false" ht="13.8" hidden="false" customHeight="false" outlineLevel="0" collapsed="false">
      <c r="A126" s="0" t="s">
        <v>395</v>
      </c>
      <c r="H126" s="0" t="n">
        <f aca="false">SUM(H124:H125)</f>
        <v>81</v>
      </c>
      <c r="L126" s="0" t="n">
        <f aca="false">SUM(L124:L125)</f>
        <v>109</v>
      </c>
      <c r="P126" s="0" t="n">
        <f aca="false">SUM(P124:P125)</f>
        <v>47</v>
      </c>
      <c r="T126" s="0" t="n">
        <f aca="false">SUM(T124:T125)</f>
        <v>15</v>
      </c>
      <c r="X126" s="0" t="n">
        <f aca="false">SUM(X124:X125)</f>
        <v>77</v>
      </c>
      <c r="AB126" s="0" t="n">
        <f aca="false">SUM(AB124:AB125)</f>
        <v>0</v>
      </c>
      <c r="AF126" s="0" t="n">
        <f aca="false">SUM(AF124:AF125)</f>
        <v>1</v>
      </c>
      <c r="AJ126" s="0" t="n">
        <f aca="false">SUM(AJ124:AJ125)</f>
        <v>37</v>
      </c>
      <c r="AN126" s="0" t="n">
        <f aca="false">SUM(AN124:AN125)</f>
        <v>70</v>
      </c>
      <c r="AR126" s="0" t="n">
        <f aca="false">SUM(AR124:AR125)</f>
        <v>62</v>
      </c>
      <c r="AV126" s="0" t="n">
        <f aca="false">SUM(AV124:AV125)</f>
        <v>42</v>
      </c>
      <c r="AZ126" s="0" t="n">
        <f aca="false">SUM(AZ124:AZ125)</f>
        <v>73</v>
      </c>
      <c r="BD126" s="0" t="n">
        <f aca="false">SUM(BD124:BD125)</f>
        <v>1</v>
      </c>
      <c r="BM126" s="0" t="n">
        <f aca="false">SUM(BM124:BM125)</f>
        <v>51</v>
      </c>
      <c r="BQ126" s="0" t="n">
        <f aca="false">SUM(BQ124:BQ125)</f>
        <v>38</v>
      </c>
      <c r="BU126" s="0" t="n">
        <f aca="false">SUM(BU124:BU125)</f>
        <v>58</v>
      </c>
      <c r="BY126" s="0" t="n">
        <f aca="false">SUM(BY124:BY125)</f>
        <v>45</v>
      </c>
      <c r="CC126" s="0" t="n">
        <f aca="false">SUM(CC124:CC125)</f>
        <v>56</v>
      </c>
      <c r="CG126" s="0" t="n">
        <f aca="false">SUM(CG124:CG125)</f>
        <v>50</v>
      </c>
    </row>
    <row r="127" customFormat="false" ht="13.8" hidden="false" customHeight="false" outlineLevel="0" collapsed="false">
      <c r="A127" s="0" t="s">
        <v>396</v>
      </c>
      <c r="H127" s="0" t="n">
        <f aca="false">H124/H$126</f>
        <v>0.753086419753086</v>
      </c>
      <c r="L127" s="0" t="n">
        <f aca="false">L124/L$126</f>
        <v>0.798165137614679</v>
      </c>
      <c r="P127" s="0" t="n">
        <f aca="false">P124/P$126</f>
        <v>0.914893617021277</v>
      </c>
      <c r="T127" s="0" t="n">
        <f aca="false">T124/T$126</f>
        <v>0.933333333333333</v>
      </c>
      <c r="X127" s="0" t="n">
        <f aca="false">X124/X$126</f>
        <v>0.909090909090909</v>
      </c>
      <c r="AB127" s="0" t="e">
        <f aca="false">AB124/AB$126</f>
        <v>#DIV/0!</v>
      </c>
      <c r="AF127" s="0" t="n">
        <f aca="false">AF124/AF$126</f>
        <v>1</v>
      </c>
      <c r="AJ127" s="0" t="n">
        <f aca="false">AJ124/AJ$126</f>
        <v>0.594594594594595</v>
      </c>
      <c r="AN127" s="0" t="n">
        <f aca="false">AN124/AN$126</f>
        <v>0.928571428571429</v>
      </c>
      <c r="AR127" s="0" t="n">
        <f aca="false">AR124/AR$126</f>
        <v>0.919354838709677</v>
      </c>
      <c r="AV127" s="0" t="n">
        <f aca="false">AV124/AV$126</f>
        <v>0.523809523809524</v>
      </c>
      <c r="AZ127" s="0" t="n">
        <f aca="false">AZ124/AZ$126</f>
        <v>0.917808219178082</v>
      </c>
      <c r="BD127" s="0" t="n">
        <f aca="false">BD124/BD$126</f>
        <v>1</v>
      </c>
      <c r="BM127" s="0" t="n">
        <f aca="false">BM124/BM$126</f>
        <v>0.96078431372549</v>
      </c>
      <c r="BQ127" s="0" t="n">
        <f aca="false">BQ124/BQ$126</f>
        <v>0.842105263157895</v>
      </c>
      <c r="BU127" s="0" t="n">
        <f aca="false">BU124/BU$126</f>
        <v>0.982758620689655</v>
      </c>
      <c r="BY127" s="0" t="n">
        <f aca="false">BY124/BY$126</f>
        <v>0.822222222222222</v>
      </c>
      <c r="CC127" s="0" t="n">
        <f aca="false">CC124/CC$126</f>
        <v>0.946428571428571</v>
      </c>
      <c r="CG127" s="0" t="n">
        <f aca="false">CG124/CG$126</f>
        <v>0.94</v>
      </c>
    </row>
    <row r="128" customFormat="false" ht="13.8" hidden="false" customHeight="false" outlineLevel="0" collapsed="false">
      <c r="A128" s="0" t="s">
        <v>397</v>
      </c>
      <c r="H128" s="0" t="n">
        <f aca="false">H125/H$126</f>
        <v>0.246913580246914</v>
      </c>
      <c r="L128" s="0" t="n">
        <f aca="false">L125/L$126</f>
        <v>0.201834862385321</v>
      </c>
      <c r="P128" s="0" t="n">
        <f aca="false">P125/P$126</f>
        <v>0.0851063829787234</v>
      </c>
      <c r="T128" s="0" t="n">
        <f aca="false">T125/T$126</f>
        <v>0.0666666666666667</v>
      </c>
      <c r="X128" s="0" t="n">
        <f aca="false">X125/X$126</f>
        <v>0.0909090909090909</v>
      </c>
      <c r="AB128" s="0" t="e">
        <f aca="false">AB125/AB$126</f>
        <v>#DIV/0!</v>
      </c>
      <c r="AF128" s="0" t="n">
        <f aca="false">AF125/AF$126</f>
        <v>0</v>
      </c>
      <c r="AJ128" s="0" t="n">
        <f aca="false">AJ125/AJ$126</f>
        <v>0.405405405405405</v>
      </c>
      <c r="AN128" s="0" t="n">
        <f aca="false">AN125/AN$126</f>
        <v>0.0714285714285714</v>
      </c>
      <c r="AR128" s="0" t="n">
        <f aca="false">AR125/AR$126</f>
        <v>0.0806451612903226</v>
      </c>
      <c r="AV128" s="0" t="n">
        <f aca="false">AV125/AV$126</f>
        <v>0.476190476190476</v>
      </c>
      <c r="AZ128" s="0" t="n">
        <f aca="false">AZ125/AZ$126</f>
        <v>0.0821917808219178</v>
      </c>
      <c r="BD128" s="0" t="n">
        <f aca="false">BD125/BD$126</f>
        <v>0</v>
      </c>
      <c r="BM128" s="0" t="n">
        <f aca="false">BM125/BM$126</f>
        <v>0.0392156862745098</v>
      </c>
      <c r="BQ128" s="0" t="n">
        <f aca="false">BQ125/BQ$126</f>
        <v>0.157894736842105</v>
      </c>
      <c r="BU128" s="0" t="n">
        <f aca="false">BU125/BU$126</f>
        <v>0.0172413793103448</v>
      </c>
      <c r="BY128" s="0" t="n">
        <f aca="false">BY125/BY$126</f>
        <v>0.177777777777778</v>
      </c>
      <c r="CC128" s="0" t="n">
        <f aca="false">CC125/CC$126</f>
        <v>0.0535714285714286</v>
      </c>
      <c r="CG128" s="0" t="n">
        <f aca="false">CG125/CG$126</f>
        <v>0.06</v>
      </c>
    </row>
    <row r="129" customFormat="false" ht="13.8" hidden="false" customHeight="false" outlineLevel="0" collapsed="false">
      <c r="A129" s="0" t="s">
        <v>398</v>
      </c>
      <c r="H129" s="0" t="n">
        <f aca="false">1-(H127^2)-(H128^2)</f>
        <v>0.371894528273129</v>
      </c>
      <c r="L129" s="0" t="n">
        <f aca="false">1-(L127^2)-(L128^2)</f>
        <v>0.322195101422439</v>
      </c>
      <c r="P129" s="0" t="n">
        <f aca="false">1-(P127^2)-(P128^2)</f>
        <v>0.155726573110005</v>
      </c>
      <c r="T129" s="0" t="n">
        <f aca="false">1-(T127^2)-(T128^2)</f>
        <v>0.124444444444444</v>
      </c>
      <c r="X129" s="0" t="n">
        <f aca="false">1-(X127^2)-(X128^2)</f>
        <v>0.165289256198347</v>
      </c>
      <c r="AB129" s="0" t="e">
        <f aca="false">1-(AB127^2)-(AB128^2)</f>
        <v>#DIV/0!</v>
      </c>
      <c r="AF129" s="0" t="n">
        <f aca="false">1-(AF127^2)-(AF128^2)</f>
        <v>0</v>
      </c>
      <c r="AJ129" s="0" t="n">
        <f aca="false">1-(AJ127^2)-(AJ128^2)</f>
        <v>0.482103725346968</v>
      </c>
      <c r="AN129" s="0" t="n">
        <f aca="false">1-(AN127^2)-(AN128^2)</f>
        <v>0.13265306122449</v>
      </c>
      <c r="AR129" s="0" t="n">
        <f aca="false">1-(AR127^2)-(AR128^2)</f>
        <v>0.148283038501561</v>
      </c>
      <c r="AV129" s="0" t="n">
        <f aca="false">1-(AV127^2)-(AV128^2)</f>
        <v>0.498866213151927</v>
      </c>
      <c r="AZ129" s="0" t="n">
        <f aca="false">1-(AZ127^2)-(AZ128^2)</f>
        <v>0.150872583974479</v>
      </c>
      <c r="BD129" s="0" t="n">
        <f aca="false">1-(BD127^2)-(BD128^2)</f>
        <v>0</v>
      </c>
      <c r="BM129" s="0" t="n">
        <f aca="false">1-(BM127^2)-(BM128^2)</f>
        <v>0.075355632449058</v>
      </c>
      <c r="BQ129" s="0" t="n">
        <f aca="false">1-(BQ127^2)-(BQ128^2)</f>
        <v>0.265927977839335</v>
      </c>
      <c r="BU129" s="0" t="n">
        <f aca="false">1-(BU127^2)-(BU128^2)</f>
        <v>0.0338882282996433</v>
      </c>
      <c r="BY129" s="0" t="n">
        <f aca="false">1-(BY127^2)-(BY128^2)</f>
        <v>0.292345679012346</v>
      </c>
      <c r="CC129" s="0" t="n">
        <f aca="false">1-(CC127^2)-(CC128^2)</f>
        <v>0.10140306122449</v>
      </c>
      <c r="CG129" s="0" t="n">
        <f aca="false">1-(CG127^2)-(CG128^2)</f>
        <v>0.1128</v>
      </c>
    </row>
    <row r="131" customFormat="false" ht="13.8" hidden="false" customHeight="false" outlineLevel="0" collapsed="false">
      <c r="A131" s="0" t="s">
        <v>399</v>
      </c>
      <c r="H131" s="0" t="n">
        <f aca="false">COUNTIF(H$2:H$117,"01")</f>
        <v>28</v>
      </c>
      <c r="L131" s="0" t="n">
        <f aca="false">COUNTIF(L$2:L$117,"01")</f>
        <v>2</v>
      </c>
      <c r="P131" s="0" t="n">
        <f aca="false">COUNTIF(P$2:P$117,"01")</f>
        <v>46</v>
      </c>
      <c r="T131" s="0" t="n">
        <f aca="false">COUNTIF(T$2:T$117,"01")</f>
        <v>75</v>
      </c>
      <c r="X131" s="0" t="n">
        <f aca="false">COUNTIF(X$2:X$117,"01")</f>
        <v>19</v>
      </c>
      <c r="AB131" s="0" t="n">
        <f aca="false">COUNTIF(AB$2:AB$117,"01")</f>
        <v>89</v>
      </c>
      <c r="AF131" s="0" t="n">
        <f aca="false">COUNTIF(AF$2:AF$117,"01")</f>
        <v>88</v>
      </c>
      <c r="AJ131" s="0" t="n">
        <f aca="false">COUNTIF(AJ$2:AJ$117,"01")</f>
        <v>67</v>
      </c>
      <c r="AN131" s="0" t="n">
        <f aca="false">COUNTIF(AN$2:AN$117,"01")</f>
        <v>24</v>
      </c>
      <c r="AR131" s="0" t="n">
        <f aca="false">COUNTIF(AR$2:AR$117,"01")</f>
        <v>32</v>
      </c>
      <c r="AV131" s="0" t="n">
        <f aca="false">COUNTIF(AV$2:AV$117,"01")</f>
        <v>67</v>
      </c>
      <c r="AZ131" s="0" t="n">
        <f aca="false">COUNTIF(AZ$2:AZ$117,"01")</f>
        <v>22</v>
      </c>
      <c r="BD131" s="0" t="n">
        <f aca="false">COUNTIF(BD$2:BD$117,"01")</f>
        <v>88</v>
      </c>
      <c r="BM131" s="0" t="n">
        <f aca="false">COUNTIF(BM$2:BM$117,"01")</f>
        <v>40</v>
      </c>
      <c r="BQ131" s="0" t="n">
        <f aca="false">COUNTIF(BQ$2:BQ$117,"01")</f>
        <v>57</v>
      </c>
      <c r="BU131" s="0" t="n">
        <f aca="false">COUNTIF(BU$2:BU$117,"01")</f>
        <v>32</v>
      </c>
      <c r="BY131" s="0" t="n">
        <f aca="false">COUNTIF(BY$2:BY$117,"01")</f>
        <v>52</v>
      </c>
      <c r="CC131" s="0" t="n">
        <f aca="false">COUNTIF(CC$2:CC$117,"01")</f>
        <v>36</v>
      </c>
      <c r="CG131" s="0" t="n">
        <f aca="false">COUNTIF(CG$2:CG$117,"01")</f>
        <v>42</v>
      </c>
    </row>
    <row r="132" customFormat="false" ht="13.8" hidden="false" customHeight="false" outlineLevel="0" collapsed="false">
      <c r="A132" s="0" t="s">
        <v>400</v>
      </c>
      <c r="H132" s="0" t="n">
        <f aca="false">COUNTIF(H$2:H$117,"00")</f>
        <v>7</v>
      </c>
      <c r="L132" s="0" t="n">
        <f aca="false">COUNTIF(L$2:L$117,"00")</f>
        <v>5</v>
      </c>
      <c r="P132" s="0" t="n">
        <f aca="false">COUNTIF(P$2:P$117,"00")</f>
        <v>23</v>
      </c>
      <c r="T132" s="0" t="n">
        <f aca="false">COUNTIF(T$2:T$117,"00")</f>
        <v>26</v>
      </c>
      <c r="X132" s="0" t="n">
        <f aca="false">COUNTIF(X$2:X$117,"00")</f>
        <v>20</v>
      </c>
      <c r="AB132" s="0" t="n">
        <f aca="false">COUNTIF(AB$2:AB$117,"00")</f>
        <v>27</v>
      </c>
      <c r="AF132" s="0" t="n">
        <f aca="false">COUNTIF(AF$2:AF$117,"00")</f>
        <v>27</v>
      </c>
      <c r="AJ132" s="0" t="n">
        <f aca="false">COUNTIF(AJ$2:AJ$117,"00")</f>
        <v>12</v>
      </c>
      <c r="AN132" s="0" t="n">
        <f aca="false">COUNTIF(AN$2:AN$117,"00")</f>
        <v>22</v>
      </c>
      <c r="AR132" s="0" t="n">
        <f aca="false">COUNTIF(AR$2:AR$117,"00")</f>
        <v>22</v>
      </c>
      <c r="AV132" s="0" t="n">
        <f aca="false">COUNTIF(AV$2:AV$117,"00")</f>
        <v>7</v>
      </c>
      <c r="AZ132" s="0" t="n">
        <f aca="false">COUNTIF(AZ$2:AZ$117,"00")</f>
        <v>21</v>
      </c>
      <c r="BD132" s="0" t="n">
        <f aca="false">COUNTIF(BD$2:BD$117,"00")</f>
        <v>27</v>
      </c>
      <c r="BM132" s="0" t="n">
        <f aca="false">COUNTIF(BM$2:BM$117,"00")</f>
        <v>25</v>
      </c>
      <c r="BQ132" s="0" t="n">
        <f aca="false">COUNTIF(BQ$2:BQ$117,"00")</f>
        <v>21</v>
      </c>
      <c r="BU132" s="0" t="n">
        <f aca="false">COUNTIF(BU$2:BU$117,"00")</f>
        <v>26</v>
      </c>
      <c r="BY132" s="0" t="n">
        <f aca="false">COUNTIF(BY$2:BY$117,"00")</f>
        <v>19</v>
      </c>
      <c r="CC132" s="0" t="n">
        <f aca="false">COUNTIF(CC$2:CC$117,"00")</f>
        <v>24</v>
      </c>
      <c r="CG132" s="0" t="n">
        <f aca="false">COUNTIF(CG$2:CG$117,"00")</f>
        <v>24</v>
      </c>
    </row>
    <row r="133" customFormat="false" ht="13.8" hidden="false" customHeight="false" outlineLevel="0" collapsed="false">
      <c r="A133" s="0" t="s">
        <v>401</v>
      </c>
      <c r="H133" s="0" t="n">
        <f aca="false">SUM(H131:H132)</f>
        <v>35</v>
      </c>
      <c r="L133" s="0" t="n">
        <f aca="false">SUM(L131:L132)</f>
        <v>7</v>
      </c>
      <c r="P133" s="0" t="n">
        <f aca="false">SUM(P131:P132)</f>
        <v>69</v>
      </c>
      <c r="T133" s="0" t="n">
        <f aca="false">SUM(T131:T132)</f>
        <v>101</v>
      </c>
      <c r="X133" s="0" t="n">
        <f aca="false">SUM(X131:X132)</f>
        <v>39</v>
      </c>
      <c r="AB133" s="0" t="n">
        <f aca="false">SUM(AB131:AB132)</f>
        <v>116</v>
      </c>
      <c r="AF133" s="0" t="n">
        <f aca="false">SUM(AF131:AF132)</f>
        <v>115</v>
      </c>
      <c r="AJ133" s="0" t="n">
        <f aca="false">SUM(AJ131:AJ132)</f>
        <v>79</v>
      </c>
      <c r="AN133" s="0" t="n">
        <f aca="false">SUM(AN131:AN132)</f>
        <v>46</v>
      </c>
      <c r="AR133" s="0" t="n">
        <f aca="false">SUM(AR131:AR132)</f>
        <v>54</v>
      </c>
      <c r="AV133" s="0" t="n">
        <f aca="false">SUM(AV131:AV132)</f>
        <v>74</v>
      </c>
      <c r="AZ133" s="0" t="n">
        <f aca="false">SUM(AZ131:AZ132)</f>
        <v>43</v>
      </c>
      <c r="BD133" s="0" t="n">
        <f aca="false">SUM(BD131:BD132)</f>
        <v>115</v>
      </c>
      <c r="BM133" s="0" t="n">
        <f aca="false">SUM(BM131:BM132)</f>
        <v>65</v>
      </c>
      <c r="BQ133" s="0" t="n">
        <f aca="false">SUM(BQ131:BQ132)</f>
        <v>78</v>
      </c>
      <c r="BU133" s="0" t="n">
        <f aca="false">SUM(BU131:BU132)</f>
        <v>58</v>
      </c>
      <c r="BY133" s="0" t="n">
        <f aca="false">SUM(BY131:BY132)</f>
        <v>71</v>
      </c>
      <c r="CC133" s="0" t="n">
        <f aca="false">SUM(CC131:CC132)</f>
        <v>60</v>
      </c>
      <c r="CG133" s="0" t="n">
        <f aca="false">SUM(CG131:CG132)</f>
        <v>66</v>
      </c>
    </row>
    <row r="134" customFormat="false" ht="13.8" hidden="false" customHeight="false" outlineLevel="0" collapsed="false">
      <c r="A134" s="0" t="s">
        <v>396</v>
      </c>
      <c r="H134" s="0" t="n">
        <f aca="false">H131/H$133</f>
        <v>0.8</v>
      </c>
      <c r="L134" s="0" t="n">
        <f aca="false">L131/L$133</f>
        <v>0.285714285714286</v>
      </c>
      <c r="P134" s="0" t="n">
        <f aca="false">P131/P$133</f>
        <v>0.666666666666667</v>
      </c>
      <c r="T134" s="0" t="n">
        <f aca="false">T131/T$133</f>
        <v>0.742574257425743</v>
      </c>
      <c r="X134" s="0" t="n">
        <f aca="false">X131/X$133</f>
        <v>0.487179487179487</v>
      </c>
      <c r="AB134" s="0" t="n">
        <f aca="false">AB131/AB$133</f>
        <v>0.767241379310345</v>
      </c>
      <c r="AF134" s="0" t="n">
        <f aca="false">AF131/AF$133</f>
        <v>0.765217391304348</v>
      </c>
      <c r="AJ134" s="0" t="n">
        <f aca="false">AJ131/AJ$133</f>
        <v>0.848101265822785</v>
      </c>
      <c r="AN134" s="0" t="n">
        <f aca="false">AN131/AN$133</f>
        <v>0.521739130434783</v>
      </c>
      <c r="AR134" s="0" t="n">
        <f aca="false">AR131/AR$133</f>
        <v>0.592592592592593</v>
      </c>
      <c r="AV134" s="0" t="n">
        <f aca="false">AV131/AV$133</f>
        <v>0.905405405405405</v>
      </c>
      <c r="AZ134" s="0" t="n">
        <f aca="false">AZ131/AZ$133</f>
        <v>0.511627906976744</v>
      </c>
      <c r="BD134" s="0" t="n">
        <f aca="false">BD131/BD$133</f>
        <v>0.765217391304348</v>
      </c>
      <c r="BM134" s="0" t="n">
        <f aca="false">BM131/BM$133</f>
        <v>0.615384615384615</v>
      </c>
      <c r="BQ134" s="0" t="n">
        <f aca="false">BQ131/BQ$133</f>
        <v>0.730769230769231</v>
      </c>
      <c r="BU134" s="0" t="n">
        <f aca="false">BU131/BU$133</f>
        <v>0.551724137931034</v>
      </c>
      <c r="BY134" s="0" t="n">
        <f aca="false">BY131/BY$133</f>
        <v>0.732394366197183</v>
      </c>
      <c r="CC134" s="0" t="n">
        <f aca="false">CC131/CC$133</f>
        <v>0.6</v>
      </c>
      <c r="CG134" s="0" t="n">
        <f aca="false">CG131/CG$133</f>
        <v>0.636363636363636</v>
      </c>
    </row>
    <row r="135" customFormat="false" ht="13.8" hidden="false" customHeight="false" outlineLevel="0" collapsed="false">
      <c r="A135" s="0" t="s">
        <v>397</v>
      </c>
      <c r="H135" s="0" t="n">
        <f aca="false">H132/H$133</f>
        <v>0.2</v>
      </c>
      <c r="L135" s="0" t="n">
        <f aca="false">L132/L$133</f>
        <v>0.714285714285714</v>
      </c>
      <c r="P135" s="0" t="n">
        <f aca="false">P132/P$133</f>
        <v>0.333333333333333</v>
      </c>
      <c r="T135" s="0" t="n">
        <f aca="false">T132/T$133</f>
        <v>0.257425742574257</v>
      </c>
      <c r="X135" s="0" t="n">
        <f aca="false">X132/X$133</f>
        <v>0.512820512820513</v>
      </c>
      <c r="AB135" s="0" t="n">
        <f aca="false">AB132/AB$133</f>
        <v>0.232758620689655</v>
      </c>
      <c r="AF135" s="0" t="n">
        <f aca="false">AF132/AF$133</f>
        <v>0.234782608695652</v>
      </c>
      <c r="AJ135" s="0" t="n">
        <f aca="false">AJ132/AJ$133</f>
        <v>0.151898734177215</v>
      </c>
      <c r="AN135" s="0" t="n">
        <f aca="false">AN132/AN$133</f>
        <v>0.478260869565217</v>
      </c>
      <c r="AR135" s="0" t="n">
        <f aca="false">AR132/AR$133</f>
        <v>0.407407407407407</v>
      </c>
      <c r="AV135" s="0" t="n">
        <f aca="false">AV132/AV$133</f>
        <v>0.0945945945945946</v>
      </c>
      <c r="AZ135" s="0" t="n">
        <f aca="false">AZ132/AZ$133</f>
        <v>0.488372093023256</v>
      </c>
      <c r="BD135" s="0" t="n">
        <f aca="false">BD132/BD$133</f>
        <v>0.234782608695652</v>
      </c>
      <c r="BM135" s="0" t="n">
        <f aca="false">BM132/BM$133</f>
        <v>0.384615384615385</v>
      </c>
      <c r="BQ135" s="0" t="n">
        <f aca="false">BQ132/BQ$133</f>
        <v>0.269230769230769</v>
      </c>
      <c r="BU135" s="0" t="n">
        <f aca="false">BU132/BU$133</f>
        <v>0.448275862068966</v>
      </c>
      <c r="BY135" s="0" t="n">
        <f aca="false">BY132/BY$133</f>
        <v>0.267605633802817</v>
      </c>
      <c r="CC135" s="0" t="n">
        <f aca="false">CC132/CC$133</f>
        <v>0.4</v>
      </c>
      <c r="CG135" s="0" t="n">
        <f aca="false">CG132/CG$133</f>
        <v>0.363636363636364</v>
      </c>
    </row>
    <row r="136" customFormat="false" ht="13.8" hidden="false" customHeight="false" outlineLevel="0" collapsed="false">
      <c r="A136" s="0" t="s">
        <v>398</v>
      </c>
      <c r="H136" s="0" t="n">
        <f aca="false">1-(H134^2)-(H135^2)</f>
        <v>0.32</v>
      </c>
      <c r="L136" s="0" t="n">
        <f aca="false">1-(L134^2)-(L135^2)</f>
        <v>0.408163265306122</v>
      </c>
      <c r="P136" s="0" t="n">
        <f aca="false">1-(P134^2)-(P135^2)</f>
        <v>0.444444444444444</v>
      </c>
      <c r="T136" s="0" t="n">
        <f aca="false">1-(T134^2)-(T135^2)</f>
        <v>0.382315459268699</v>
      </c>
      <c r="X136" s="0" t="n">
        <f aca="false">1-(X134^2)-(X135^2)</f>
        <v>0.499671268902038</v>
      </c>
      <c r="AB136" s="0" t="n">
        <f aca="false">1-(AB134^2)-(AB135^2)</f>
        <v>0.357164090368609</v>
      </c>
      <c r="AF136" s="0" t="n">
        <f aca="false">1-(AF134^2)-(AF135^2)</f>
        <v>0.359319470699433</v>
      </c>
      <c r="AJ136" s="0" t="n">
        <f aca="false">1-(AJ134^2)-(AJ135^2)</f>
        <v>0.25765101746515</v>
      </c>
      <c r="AN136" s="0" t="n">
        <f aca="false">1-(AN134^2)-(AN135^2)</f>
        <v>0.499054820415879</v>
      </c>
      <c r="AR136" s="0" t="n">
        <f aca="false">1-(AR134^2)-(AR135^2)</f>
        <v>0.482853223593964</v>
      </c>
      <c r="AV136" s="0" t="n">
        <f aca="false">1-(AV134^2)-(AV135^2)</f>
        <v>0.171292914536158</v>
      </c>
      <c r="AZ136" s="0" t="n">
        <f aca="false">1-(AZ134^2)-(AZ135^2)</f>
        <v>0.49972958355868</v>
      </c>
      <c r="BD136" s="0" t="n">
        <f aca="false">1-(BD134^2)-(BD135^2)</f>
        <v>0.359319470699433</v>
      </c>
      <c r="BM136" s="0" t="n">
        <f aca="false">1-(BM134^2)-(BM135^2)</f>
        <v>0.473372781065089</v>
      </c>
      <c r="BQ136" s="0" t="n">
        <f aca="false">1-(BQ134^2)-(BQ135^2)</f>
        <v>0.393491124260355</v>
      </c>
      <c r="BU136" s="0" t="n">
        <f aca="false">1-(BU134^2)-(BU135^2)</f>
        <v>0.494649227110583</v>
      </c>
      <c r="BY136" s="0" t="n">
        <f aca="false">1-(BY134^2)-(BY135^2)</f>
        <v>0.391985717119619</v>
      </c>
      <c r="CC136" s="0" t="n">
        <f aca="false">1-(CC134^2)-(CC135^2)</f>
        <v>0.48</v>
      </c>
      <c r="CG136" s="0" t="n">
        <f aca="false">1-(CG134^2)-(CG135^2)</f>
        <v>0.462809917355372</v>
      </c>
    </row>
    <row r="138" customFormat="false" ht="13.8" hidden="false" customHeight="false" outlineLevel="0" collapsed="false">
      <c r="A138" s="0" t="s">
        <v>402</v>
      </c>
      <c r="H138" s="0" t="n">
        <f aca="false">(H126/(H126+H133)*H129)+(H133/(H126+H133)*H136)</f>
        <v>0.356236696466582</v>
      </c>
      <c r="L138" s="0" t="n">
        <f aca="false">(L126/(L126+L133)*L129)+(L133/(L126+L133)*L136)</f>
        <v>0.327382835449903</v>
      </c>
      <c r="P138" s="0" t="n">
        <f aca="false">(P126/(P126+P133)*P129)+(P133/(P126+P133)*P136)</f>
        <v>0.327463927610663</v>
      </c>
      <c r="T138" s="0" t="n">
        <f aca="false">(T126/(T126+T133)*T129)+(T133/(T126+T133)*T136)</f>
        <v>0.348970069420735</v>
      </c>
      <c r="X138" s="0" t="n">
        <f aca="false">(X126/(X126+X133)*X129)+(X133/(X126+X133)*X136)</f>
        <v>0.277710794952174</v>
      </c>
      <c r="AB138" s="0" t="e">
        <f aca="false">(AB126/(AB126+AB133)*AB129)+(AB133/(AB126+AB133)*AB136)</f>
        <v>#DIV/0!</v>
      </c>
      <c r="AF138" s="0" t="n">
        <f aca="false">(AF126/(AF126+AF133)*AF129)+(AF133/(AF126+AF133)*AF136)</f>
        <v>0.356221889055472</v>
      </c>
      <c r="AJ138" s="0" t="n">
        <f aca="false">(AJ126/(AJ126+AJ133)*AJ129)+(AJ133/(AJ126+AJ133)*AJ136)</f>
        <v>0.329243691530902</v>
      </c>
      <c r="AN138" s="0" t="n">
        <f aca="false">(AN126/(AN126+AN133)*AN129)+(AN133/(AN126+AN133)*AN136)</f>
        <v>0.277950310559006</v>
      </c>
      <c r="AR138" s="0" t="n">
        <f aca="false">(AR126/(AR126+AR133)*AR129)+(AR133/(AR126+AR133)*AR136)</f>
        <v>0.304031228113542</v>
      </c>
      <c r="AV138" s="0" t="n">
        <f aca="false">(AV126/(AV126+AV133)*AV129)+(AV133/(AV126+AV133)*AV136)</f>
        <v>0.28989703989704</v>
      </c>
      <c r="AZ138" s="0" t="n">
        <f aca="false">(AZ126/(AZ126+AZ133)*AZ129)+(AZ133/(AZ126+AZ133)*AZ136)</f>
        <v>0.28019026485483</v>
      </c>
      <c r="BD138" s="0" t="n">
        <f aca="false">(BD126/(BD126+BD133)*BD129)+(BD133/(BD126+BD133)*BD136)</f>
        <v>0.356221889055472</v>
      </c>
      <c r="BM138" s="0" t="n">
        <f aca="false">(BM126/(BM126+BM133)*BM129)+(BM133/(BM126+BM133)*BM136)</f>
        <v>0.298382482966661</v>
      </c>
      <c r="BQ138" s="0" t="n">
        <f aca="false">(BQ126/(BQ126+BQ133)*BQ129)+(BQ133/(BQ126+BQ133)*BQ136)</f>
        <v>0.351703196984504</v>
      </c>
      <c r="BU138" s="0" t="n">
        <f aca="false">(BU126/(BU126+BU133)*BU129)+(BU133/(BU126+BU133)*BU136)</f>
        <v>0.264268727705113</v>
      </c>
      <c r="BY138" s="0" t="n">
        <f aca="false">(BY126/(BY126+BY133)*BY129)+(BY133/(BY126+BY133)*BY136)</f>
        <v>0.353332254060763</v>
      </c>
      <c r="CC138" s="0" t="n">
        <f aca="false">(CC126/(CC126+CC133)*CC129)+(CC133/(CC126+CC133)*CC136)</f>
        <v>0.297229064039409</v>
      </c>
      <c r="CG138" s="0" t="n">
        <f aca="false">(CG126/(CG126+CG133)*CG129)+(CG133/(CG126+CG133)*CG136)</f>
        <v>0.311943573667712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1" t="s">
        <v>407</v>
      </c>
      <c r="B1" s="4" t="s">
        <v>407</v>
      </c>
    </row>
    <row r="2" customFormat="false" ht="13.8" hidden="false" customHeight="false" outlineLevel="0" collapsed="false">
      <c r="A2" s="0" t="s">
        <v>24</v>
      </c>
      <c r="B2" s="0" t="n">
        <v>0.264268727705113</v>
      </c>
    </row>
    <row r="3" customFormat="false" ht="13.8" hidden="false" customHeight="false" outlineLevel="0" collapsed="false">
      <c r="A3" s="0" t="s">
        <v>10</v>
      </c>
      <c r="B3" s="0" t="n">
        <v>0.277710794952174</v>
      </c>
    </row>
    <row r="4" customFormat="false" ht="13.8" hidden="false" customHeight="false" outlineLevel="0" collapsed="false">
      <c r="A4" s="0" t="s">
        <v>14</v>
      </c>
      <c r="B4" s="0" t="n">
        <v>0.277950310559006</v>
      </c>
    </row>
    <row r="5" customFormat="false" ht="13.8" hidden="false" customHeight="false" outlineLevel="0" collapsed="false">
      <c r="A5" s="0" t="s">
        <v>17</v>
      </c>
      <c r="B5" s="0" t="n">
        <v>0.28019026485483</v>
      </c>
    </row>
    <row r="6" customFormat="false" ht="13.8" hidden="false" customHeight="false" outlineLevel="0" collapsed="false">
      <c r="A6" s="0" t="s">
        <v>16</v>
      </c>
      <c r="B6" s="0" t="n">
        <v>0.28989703989704</v>
      </c>
    </row>
    <row r="7" customFormat="false" ht="13.8" hidden="false" customHeight="false" outlineLevel="0" collapsed="false">
      <c r="A7" s="0" t="s">
        <v>26</v>
      </c>
      <c r="B7" s="0" t="n">
        <v>0.297229064039409</v>
      </c>
    </row>
    <row r="8" customFormat="false" ht="13.8" hidden="false" customHeight="false" outlineLevel="0" collapsed="false">
      <c r="A8" s="0" t="s">
        <v>22</v>
      </c>
      <c r="B8" s="0" t="n">
        <v>0.298382482966661</v>
      </c>
    </row>
    <row r="9" customFormat="false" ht="13.8" hidden="false" customHeight="false" outlineLevel="0" collapsed="false">
      <c r="A9" s="0" t="s">
        <v>15</v>
      </c>
      <c r="B9" s="0" t="n">
        <v>0.304031228113542</v>
      </c>
    </row>
    <row r="10" customFormat="false" ht="13.8" hidden="false" customHeight="false" outlineLevel="0" collapsed="false">
      <c r="A10" s="0" t="s">
        <v>27</v>
      </c>
      <c r="B10" s="0" t="n">
        <v>0.311943573667712</v>
      </c>
    </row>
    <row r="11" customFormat="false" ht="13.8" hidden="false" customHeight="false" outlineLevel="0" collapsed="false">
      <c r="A11" s="0" t="s">
        <v>7</v>
      </c>
      <c r="B11" s="0" t="n">
        <v>0.327382835449903</v>
      </c>
    </row>
    <row r="12" customFormat="false" ht="13.8" hidden="false" customHeight="false" outlineLevel="0" collapsed="false">
      <c r="A12" s="0" t="s">
        <v>8</v>
      </c>
      <c r="B12" s="0" t="n">
        <v>0.327463927610663</v>
      </c>
    </row>
    <row r="13" customFormat="false" ht="13.8" hidden="false" customHeight="false" outlineLevel="0" collapsed="false">
      <c r="A13" s="0" t="s">
        <v>13</v>
      </c>
      <c r="B13" s="0" t="n">
        <v>0.329243691530902</v>
      </c>
    </row>
    <row r="14" customFormat="false" ht="13.8" hidden="false" customHeight="false" outlineLevel="0" collapsed="false">
      <c r="A14" s="0" t="s">
        <v>9</v>
      </c>
      <c r="B14" s="0" t="n">
        <v>0.348970069420735</v>
      </c>
    </row>
    <row r="15" customFormat="false" ht="13.8" hidden="false" customHeight="false" outlineLevel="0" collapsed="false">
      <c r="A15" s="0" t="s">
        <v>23</v>
      </c>
      <c r="B15" s="0" t="n">
        <v>0.351703196984504</v>
      </c>
    </row>
    <row r="16" customFormat="false" ht="13.8" hidden="false" customHeight="false" outlineLevel="0" collapsed="false">
      <c r="A16" s="0" t="s">
        <v>25</v>
      </c>
      <c r="B16" s="0" t="n">
        <v>0.353332254060763</v>
      </c>
    </row>
    <row r="17" customFormat="false" ht="13.8" hidden="false" customHeight="false" outlineLevel="0" collapsed="false">
      <c r="A17" s="0" t="s">
        <v>12</v>
      </c>
      <c r="B17" s="0" t="n">
        <v>0.356221889055472</v>
      </c>
    </row>
    <row r="18" customFormat="false" ht="13.8" hidden="false" customHeight="false" outlineLevel="0" collapsed="false">
      <c r="A18" s="0" t="s">
        <v>18</v>
      </c>
      <c r="B18" s="0" t="n">
        <v>0.356221889055472</v>
      </c>
    </row>
    <row r="19" customFormat="false" ht="13.8" hidden="false" customHeight="false" outlineLevel="0" collapsed="false">
      <c r="A19" s="0" t="s">
        <v>4</v>
      </c>
      <c r="B19" s="0" t="n">
        <v>0.356236696466582</v>
      </c>
    </row>
    <row r="20" customFormat="false" ht="13.8" hidden="false" customHeight="false" outlineLevel="0" collapsed="false">
      <c r="A20" s="0" t="s">
        <v>11</v>
      </c>
      <c r="B20" s="0" t="e">
        <f aca="false"/>
        <v>#DIV/0!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2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&amp;C&amp;10&amp;A</oddHeader>
    <oddFooter>&amp;C&amp;10Página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8.6"/>
  </cols>
  <sheetData>
    <row r="1" customFormat="false" ht="13.8" hidden="false" customHeight="false" outlineLevel="0" collapsed="false">
      <c r="A1" s="0" t="s">
        <v>4</v>
      </c>
    </row>
    <row r="2" customFormat="false" ht="13.8" hidden="false" customHeight="false" outlineLevel="0" collapsed="false">
      <c r="A2" s="0" t="s">
        <v>7</v>
      </c>
    </row>
    <row r="3" customFormat="false" ht="13.8" hidden="false" customHeight="false" outlineLevel="0" collapsed="false">
      <c r="A3" s="0" t="s">
        <v>8</v>
      </c>
    </row>
    <row r="4" customFormat="false" ht="13.8" hidden="false" customHeight="false" outlineLevel="0" collapsed="false">
      <c r="A4" s="0" t="s">
        <v>9</v>
      </c>
    </row>
    <row r="5" customFormat="false" ht="13.8" hidden="false" customHeight="false" outlineLevel="0" collapsed="false">
      <c r="A5" s="0" t="s">
        <v>10</v>
      </c>
    </row>
    <row r="6" customFormat="false" ht="13.8" hidden="false" customHeight="false" outlineLevel="0" collapsed="false">
      <c r="A6" s="0" t="s">
        <v>11</v>
      </c>
    </row>
    <row r="7" customFormat="false" ht="13.8" hidden="false" customHeight="false" outlineLevel="0" collapsed="false">
      <c r="A7" s="0" t="s">
        <v>12</v>
      </c>
    </row>
    <row r="8" customFormat="false" ht="13.8" hidden="false" customHeight="false" outlineLevel="0" collapsed="false">
      <c r="A8" s="0" t="s">
        <v>13</v>
      </c>
    </row>
    <row r="9" customFormat="false" ht="13.8" hidden="false" customHeight="false" outlineLevel="0" collapsed="false">
      <c r="A9" s="0" t="s">
        <v>14</v>
      </c>
    </row>
    <row r="10" customFormat="false" ht="13.8" hidden="false" customHeight="false" outlineLevel="0" collapsed="false">
      <c r="A10" s="0" t="s">
        <v>15</v>
      </c>
    </row>
    <row r="11" customFormat="false" ht="13.8" hidden="false" customHeight="false" outlineLevel="0" collapsed="false">
      <c r="A11" s="0" t="s">
        <v>16</v>
      </c>
    </row>
    <row r="12" customFormat="false" ht="13.8" hidden="false" customHeight="false" outlineLevel="0" collapsed="false">
      <c r="A12" s="0" t="s">
        <v>17</v>
      </c>
    </row>
    <row r="13" customFormat="false" ht="13.8" hidden="false" customHeight="false" outlineLevel="0" collapsed="false">
      <c r="A13" s="0" t="s">
        <v>18</v>
      </c>
    </row>
    <row r="14" customFormat="false" ht="13.8" hidden="false" customHeight="false" outlineLevel="0" collapsed="false">
      <c r="A14" s="0" t="s">
        <v>19</v>
      </c>
    </row>
    <row r="15" customFormat="false" ht="13.8" hidden="false" customHeight="false" outlineLevel="0" collapsed="false">
      <c r="A15" s="0" t="s">
        <v>20</v>
      </c>
    </row>
    <row r="16" customFormat="false" ht="13.8" hidden="false" customHeight="false" outlineLevel="0" collapsed="false">
      <c r="A16" s="0" t="s">
        <v>21</v>
      </c>
    </row>
    <row r="17" customFormat="false" ht="13.8" hidden="false" customHeight="false" outlineLevel="0" collapsed="false">
      <c r="A17" s="0" t="s">
        <v>22</v>
      </c>
    </row>
    <row r="18" customFormat="false" ht="13.8" hidden="false" customHeight="false" outlineLevel="0" collapsed="false">
      <c r="A18" s="0" t="s">
        <v>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2020-10-25T18:48:26Z</dcterms:created>
  <dc:creator>Rafael Tashiro Dos Anjos</dc:creator>
  <dc:description/>
  <dc:language>pt-BR</dc:language>
  <cp:lastModifiedBy/>
  <dcterms:modified xsi:type="dcterms:W3CDTF">2020-10-27T21:23:57Z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