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374435b6383c673/01 - Information technology - IT/Business Intelligence/instruções/"/>
    </mc:Choice>
  </mc:AlternateContent>
  <xr:revisionPtr revIDLastSave="131" documentId="11_93977E3949D8FE5DF119408500D09D0474743216" xr6:coauthVersionLast="46" xr6:coauthVersionMax="46" xr10:uidLastSave="{2FCF8A99-093C-4434-9D48-3CD363DACAA2}"/>
  <bookViews>
    <workbookView xWindow="-120" yWindow="-120" windowWidth="29040" windowHeight="15990" activeTab="3" xr2:uid="{00000000-000D-0000-FFFF-FFFF00000000}"/>
  </bookViews>
  <sheets>
    <sheet name="Vendedor" sheetId="1" r:id="rId1"/>
    <sheet name="Carros" sheetId="2" r:id="rId2"/>
    <sheet name="cliente" sheetId="3" r:id="rId3"/>
    <sheet name="Pedi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1" i="4" l="1"/>
  <c r="G340" i="4"/>
  <c r="G339" i="4"/>
  <c r="G338" i="4"/>
  <c r="G337" i="4"/>
  <c r="G336" i="4"/>
  <c r="G335" i="4"/>
  <c r="G334" i="4"/>
  <c r="G333" i="4"/>
  <c r="G332" i="4"/>
  <c r="I332" i="4" s="1"/>
  <c r="G331" i="4"/>
  <c r="G330" i="4"/>
  <c r="G329" i="4"/>
  <c r="G328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H325" i="4" l="1"/>
  <c r="J325" i="4" s="1"/>
  <c r="K325" i="4" s="1"/>
  <c r="H323" i="4"/>
  <c r="I331" i="4"/>
  <c r="H322" i="4"/>
  <c r="H318" i="4"/>
  <c r="H328" i="4"/>
  <c r="H332" i="4"/>
  <c r="J332" i="4" s="1"/>
  <c r="K332" i="4" s="1"/>
  <c r="I335" i="4"/>
  <c r="H339" i="4"/>
  <c r="H319" i="4"/>
  <c r="I317" i="4"/>
  <c r="I329" i="4"/>
  <c r="H336" i="4"/>
  <c r="I340" i="4"/>
  <c r="H326" i="4"/>
  <c r="H315" i="4"/>
  <c r="I325" i="4"/>
  <c r="I321" i="4"/>
  <c r="H327" i="4"/>
  <c r="I324" i="4"/>
  <c r="H320" i="4"/>
  <c r="H316" i="4"/>
  <c r="I333" i="4"/>
  <c r="H337" i="4"/>
  <c r="H341" i="4"/>
  <c r="I319" i="4"/>
  <c r="J319" i="4" s="1"/>
  <c r="K319" i="4" s="1"/>
  <c r="I316" i="4"/>
  <c r="H329" i="4"/>
  <c r="J329" i="4" s="1"/>
  <c r="K329" i="4" s="1"/>
  <c r="H340" i="4"/>
  <c r="I328" i="4"/>
  <c r="J328" i="4" s="1"/>
  <c r="K328" i="4" s="1"/>
  <c r="H335" i="4"/>
  <c r="I320" i="4"/>
  <c r="H331" i="4"/>
  <c r="H333" i="4"/>
  <c r="I336" i="4"/>
  <c r="I339" i="4"/>
  <c r="H330" i="4"/>
  <c r="H334" i="4"/>
  <c r="I337" i="4"/>
  <c r="H338" i="4"/>
  <c r="I341" i="4"/>
  <c r="I330" i="4"/>
  <c r="I334" i="4"/>
  <c r="I338" i="4"/>
  <c r="I327" i="4"/>
  <c r="H324" i="4"/>
  <c r="I323" i="4"/>
  <c r="H321" i="4"/>
  <c r="H317" i="4"/>
  <c r="I315" i="4"/>
  <c r="I326" i="4"/>
  <c r="I322" i="4"/>
  <c r="I318" i="4"/>
  <c r="J321" i="4" l="1"/>
  <c r="K321" i="4" s="1"/>
  <c r="J339" i="4"/>
  <c r="K339" i="4" s="1"/>
  <c r="J320" i="4"/>
  <c r="K320" i="4" s="1"/>
  <c r="J323" i="4"/>
  <c r="K323" i="4" s="1"/>
  <c r="J340" i="4"/>
  <c r="K340" i="4" s="1"/>
  <c r="J324" i="4"/>
  <c r="K324" i="4" s="1"/>
  <c r="J335" i="4"/>
  <c r="K335" i="4" s="1"/>
  <c r="J317" i="4"/>
  <c r="K317" i="4" s="1"/>
  <c r="J322" i="4"/>
  <c r="K322" i="4" s="1"/>
  <c r="J326" i="4"/>
  <c r="K326" i="4" s="1"/>
  <c r="J331" i="4"/>
  <c r="K331" i="4" s="1"/>
  <c r="J318" i="4"/>
  <c r="K318" i="4" s="1"/>
  <c r="J315" i="4"/>
  <c r="K315" i="4" s="1"/>
  <c r="J336" i="4"/>
  <c r="K336" i="4" s="1"/>
  <c r="J341" i="4"/>
  <c r="K341" i="4" s="1"/>
  <c r="J316" i="4"/>
  <c r="K316" i="4" s="1"/>
  <c r="J327" i="4"/>
  <c r="K327" i="4" s="1"/>
  <c r="J337" i="4"/>
  <c r="K337" i="4" s="1"/>
  <c r="J333" i="4"/>
  <c r="K333" i="4" s="1"/>
  <c r="J334" i="4"/>
  <c r="K334" i="4" s="1"/>
  <c r="J330" i="4"/>
  <c r="K330" i="4" s="1"/>
  <c r="J338" i="4"/>
  <c r="K338" i="4" s="1"/>
  <c r="G314" i="4" l="1"/>
  <c r="G313" i="4"/>
  <c r="G312" i="4"/>
  <c r="G311" i="4"/>
  <c r="G310" i="4"/>
  <c r="G309" i="4"/>
  <c r="I312" i="4" l="1"/>
  <c r="H309" i="4"/>
  <c r="H313" i="4"/>
  <c r="H310" i="4"/>
  <c r="I314" i="4"/>
  <c r="I310" i="4"/>
  <c r="H314" i="4"/>
  <c r="I313" i="4"/>
  <c r="I309" i="4"/>
  <c r="H311" i="4"/>
  <c r="I311" i="4"/>
  <c r="H312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J312" i="4" l="1"/>
  <c r="K312" i="4" s="1"/>
  <c r="J313" i="4"/>
  <c r="K313" i="4" s="1"/>
  <c r="J310" i="4"/>
  <c r="K310" i="4" s="1"/>
  <c r="I303" i="4"/>
  <c r="I307" i="4"/>
  <c r="H296" i="4"/>
  <c r="H300" i="4"/>
  <c r="H304" i="4"/>
  <c r="H308" i="4"/>
  <c r="J309" i="4"/>
  <c r="K309" i="4" s="1"/>
  <c r="I299" i="4"/>
  <c r="H298" i="4"/>
  <c r="H302" i="4"/>
  <c r="H306" i="4"/>
  <c r="J314" i="4"/>
  <c r="K314" i="4" s="1"/>
  <c r="H299" i="4"/>
  <c r="H303" i="4"/>
  <c r="H307" i="4"/>
  <c r="J311" i="4"/>
  <c r="K311" i="4" s="1"/>
  <c r="I306" i="4"/>
  <c r="I302" i="4"/>
  <c r="J302" i="4" s="1"/>
  <c r="K302" i="4" s="1"/>
  <c r="I298" i="4"/>
  <c r="I296" i="4"/>
  <c r="H297" i="4"/>
  <c r="I300" i="4"/>
  <c r="J300" i="4" s="1"/>
  <c r="K300" i="4" s="1"/>
  <c r="H301" i="4"/>
  <c r="I304" i="4"/>
  <c r="H305" i="4"/>
  <c r="I308" i="4"/>
  <c r="J308" i="4" s="1"/>
  <c r="K308" i="4" s="1"/>
  <c r="I297" i="4"/>
  <c r="I301" i="4"/>
  <c r="I305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44" i="4"/>
  <c r="J298" i="4" l="1"/>
  <c r="K298" i="4" s="1"/>
  <c r="J307" i="4"/>
  <c r="K307" i="4" s="1"/>
  <c r="J303" i="4"/>
  <c r="K303" i="4" s="1"/>
  <c r="J306" i="4"/>
  <c r="K306" i="4" s="1"/>
  <c r="J299" i="4"/>
  <c r="K299" i="4" s="1"/>
  <c r="I245" i="4"/>
  <c r="I268" i="4"/>
  <c r="H280" i="4"/>
  <c r="H252" i="4"/>
  <c r="H257" i="4"/>
  <c r="H261" i="4"/>
  <c r="H265" i="4"/>
  <c r="H269" i="4"/>
  <c r="I273" i="4"/>
  <c r="I277" i="4"/>
  <c r="H281" i="4"/>
  <c r="H285" i="4"/>
  <c r="H289" i="4"/>
  <c r="H293" i="4"/>
  <c r="J304" i="4"/>
  <c r="K304" i="4" s="1"/>
  <c r="J296" i="4"/>
  <c r="K296" i="4" s="1"/>
  <c r="H260" i="4"/>
  <c r="H272" i="4"/>
  <c r="H247" i="4"/>
  <c r="I286" i="4"/>
  <c r="I290" i="4"/>
  <c r="I294" i="4"/>
  <c r="I249" i="4"/>
  <c r="I264" i="4"/>
  <c r="H276" i="4"/>
  <c r="H255" i="4"/>
  <c r="H251" i="4"/>
  <c r="I254" i="4"/>
  <c r="I250" i="4"/>
  <c r="H246" i="4"/>
  <c r="I259" i="4"/>
  <c r="H267" i="4"/>
  <c r="I271" i="4"/>
  <c r="I275" i="4"/>
  <c r="I279" i="4"/>
  <c r="H283" i="4"/>
  <c r="H287" i="4"/>
  <c r="H291" i="4"/>
  <c r="H295" i="4"/>
  <c r="H259" i="4"/>
  <c r="I267" i="4"/>
  <c r="H286" i="4"/>
  <c r="I289" i="4"/>
  <c r="J305" i="4"/>
  <c r="K305" i="4" s="1"/>
  <c r="I281" i="4"/>
  <c r="I260" i="4"/>
  <c r="H279" i="4"/>
  <c r="I285" i="4"/>
  <c r="H290" i="4"/>
  <c r="J290" i="4" s="1"/>
  <c r="K290" i="4" s="1"/>
  <c r="H254" i="4"/>
  <c r="H249" i="4"/>
  <c r="J249" i="4" s="1"/>
  <c r="K249" i="4" s="1"/>
  <c r="H245" i="4"/>
  <c r="I253" i="4"/>
  <c r="I248" i="4"/>
  <c r="I244" i="4"/>
  <c r="H263" i="4"/>
  <c r="H264" i="4"/>
  <c r="H275" i="4"/>
  <c r="J275" i="4" s="1"/>
  <c r="K275" i="4" s="1"/>
  <c r="H277" i="4"/>
  <c r="H294" i="4"/>
  <c r="J301" i="4"/>
  <c r="K301" i="4" s="1"/>
  <c r="H253" i="4"/>
  <c r="H248" i="4"/>
  <c r="H244" i="4"/>
  <c r="I252" i="4"/>
  <c r="I247" i="4"/>
  <c r="I263" i="4"/>
  <c r="I255" i="4"/>
  <c r="J255" i="4" s="1"/>
  <c r="K255" i="4" s="1"/>
  <c r="I251" i="4"/>
  <c r="I246" i="4"/>
  <c r="J246" i="4" s="1"/>
  <c r="K246" i="4" s="1"/>
  <c r="H268" i="4"/>
  <c r="J268" i="4" s="1"/>
  <c r="K268" i="4" s="1"/>
  <c r="I276" i="4"/>
  <c r="J297" i="4"/>
  <c r="K297" i="4" s="1"/>
  <c r="I293" i="4"/>
  <c r="I283" i="4"/>
  <c r="H284" i="4"/>
  <c r="I287" i="4"/>
  <c r="H288" i="4"/>
  <c r="I291" i="4"/>
  <c r="J291" i="4" s="1"/>
  <c r="K291" i="4" s="1"/>
  <c r="H292" i="4"/>
  <c r="I295" i="4"/>
  <c r="I284" i="4"/>
  <c r="I288" i="4"/>
  <c r="I292" i="4"/>
  <c r="H271" i="4"/>
  <c r="I272" i="4"/>
  <c r="J272" i="4" s="1"/>
  <c r="K272" i="4" s="1"/>
  <c r="H273" i="4"/>
  <c r="I280" i="4"/>
  <c r="H270" i="4"/>
  <c r="H274" i="4"/>
  <c r="H278" i="4"/>
  <c r="H282" i="4"/>
  <c r="I270" i="4"/>
  <c r="I274" i="4"/>
  <c r="I278" i="4"/>
  <c r="I282" i="4"/>
  <c r="I257" i="4"/>
  <c r="H258" i="4"/>
  <c r="I261" i="4"/>
  <c r="H262" i="4"/>
  <c r="I265" i="4"/>
  <c r="H266" i="4"/>
  <c r="I269" i="4"/>
  <c r="I258" i="4"/>
  <c r="I262" i="4"/>
  <c r="I266" i="4"/>
  <c r="I256" i="4"/>
  <c r="H256" i="4"/>
  <c r="H250" i="4"/>
  <c r="J254" i="4" l="1"/>
  <c r="K254" i="4" s="1"/>
  <c r="J265" i="4"/>
  <c r="K265" i="4" s="1"/>
  <c r="J295" i="4"/>
  <c r="K295" i="4" s="1"/>
  <c r="J252" i="4"/>
  <c r="K252" i="4" s="1"/>
  <c r="J264" i="4"/>
  <c r="K264" i="4" s="1"/>
  <c r="J281" i="4"/>
  <c r="K281" i="4" s="1"/>
  <c r="J267" i="4"/>
  <c r="K267" i="4" s="1"/>
  <c r="J260" i="4"/>
  <c r="K260" i="4" s="1"/>
  <c r="J245" i="4"/>
  <c r="K245" i="4" s="1"/>
  <c r="J283" i="4"/>
  <c r="K283" i="4" s="1"/>
  <c r="J286" i="4"/>
  <c r="K286" i="4" s="1"/>
  <c r="J273" i="4"/>
  <c r="K273" i="4" s="1"/>
  <c r="J287" i="4"/>
  <c r="K287" i="4" s="1"/>
  <c r="J253" i="4"/>
  <c r="K253" i="4" s="1"/>
  <c r="J294" i="4"/>
  <c r="K294" i="4" s="1"/>
  <c r="J276" i="4"/>
  <c r="K276" i="4" s="1"/>
  <c r="J257" i="4"/>
  <c r="K257" i="4" s="1"/>
  <c r="J259" i="4"/>
  <c r="K259" i="4" s="1"/>
  <c r="J271" i="4"/>
  <c r="K271" i="4" s="1"/>
  <c r="J280" i="4"/>
  <c r="K280" i="4" s="1"/>
  <c r="J277" i="4"/>
  <c r="K277" i="4" s="1"/>
  <c r="J279" i="4"/>
  <c r="K279" i="4" s="1"/>
  <c r="J289" i="4"/>
  <c r="K289" i="4" s="1"/>
  <c r="J269" i="4"/>
  <c r="K269" i="4" s="1"/>
  <c r="J261" i="4"/>
  <c r="K261" i="4" s="1"/>
  <c r="J270" i="4"/>
  <c r="K270" i="4" s="1"/>
  <c r="J247" i="4"/>
  <c r="K247" i="4" s="1"/>
  <c r="J285" i="4"/>
  <c r="K285" i="4" s="1"/>
  <c r="J284" i="4"/>
  <c r="K284" i="4" s="1"/>
  <c r="J251" i="4"/>
  <c r="K251" i="4" s="1"/>
  <c r="J293" i="4"/>
  <c r="K293" i="4" s="1"/>
  <c r="J250" i="4"/>
  <c r="K250" i="4" s="1"/>
  <c r="J256" i="4"/>
  <c r="K256" i="4" s="1"/>
  <c r="J262" i="4"/>
  <c r="K262" i="4" s="1"/>
  <c r="J244" i="4"/>
  <c r="K244" i="4" s="1"/>
  <c r="J248" i="4"/>
  <c r="K248" i="4" s="1"/>
  <c r="J263" i="4"/>
  <c r="K263" i="4" s="1"/>
  <c r="J278" i="4"/>
  <c r="K278" i="4" s="1"/>
  <c r="J266" i="4"/>
  <c r="K266" i="4" s="1"/>
  <c r="J274" i="4"/>
  <c r="K274" i="4" s="1"/>
  <c r="J258" i="4"/>
  <c r="K258" i="4" s="1"/>
  <c r="J282" i="4"/>
  <c r="K282" i="4" s="1"/>
  <c r="J292" i="4"/>
  <c r="K292" i="4" s="1"/>
  <c r="J288" i="4"/>
  <c r="K288" i="4" s="1"/>
  <c r="G243" i="4" l="1"/>
  <c r="G242" i="4"/>
  <c r="G241" i="4"/>
  <c r="G240" i="4"/>
  <c r="I240" i="4" s="1"/>
  <c r="G239" i="4"/>
  <c r="G238" i="4"/>
  <c r="G237" i="4"/>
  <c r="G236" i="4"/>
  <c r="G235" i="4"/>
  <c r="G234" i="4"/>
  <c r="G233" i="4"/>
  <c r="G232" i="4"/>
  <c r="I233" i="4" l="1"/>
  <c r="I237" i="4"/>
  <c r="I234" i="4"/>
  <c r="H238" i="4"/>
  <c r="I241" i="4"/>
  <c r="H239" i="4"/>
  <c r="H235" i="4"/>
  <c r="H242" i="4"/>
  <c r="H232" i="4"/>
  <c r="I236" i="4"/>
  <c r="H240" i="4"/>
  <c r="J240" i="4" s="1"/>
  <c r="K240" i="4" s="1"/>
  <c r="H243" i="4"/>
  <c r="I239" i="4"/>
  <c r="H236" i="4"/>
  <c r="I243" i="4"/>
  <c r="I235" i="4"/>
  <c r="I232" i="4"/>
  <c r="J232" i="4" s="1"/>
  <c r="K232" i="4" s="1"/>
  <c r="H233" i="4"/>
  <c r="H237" i="4"/>
  <c r="J237" i="4" s="1"/>
  <c r="K237" i="4" s="1"/>
  <c r="H234" i="4"/>
  <c r="I238" i="4"/>
  <c r="I242" i="4"/>
  <c r="H241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196" i="4"/>
  <c r="G194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5" i="4"/>
  <c r="J241" i="4" l="1"/>
  <c r="K241" i="4" s="1"/>
  <c r="J233" i="4"/>
  <c r="K233" i="4" s="1"/>
  <c r="J243" i="4"/>
  <c r="K243" i="4" s="1"/>
  <c r="J239" i="4"/>
  <c r="K239" i="4" s="1"/>
  <c r="J242" i="4"/>
  <c r="K242" i="4" s="1"/>
  <c r="J238" i="4"/>
  <c r="K238" i="4" s="1"/>
  <c r="J234" i="4"/>
  <c r="K234" i="4" s="1"/>
  <c r="J235" i="4"/>
  <c r="K235" i="4" s="1"/>
  <c r="J236" i="4"/>
  <c r="K236" i="4" s="1"/>
  <c r="I206" i="4"/>
  <c r="I220" i="4"/>
  <c r="H207" i="4"/>
  <c r="I194" i="4"/>
  <c r="H213" i="4"/>
  <c r="H217" i="4"/>
  <c r="H221" i="4"/>
  <c r="H225" i="4"/>
  <c r="H229" i="4"/>
  <c r="I228" i="4"/>
  <c r="H222" i="4"/>
  <c r="I230" i="4"/>
  <c r="I224" i="4"/>
  <c r="H218" i="4"/>
  <c r="I226" i="4"/>
  <c r="I205" i="4"/>
  <c r="H209" i="4"/>
  <c r="H211" i="4"/>
  <c r="H215" i="4"/>
  <c r="H219" i="4"/>
  <c r="I225" i="4"/>
  <c r="H216" i="4"/>
  <c r="I211" i="4"/>
  <c r="I216" i="4"/>
  <c r="H226" i="4"/>
  <c r="I222" i="4"/>
  <c r="I221" i="4"/>
  <c r="J221" i="4" s="1"/>
  <c r="K221" i="4" s="1"/>
  <c r="H230" i="4"/>
  <c r="J230" i="4" s="1"/>
  <c r="K230" i="4" s="1"/>
  <c r="I229" i="4"/>
  <c r="J229" i="4" s="1"/>
  <c r="K229" i="4" s="1"/>
  <c r="H223" i="4"/>
  <c r="H227" i="4"/>
  <c r="H231" i="4"/>
  <c r="H220" i="4"/>
  <c r="I223" i="4"/>
  <c r="H224" i="4"/>
  <c r="I227" i="4"/>
  <c r="H228" i="4"/>
  <c r="I231" i="4"/>
  <c r="I218" i="4"/>
  <c r="I219" i="4"/>
  <c r="H212" i="4"/>
  <c r="I212" i="4"/>
  <c r="I215" i="4"/>
  <c r="I213" i="4"/>
  <c r="H214" i="4"/>
  <c r="I217" i="4"/>
  <c r="J217" i="4" s="1"/>
  <c r="K217" i="4" s="1"/>
  <c r="I214" i="4"/>
  <c r="H206" i="4"/>
  <c r="H205" i="4"/>
  <c r="J205" i="4" s="1"/>
  <c r="K205" i="4" s="1"/>
  <c r="I210" i="4"/>
  <c r="H210" i="4"/>
  <c r="I209" i="4"/>
  <c r="I208" i="4"/>
  <c r="H208" i="4"/>
  <c r="I207" i="4"/>
  <c r="J207" i="4" s="1"/>
  <c r="K207" i="4" s="1"/>
  <c r="I204" i="4"/>
  <c r="H204" i="4"/>
  <c r="H203" i="4"/>
  <c r="I203" i="4"/>
  <c r="H202" i="4"/>
  <c r="I202" i="4"/>
  <c r="I201" i="4"/>
  <c r="H201" i="4"/>
  <c r="J201" i="4" s="1"/>
  <c r="K201" i="4" s="1"/>
  <c r="H200" i="4"/>
  <c r="I200" i="4"/>
  <c r="I199" i="4"/>
  <c r="H199" i="4"/>
  <c r="J199" i="4" s="1"/>
  <c r="K199" i="4" s="1"/>
  <c r="I198" i="4"/>
  <c r="H198" i="4"/>
  <c r="H197" i="4"/>
  <c r="I197" i="4"/>
  <c r="I196" i="4"/>
  <c r="H196" i="4"/>
  <c r="H195" i="4"/>
  <c r="I195" i="4"/>
  <c r="H194" i="4"/>
  <c r="G193" i="4"/>
  <c r="G192" i="4"/>
  <c r="G191" i="4"/>
  <c r="G190" i="4"/>
  <c r="G189" i="4"/>
  <c r="G188" i="4"/>
  <c r="G187" i="4"/>
  <c r="G186" i="4"/>
  <c r="G185" i="4"/>
  <c r="G184" i="4"/>
  <c r="G183" i="4"/>
  <c r="J213" i="4" l="1"/>
  <c r="K213" i="4" s="1"/>
  <c r="J216" i="4"/>
  <c r="K216" i="4" s="1"/>
  <c r="J228" i="4"/>
  <c r="K228" i="4" s="1"/>
  <c r="J222" i="4"/>
  <c r="K222" i="4" s="1"/>
  <c r="J225" i="4"/>
  <c r="K225" i="4" s="1"/>
  <c r="J194" i="4"/>
  <c r="K194" i="4" s="1"/>
  <c r="J206" i="4"/>
  <c r="K206" i="4" s="1"/>
  <c r="J219" i="4"/>
  <c r="K219" i="4" s="1"/>
  <c r="J226" i="4"/>
  <c r="K226" i="4" s="1"/>
  <c r="H187" i="4"/>
  <c r="I184" i="4"/>
  <c r="I188" i="4"/>
  <c r="H192" i="4"/>
  <c r="J208" i="4"/>
  <c r="K208" i="4" s="1"/>
  <c r="J215" i="4"/>
  <c r="K215" i="4" s="1"/>
  <c r="J218" i="4"/>
  <c r="K218" i="4" s="1"/>
  <c r="J224" i="4"/>
  <c r="K224" i="4" s="1"/>
  <c r="H191" i="4"/>
  <c r="H185" i="4"/>
  <c r="H189" i="4"/>
  <c r="I193" i="4"/>
  <c r="J202" i="4"/>
  <c r="K202" i="4" s="1"/>
  <c r="J209" i="4"/>
  <c r="K209" i="4" s="1"/>
  <c r="J212" i="4"/>
  <c r="K212" i="4" s="1"/>
  <c r="J220" i="4"/>
  <c r="K220" i="4" s="1"/>
  <c r="J211" i="4"/>
  <c r="K211" i="4" s="1"/>
  <c r="I185" i="4"/>
  <c r="J214" i="4"/>
  <c r="K214" i="4" s="1"/>
  <c r="I187" i="4"/>
  <c r="J231" i="4"/>
  <c r="K231" i="4" s="1"/>
  <c r="H184" i="4"/>
  <c r="J184" i="4" s="1"/>
  <c r="K184" i="4" s="1"/>
  <c r="I183" i="4"/>
  <c r="H186" i="4"/>
  <c r="H183" i="4"/>
  <c r="I186" i="4"/>
  <c r="J196" i="4"/>
  <c r="K196" i="4" s="1"/>
  <c r="J204" i="4"/>
  <c r="K204" i="4" s="1"/>
  <c r="J223" i="4"/>
  <c r="K223" i="4" s="1"/>
  <c r="J227" i="4"/>
  <c r="K227" i="4" s="1"/>
  <c r="J210" i="4"/>
  <c r="K210" i="4" s="1"/>
  <c r="J203" i="4"/>
  <c r="K203" i="4" s="1"/>
  <c r="J198" i="4"/>
  <c r="K198" i="4" s="1"/>
  <c r="J200" i="4"/>
  <c r="K200" i="4" s="1"/>
  <c r="H188" i="4"/>
  <c r="J197" i="4"/>
  <c r="K197" i="4" s="1"/>
  <c r="J195" i="4"/>
  <c r="K195" i="4" s="1"/>
  <c r="I192" i="4"/>
  <c r="J192" i="4" s="1"/>
  <c r="K192" i="4" s="1"/>
  <c r="I191" i="4"/>
  <c r="H193" i="4"/>
  <c r="H190" i="4"/>
  <c r="I190" i="4"/>
  <c r="I189" i="4"/>
  <c r="J189" i="4" s="1"/>
  <c r="K189" i="4" s="1"/>
  <c r="G171" i="4"/>
  <c r="G172" i="4"/>
  <c r="G173" i="4"/>
  <c r="G174" i="4"/>
  <c r="G175" i="4"/>
  <c r="G176" i="4"/>
  <c r="G177" i="4"/>
  <c r="G178" i="4"/>
  <c r="G179" i="4"/>
  <c r="G180" i="4"/>
  <c r="I180" i="4" s="1"/>
  <c r="G181" i="4"/>
  <c r="G182" i="4"/>
  <c r="G158" i="4"/>
  <c r="G159" i="4"/>
  <c r="G160" i="4"/>
  <c r="I160" i="4" s="1"/>
  <c r="G161" i="4"/>
  <c r="G162" i="4"/>
  <c r="G163" i="4"/>
  <c r="G164" i="4"/>
  <c r="G165" i="4"/>
  <c r="G166" i="4"/>
  <c r="G167" i="4"/>
  <c r="G168" i="4"/>
  <c r="G169" i="4"/>
  <c r="G170" i="4"/>
  <c r="G153" i="4"/>
  <c r="G154" i="4"/>
  <c r="G155" i="4"/>
  <c r="G156" i="4"/>
  <c r="G157" i="4"/>
  <c r="J187" i="4" l="1"/>
  <c r="K187" i="4" s="1"/>
  <c r="J191" i="4"/>
  <c r="K191" i="4" s="1"/>
  <c r="I156" i="4"/>
  <c r="I163" i="4"/>
  <c r="J188" i="4"/>
  <c r="K188" i="4" s="1"/>
  <c r="H159" i="4"/>
  <c r="I177" i="4"/>
  <c r="I157" i="4"/>
  <c r="H154" i="4"/>
  <c r="H168" i="4"/>
  <c r="H164" i="4"/>
  <c r="H161" i="4"/>
  <c r="H158" i="4"/>
  <c r="H180" i="4"/>
  <c r="I176" i="4"/>
  <c r="H172" i="4"/>
  <c r="J185" i="4"/>
  <c r="K185" i="4" s="1"/>
  <c r="H165" i="4"/>
  <c r="H167" i="4"/>
  <c r="H179" i="4"/>
  <c r="H171" i="4"/>
  <c r="H155" i="4"/>
  <c r="H169" i="4"/>
  <c r="H162" i="4"/>
  <c r="I173" i="4"/>
  <c r="I153" i="4"/>
  <c r="H182" i="4"/>
  <c r="H175" i="4"/>
  <c r="J193" i="4"/>
  <c r="K193" i="4" s="1"/>
  <c r="H156" i="4"/>
  <c r="H170" i="4"/>
  <c r="H166" i="4"/>
  <c r="H163" i="4"/>
  <c r="H160" i="4"/>
  <c r="J160" i="4" s="1"/>
  <c r="K160" i="4" s="1"/>
  <c r="I181" i="4"/>
  <c r="H178" i="4"/>
  <c r="H174" i="4"/>
  <c r="J190" i="4"/>
  <c r="K190" i="4" s="1"/>
  <c r="J186" i="4"/>
  <c r="K186" i="4" s="1"/>
  <c r="H176" i="4"/>
  <c r="H173" i="4"/>
  <c r="J183" i="4"/>
  <c r="K183" i="4" s="1"/>
  <c r="I164" i="4"/>
  <c r="J164" i="4" s="1"/>
  <c r="K164" i="4" s="1"/>
  <c r="H153" i="4"/>
  <c r="I168" i="4"/>
  <c r="I179" i="4"/>
  <c r="I175" i="4"/>
  <c r="I172" i="4"/>
  <c r="J172" i="4" s="1"/>
  <c r="K172" i="4" s="1"/>
  <c r="I167" i="4"/>
  <c r="H181" i="4"/>
  <c r="H177" i="4"/>
  <c r="J163" i="4"/>
  <c r="K163" i="4" s="1"/>
  <c r="H157" i="4"/>
  <c r="I155" i="4"/>
  <c r="I159" i="4"/>
  <c r="I171" i="4"/>
  <c r="J171" i="4" s="1"/>
  <c r="K171" i="4" s="1"/>
  <c r="I182" i="4"/>
  <c r="I178" i="4"/>
  <c r="J177" i="4"/>
  <c r="K177" i="4" s="1"/>
  <c r="I174" i="4"/>
  <c r="J174" i="4" s="1"/>
  <c r="K174" i="4" s="1"/>
  <c r="I170" i="4"/>
  <c r="I166" i="4"/>
  <c r="I162" i="4"/>
  <c r="I158" i="4"/>
  <c r="J158" i="4" s="1"/>
  <c r="K158" i="4" s="1"/>
  <c r="I169" i="4"/>
  <c r="I165" i="4"/>
  <c r="I161" i="4"/>
  <c r="I154" i="4"/>
  <c r="J154" i="4" s="1"/>
  <c r="K154" i="4" s="1"/>
  <c r="G152" i="4"/>
  <c r="J181" i="4" l="1"/>
  <c r="K181" i="4" s="1"/>
  <c r="J156" i="4"/>
  <c r="K156" i="4" s="1"/>
  <c r="J166" i="4"/>
  <c r="K166" i="4" s="1"/>
  <c r="J169" i="4"/>
  <c r="K169" i="4" s="1"/>
  <c r="J170" i="4"/>
  <c r="K170" i="4" s="1"/>
  <c r="J182" i="4"/>
  <c r="K182" i="4" s="1"/>
  <c r="J167" i="4"/>
  <c r="K167" i="4" s="1"/>
  <c r="J178" i="4"/>
  <c r="K178" i="4" s="1"/>
  <c r="J179" i="4"/>
  <c r="K179" i="4" s="1"/>
  <c r="J155" i="4"/>
  <c r="K155" i="4" s="1"/>
  <c r="J153" i="4"/>
  <c r="K153" i="4" s="1"/>
  <c r="J165" i="4"/>
  <c r="K165" i="4" s="1"/>
  <c r="J176" i="4"/>
  <c r="K176" i="4" s="1"/>
  <c r="J157" i="4"/>
  <c r="K157" i="4" s="1"/>
  <c r="J175" i="4"/>
  <c r="K175" i="4" s="1"/>
  <c r="J180" i="4"/>
  <c r="K180" i="4" s="1"/>
  <c r="J173" i="4"/>
  <c r="K173" i="4" s="1"/>
  <c r="J161" i="4"/>
  <c r="K161" i="4" s="1"/>
  <c r="J162" i="4"/>
  <c r="K162" i="4" s="1"/>
  <c r="J159" i="4"/>
  <c r="K159" i="4" s="1"/>
  <c r="J168" i="4"/>
  <c r="K168" i="4" s="1"/>
  <c r="H152" i="4"/>
  <c r="I152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H133" i="4" s="1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D111" i="4"/>
  <c r="E111" i="4"/>
  <c r="G111" i="4" s="1"/>
  <c r="D112" i="4"/>
  <c r="E112" i="4"/>
  <c r="G112" i="4" s="1"/>
  <c r="D113" i="4"/>
  <c r="E113" i="4"/>
  <c r="G113" i="4" s="1"/>
  <c r="D114" i="4"/>
  <c r="E114" i="4"/>
  <c r="G114" i="4" s="1"/>
  <c r="D106" i="4"/>
  <c r="E106" i="4"/>
  <c r="G106" i="4" s="1"/>
  <c r="D107" i="4"/>
  <c r="E107" i="4"/>
  <c r="G107" i="4" s="1"/>
  <c r="D108" i="4"/>
  <c r="E108" i="4"/>
  <c r="G108" i="4" s="1"/>
  <c r="D109" i="4"/>
  <c r="E109" i="4"/>
  <c r="G109" i="4" s="1"/>
  <c r="D110" i="4"/>
  <c r="E110" i="4"/>
  <c r="G110" i="4" s="1"/>
  <c r="D103" i="4"/>
  <c r="E103" i="4"/>
  <c r="G103" i="4" s="1"/>
  <c r="D104" i="4"/>
  <c r="E104" i="4"/>
  <c r="G104" i="4" s="1"/>
  <c r="D105" i="4"/>
  <c r="E105" i="4"/>
  <c r="G105" i="4" s="1"/>
  <c r="E102" i="4"/>
  <c r="G102" i="4" s="1"/>
  <c r="D102" i="4"/>
  <c r="H137" i="4" l="1"/>
  <c r="H151" i="4"/>
  <c r="I144" i="4"/>
  <c r="H135" i="4"/>
  <c r="I128" i="4"/>
  <c r="H117" i="4"/>
  <c r="I117" i="4"/>
  <c r="J117" i="4" s="1"/>
  <c r="K117" i="4" s="1"/>
  <c r="H103" i="4"/>
  <c r="I145" i="4"/>
  <c r="I127" i="4"/>
  <c r="H120" i="4"/>
  <c r="I151" i="4"/>
  <c r="J151" i="4" s="1"/>
  <c r="K151" i="4" s="1"/>
  <c r="I148" i="4"/>
  <c r="H142" i="4"/>
  <c r="H138" i="4"/>
  <c r="I133" i="4"/>
  <c r="J133" i="4" s="1"/>
  <c r="K133" i="4" s="1"/>
  <c r="I129" i="4"/>
  <c r="H126" i="4"/>
  <c r="H122" i="4"/>
  <c r="H119" i="4"/>
  <c r="H107" i="4"/>
  <c r="I143" i="4"/>
  <c r="H123" i="4"/>
  <c r="H110" i="4"/>
  <c r="H106" i="4"/>
  <c r="H111" i="4"/>
  <c r="H150" i="4"/>
  <c r="I147" i="4"/>
  <c r="I141" i="4"/>
  <c r="I135" i="4"/>
  <c r="I132" i="4"/>
  <c r="I125" i="4"/>
  <c r="H121" i="4"/>
  <c r="H118" i="4"/>
  <c r="H116" i="4"/>
  <c r="H114" i="4"/>
  <c r="I149" i="4"/>
  <c r="I139" i="4"/>
  <c r="I136" i="4"/>
  <c r="H130" i="4"/>
  <c r="H102" i="4"/>
  <c r="H149" i="4"/>
  <c r="H146" i="4"/>
  <c r="H143" i="4"/>
  <c r="J143" i="4" s="1"/>
  <c r="K143" i="4" s="1"/>
  <c r="I140" i="4"/>
  <c r="I137" i="4"/>
  <c r="J137" i="4" s="1"/>
  <c r="K137" i="4" s="1"/>
  <c r="H134" i="4"/>
  <c r="I131" i="4"/>
  <c r="I124" i="4"/>
  <c r="I120" i="4"/>
  <c r="H115" i="4"/>
  <c r="H145" i="4"/>
  <c r="J145" i="4" s="1"/>
  <c r="K145" i="4" s="1"/>
  <c r="H129" i="4"/>
  <c r="H127" i="4"/>
  <c r="I121" i="4"/>
  <c r="H147" i="4"/>
  <c r="J147" i="4" s="1"/>
  <c r="K147" i="4" s="1"/>
  <c r="H131" i="4"/>
  <c r="H104" i="4"/>
  <c r="I104" i="4"/>
  <c r="I113" i="4"/>
  <c r="H113" i="4"/>
  <c r="H109" i="4"/>
  <c r="I109" i="4"/>
  <c r="H112" i="4"/>
  <c r="I112" i="4"/>
  <c r="H108" i="4"/>
  <c r="I108" i="4"/>
  <c r="I105" i="4"/>
  <c r="H105" i="4"/>
  <c r="H141" i="4"/>
  <c r="H139" i="4"/>
  <c r="J139" i="4" s="1"/>
  <c r="K139" i="4" s="1"/>
  <c r="H125" i="4"/>
  <c r="I116" i="4"/>
  <c r="J152" i="4"/>
  <c r="K152" i="4" s="1"/>
  <c r="H148" i="4"/>
  <c r="J148" i="4" s="1"/>
  <c r="K148" i="4" s="1"/>
  <c r="H144" i="4"/>
  <c r="H140" i="4"/>
  <c r="H136" i="4"/>
  <c r="H132" i="4"/>
  <c r="J132" i="4" s="1"/>
  <c r="K132" i="4" s="1"/>
  <c r="H128" i="4"/>
  <c r="J128" i="4" s="1"/>
  <c r="K128" i="4" s="1"/>
  <c r="H124" i="4"/>
  <c r="I123" i="4"/>
  <c r="I119" i="4"/>
  <c r="I115" i="4"/>
  <c r="I111" i="4"/>
  <c r="I107" i="4"/>
  <c r="I103" i="4"/>
  <c r="I150" i="4"/>
  <c r="I146" i="4"/>
  <c r="I142" i="4"/>
  <c r="I138" i="4"/>
  <c r="J138" i="4" s="1"/>
  <c r="K138" i="4" s="1"/>
  <c r="I134" i="4"/>
  <c r="I130" i="4"/>
  <c r="I126" i="4"/>
  <c r="I122" i="4"/>
  <c r="J122" i="4" s="1"/>
  <c r="K122" i="4" s="1"/>
  <c r="I118" i="4"/>
  <c r="I114" i="4"/>
  <c r="I110" i="4"/>
  <c r="I106" i="4"/>
  <c r="J106" i="4" s="1"/>
  <c r="K106" i="4" s="1"/>
  <c r="I102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D14" i="4"/>
  <c r="E14" i="4"/>
  <c r="G14" i="4" s="1"/>
  <c r="D12" i="4"/>
  <c r="E12" i="4"/>
  <c r="G12" i="4" s="1"/>
  <c r="D13" i="4"/>
  <c r="E13" i="4"/>
  <c r="G13" i="4" s="1"/>
  <c r="D7" i="4"/>
  <c r="E7" i="4"/>
  <c r="G7" i="4" s="1"/>
  <c r="D8" i="4"/>
  <c r="E8" i="4"/>
  <c r="G8" i="4" s="1"/>
  <c r="D9" i="4"/>
  <c r="E9" i="4"/>
  <c r="G9" i="4" s="1"/>
  <c r="D10" i="4"/>
  <c r="E10" i="4"/>
  <c r="G10" i="4" s="1"/>
  <c r="D11" i="4"/>
  <c r="E11" i="4"/>
  <c r="G11" i="4" s="1"/>
  <c r="D3" i="4"/>
  <c r="E3" i="4"/>
  <c r="G3" i="4" s="1"/>
  <c r="D4" i="4"/>
  <c r="E4" i="4"/>
  <c r="G4" i="4" s="1"/>
  <c r="D5" i="4"/>
  <c r="E5" i="4"/>
  <c r="G5" i="4" s="1"/>
  <c r="D6" i="4"/>
  <c r="E6" i="4"/>
  <c r="G6" i="4" s="1"/>
  <c r="D2" i="4"/>
  <c r="E2" i="4"/>
  <c r="G2" i="4" s="1"/>
  <c r="J146" i="4" l="1"/>
  <c r="K146" i="4" s="1"/>
  <c r="J116" i="4"/>
  <c r="K116" i="4" s="1"/>
  <c r="J150" i="4"/>
  <c r="K150" i="4" s="1"/>
  <c r="J144" i="4"/>
  <c r="K144" i="4" s="1"/>
  <c r="J121" i="4"/>
  <c r="K121" i="4" s="1"/>
  <c r="J124" i="4"/>
  <c r="K124" i="4" s="1"/>
  <c r="J103" i="4"/>
  <c r="K103" i="4" s="1"/>
  <c r="J110" i="4"/>
  <c r="K110" i="4" s="1"/>
  <c r="J114" i="4"/>
  <c r="K114" i="4" s="1"/>
  <c r="J130" i="4"/>
  <c r="K130" i="4" s="1"/>
  <c r="J135" i="4"/>
  <c r="K135" i="4" s="1"/>
  <c r="J131" i="4"/>
  <c r="K131" i="4" s="1"/>
  <c r="H19" i="4"/>
  <c r="H24" i="4"/>
  <c r="J126" i="4"/>
  <c r="K126" i="4" s="1"/>
  <c r="J142" i="4"/>
  <c r="K142" i="4" s="1"/>
  <c r="J113" i="4"/>
  <c r="K113" i="4" s="1"/>
  <c r="H84" i="4"/>
  <c r="H16" i="4"/>
  <c r="H52" i="4"/>
  <c r="J52" i="4" s="1"/>
  <c r="K52" i="4" s="1"/>
  <c r="J111" i="4"/>
  <c r="K111" i="4" s="1"/>
  <c r="J102" i="4"/>
  <c r="K102" i="4" s="1"/>
  <c r="J118" i="4"/>
  <c r="K118" i="4" s="1"/>
  <c r="J129" i="4"/>
  <c r="K129" i="4" s="1"/>
  <c r="J149" i="4"/>
  <c r="K149" i="4" s="1"/>
  <c r="J107" i="4"/>
  <c r="K107" i="4" s="1"/>
  <c r="J123" i="4"/>
  <c r="K123" i="4" s="1"/>
  <c r="J136" i="4"/>
  <c r="K136" i="4" s="1"/>
  <c r="J141" i="4"/>
  <c r="K141" i="4" s="1"/>
  <c r="J120" i="4"/>
  <c r="K120" i="4" s="1"/>
  <c r="I14" i="4"/>
  <c r="J14" i="4" s="1"/>
  <c r="K14" i="4" s="1"/>
  <c r="I2" i="4"/>
  <c r="I85" i="4"/>
  <c r="I37" i="4"/>
  <c r="J37" i="4" s="1"/>
  <c r="K37" i="4" s="1"/>
  <c r="I5" i="4"/>
  <c r="J5" i="4" s="1"/>
  <c r="K5" i="4" s="1"/>
  <c r="I3" i="4"/>
  <c r="I10" i="4"/>
  <c r="J10" i="4" s="1"/>
  <c r="K10" i="4" s="1"/>
  <c r="I8" i="4"/>
  <c r="I13" i="4"/>
  <c r="J13" i="4" s="1"/>
  <c r="K13" i="4" s="1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J36" i="4" s="1"/>
  <c r="K36" i="4" s="1"/>
  <c r="I32" i="4"/>
  <c r="I28" i="4"/>
  <c r="I24" i="4"/>
  <c r="I20" i="4"/>
  <c r="I16" i="4"/>
  <c r="H80" i="4"/>
  <c r="H48" i="4"/>
  <c r="J140" i="4"/>
  <c r="K140" i="4" s="1"/>
  <c r="J125" i="4"/>
  <c r="K125" i="4" s="1"/>
  <c r="J105" i="4"/>
  <c r="K105" i="4" s="1"/>
  <c r="I77" i="4"/>
  <c r="I69" i="4"/>
  <c r="I61" i="4"/>
  <c r="I53" i="4"/>
  <c r="I45" i="4"/>
  <c r="H33" i="4"/>
  <c r="H21" i="4"/>
  <c r="I99" i="4"/>
  <c r="I91" i="4"/>
  <c r="I83" i="4"/>
  <c r="I79" i="4"/>
  <c r="I75" i="4"/>
  <c r="I71" i="4"/>
  <c r="I67" i="4"/>
  <c r="I63" i="4"/>
  <c r="I59" i="4"/>
  <c r="I55" i="4"/>
  <c r="I51" i="4"/>
  <c r="I47" i="4"/>
  <c r="I43" i="4"/>
  <c r="I39" i="4"/>
  <c r="J39" i="4" s="1"/>
  <c r="K39" i="4" s="1"/>
  <c r="I35" i="4"/>
  <c r="J35" i="4" s="1"/>
  <c r="K35" i="4" s="1"/>
  <c r="I31" i="4"/>
  <c r="J31" i="4" s="1"/>
  <c r="K31" i="4" s="1"/>
  <c r="I27" i="4"/>
  <c r="I23" i="4"/>
  <c r="I19" i="4"/>
  <c r="I15" i="4"/>
  <c r="J15" i="4" s="1"/>
  <c r="K15" i="4" s="1"/>
  <c r="H68" i="4"/>
  <c r="J134" i="4"/>
  <c r="K134" i="4" s="1"/>
  <c r="J115" i="4"/>
  <c r="K115" i="4" s="1"/>
  <c r="I101" i="4"/>
  <c r="I29" i="4"/>
  <c r="J29" i="4" s="1"/>
  <c r="K29" i="4" s="1"/>
  <c r="I95" i="4"/>
  <c r="I87" i="4"/>
  <c r="J6" i="4"/>
  <c r="K6" i="4" s="1"/>
  <c r="I4" i="4"/>
  <c r="I11" i="4"/>
  <c r="I9" i="4"/>
  <c r="I7" i="4"/>
  <c r="I12" i="4"/>
  <c r="H98" i="4"/>
  <c r="H94" i="4"/>
  <c r="H90" i="4"/>
  <c r="H82" i="4"/>
  <c r="H74" i="4"/>
  <c r="H66" i="4"/>
  <c r="H58" i="4"/>
  <c r="H50" i="4"/>
  <c r="H42" i="4"/>
  <c r="H38" i="4"/>
  <c r="I34" i="4"/>
  <c r="J34" i="4" s="1"/>
  <c r="K34" i="4" s="1"/>
  <c r="I30" i="4"/>
  <c r="J30" i="4" s="1"/>
  <c r="K30" i="4" s="1"/>
  <c r="H26" i="4"/>
  <c r="I22" i="4"/>
  <c r="J22" i="4" s="1"/>
  <c r="K22" i="4" s="1"/>
  <c r="H18" i="4"/>
  <c r="H100" i="4"/>
  <c r="H64" i="4"/>
  <c r="J119" i="4"/>
  <c r="K119" i="4" s="1"/>
  <c r="J127" i="4"/>
  <c r="K127" i="4" s="1"/>
  <c r="H76" i="4"/>
  <c r="J76" i="4" s="1"/>
  <c r="K76" i="4" s="1"/>
  <c r="H96" i="4"/>
  <c r="H60" i="4"/>
  <c r="H44" i="4"/>
  <c r="H28" i="4"/>
  <c r="J28" i="4" s="1"/>
  <c r="K28" i="4" s="1"/>
  <c r="H88" i="4"/>
  <c r="H72" i="4"/>
  <c r="H56" i="4"/>
  <c r="H20" i="4"/>
  <c r="H32" i="4"/>
  <c r="H25" i="4"/>
  <c r="H101" i="4"/>
  <c r="H97" i="4"/>
  <c r="H92" i="4"/>
  <c r="H85" i="4"/>
  <c r="H81" i="4"/>
  <c r="H77" i="4"/>
  <c r="H73" i="4"/>
  <c r="H69" i="4"/>
  <c r="H65" i="4"/>
  <c r="H61" i="4"/>
  <c r="H57" i="4"/>
  <c r="H53" i="4"/>
  <c r="H49" i="4"/>
  <c r="H45" i="4"/>
  <c r="H41" i="4"/>
  <c r="H93" i="4"/>
  <c r="I98" i="4"/>
  <c r="I94" i="4"/>
  <c r="I90" i="4"/>
  <c r="I86" i="4"/>
  <c r="I82" i="4"/>
  <c r="I78" i="4"/>
  <c r="I74" i="4"/>
  <c r="I70" i="4"/>
  <c r="I66" i="4"/>
  <c r="J66" i="4" s="1"/>
  <c r="K66" i="4" s="1"/>
  <c r="I62" i="4"/>
  <c r="I58" i="4"/>
  <c r="I54" i="4"/>
  <c r="I50" i="4"/>
  <c r="I46" i="4"/>
  <c r="I42" i="4"/>
  <c r="I38" i="4"/>
  <c r="I26" i="4"/>
  <c r="I18" i="4"/>
  <c r="H89" i="4"/>
  <c r="I97" i="4"/>
  <c r="I93" i="4"/>
  <c r="I89" i="4"/>
  <c r="I81" i="4"/>
  <c r="I73" i="4"/>
  <c r="I65" i="4"/>
  <c r="I57" i="4"/>
  <c r="I49" i="4"/>
  <c r="I41" i="4"/>
  <c r="I33" i="4"/>
  <c r="I25" i="4"/>
  <c r="I21" i="4"/>
  <c r="I17" i="4"/>
  <c r="J17" i="4" s="1"/>
  <c r="K17" i="4" s="1"/>
  <c r="J112" i="4"/>
  <c r="K112" i="4" s="1"/>
  <c r="H23" i="4"/>
  <c r="H27" i="4"/>
  <c r="H40" i="4"/>
  <c r="H99" i="4"/>
  <c r="H95" i="4"/>
  <c r="H87" i="4"/>
  <c r="H83" i="4"/>
  <c r="H79" i="4"/>
  <c r="H75" i="4"/>
  <c r="H71" i="4"/>
  <c r="H67" i="4"/>
  <c r="H63" i="4"/>
  <c r="H59" i="4"/>
  <c r="H55" i="4"/>
  <c r="H51" i="4"/>
  <c r="H47" i="4"/>
  <c r="H43" i="4"/>
  <c r="H86" i="4"/>
  <c r="J86" i="4" s="1"/>
  <c r="K86" i="4" s="1"/>
  <c r="H78" i="4"/>
  <c r="H70" i="4"/>
  <c r="H62" i="4"/>
  <c r="H54" i="4"/>
  <c r="J54" i="4" s="1"/>
  <c r="K54" i="4" s="1"/>
  <c r="H46" i="4"/>
  <c r="H91" i="4"/>
  <c r="J108" i="4"/>
  <c r="K108" i="4" s="1"/>
  <c r="J109" i="4"/>
  <c r="K109" i="4" s="1"/>
  <c r="J104" i="4"/>
  <c r="K104" i="4" s="1"/>
  <c r="H4" i="4"/>
  <c r="H9" i="4"/>
  <c r="H12" i="4"/>
  <c r="H3" i="4"/>
  <c r="J3" i="4" s="1"/>
  <c r="K3" i="4" s="1"/>
  <c r="H8" i="4"/>
  <c r="H7" i="4"/>
  <c r="H11" i="4"/>
  <c r="H2" i="4"/>
  <c r="J2" i="4" s="1"/>
  <c r="K2" i="4" s="1"/>
  <c r="J20" i="4" l="1"/>
  <c r="K20" i="4" s="1"/>
  <c r="J100" i="4"/>
  <c r="K100" i="4" s="1"/>
  <c r="J19" i="4"/>
  <c r="K19" i="4" s="1"/>
  <c r="J85" i="4"/>
  <c r="K85" i="4" s="1"/>
  <c r="J44" i="4"/>
  <c r="K44" i="4" s="1"/>
  <c r="J84" i="4"/>
  <c r="K84" i="4" s="1"/>
  <c r="J24" i="4"/>
  <c r="K24" i="4" s="1"/>
  <c r="J8" i="4"/>
  <c r="K8" i="4" s="1"/>
  <c r="J50" i="4"/>
  <c r="K50" i="4" s="1"/>
  <c r="J82" i="4"/>
  <c r="K82" i="4" s="1"/>
  <c r="J46" i="4"/>
  <c r="K46" i="4" s="1"/>
  <c r="J78" i="4"/>
  <c r="K78" i="4" s="1"/>
  <c r="J92" i="4"/>
  <c r="K92" i="4" s="1"/>
  <c r="J62" i="4"/>
  <c r="K62" i="4" s="1"/>
  <c r="J55" i="4"/>
  <c r="K55" i="4" s="1"/>
  <c r="J71" i="4"/>
  <c r="K71" i="4" s="1"/>
  <c r="J56" i="4"/>
  <c r="K56" i="4" s="1"/>
  <c r="J58" i="4"/>
  <c r="K58" i="4" s="1"/>
  <c r="J101" i="4"/>
  <c r="K101" i="4" s="1"/>
  <c r="J61" i="4"/>
  <c r="K61" i="4" s="1"/>
  <c r="J16" i="4"/>
  <c r="K16" i="4" s="1"/>
  <c r="J64" i="4"/>
  <c r="K64" i="4" s="1"/>
  <c r="J80" i="4"/>
  <c r="K80" i="4" s="1"/>
  <c r="J57" i="4"/>
  <c r="K57" i="4" s="1"/>
  <c r="J26" i="4"/>
  <c r="K26" i="4" s="1"/>
  <c r="J98" i="4"/>
  <c r="K98" i="4" s="1"/>
  <c r="J91" i="4"/>
  <c r="K91" i="4" s="1"/>
  <c r="J43" i="4"/>
  <c r="K43" i="4" s="1"/>
  <c r="J59" i="4"/>
  <c r="K59" i="4" s="1"/>
  <c r="J75" i="4"/>
  <c r="K75" i="4" s="1"/>
  <c r="J95" i="4"/>
  <c r="K95" i="4" s="1"/>
  <c r="J23" i="4"/>
  <c r="K23" i="4" s="1"/>
  <c r="J60" i="4"/>
  <c r="K60" i="4" s="1"/>
  <c r="J32" i="4"/>
  <c r="K32" i="4" s="1"/>
  <c r="J96" i="4"/>
  <c r="K96" i="4" s="1"/>
  <c r="J7" i="4"/>
  <c r="K7" i="4" s="1"/>
  <c r="J21" i="4"/>
  <c r="K21" i="4" s="1"/>
  <c r="J90" i="4"/>
  <c r="K90" i="4" s="1"/>
  <c r="J47" i="4"/>
  <c r="K47" i="4" s="1"/>
  <c r="J63" i="4"/>
  <c r="K63" i="4" s="1"/>
  <c r="J79" i="4"/>
  <c r="K79" i="4" s="1"/>
  <c r="J45" i="4"/>
  <c r="K45" i="4" s="1"/>
  <c r="J77" i="4"/>
  <c r="K77" i="4" s="1"/>
  <c r="J69" i="4"/>
  <c r="K69" i="4" s="1"/>
  <c r="J11" i="4"/>
  <c r="K11" i="4" s="1"/>
  <c r="J40" i="4"/>
  <c r="K40" i="4" s="1"/>
  <c r="J74" i="4"/>
  <c r="K74" i="4" s="1"/>
  <c r="J38" i="4"/>
  <c r="K38" i="4" s="1"/>
  <c r="J72" i="4"/>
  <c r="K72" i="4" s="1"/>
  <c r="J53" i="4"/>
  <c r="K53" i="4" s="1"/>
  <c r="J12" i="4"/>
  <c r="K12" i="4" s="1"/>
  <c r="J99" i="4"/>
  <c r="K99" i="4" s="1"/>
  <c r="J88" i="4"/>
  <c r="K88" i="4" s="1"/>
  <c r="J42" i="4"/>
  <c r="K42" i="4" s="1"/>
  <c r="J48" i="4"/>
  <c r="K48" i="4" s="1"/>
  <c r="J68" i="4"/>
  <c r="K68" i="4" s="1"/>
  <c r="J9" i="4"/>
  <c r="K9" i="4" s="1"/>
  <c r="J51" i="4"/>
  <c r="K51" i="4" s="1"/>
  <c r="J67" i="4"/>
  <c r="K67" i="4" s="1"/>
  <c r="J83" i="4"/>
  <c r="K83" i="4" s="1"/>
  <c r="J4" i="4"/>
  <c r="K4" i="4" s="1"/>
  <c r="J33" i="4"/>
  <c r="K33" i="4" s="1"/>
  <c r="J87" i="4"/>
  <c r="K87" i="4" s="1"/>
  <c r="J27" i="4"/>
  <c r="K27" i="4" s="1"/>
  <c r="J89" i="4"/>
  <c r="K89" i="4" s="1"/>
  <c r="J18" i="4"/>
  <c r="K18" i="4" s="1"/>
  <c r="J94" i="4"/>
  <c r="K94" i="4" s="1"/>
  <c r="J41" i="4"/>
  <c r="K41" i="4" s="1"/>
  <c r="J73" i="4"/>
  <c r="K73" i="4" s="1"/>
  <c r="J70" i="4"/>
  <c r="K70" i="4" s="1"/>
  <c r="J49" i="4"/>
  <c r="K49" i="4" s="1"/>
  <c r="J65" i="4"/>
  <c r="K65" i="4" s="1"/>
  <c r="J81" i="4"/>
  <c r="K81" i="4" s="1"/>
  <c r="J97" i="4"/>
  <c r="K97" i="4" s="1"/>
  <c r="J93" i="4"/>
  <c r="K93" i="4" s="1"/>
  <c r="J25" i="4"/>
  <c r="K25" i="4" s="1"/>
</calcChain>
</file>

<file path=xl/sharedStrings.xml><?xml version="1.0" encoding="utf-8"?>
<sst xmlns="http://schemas.openxmlformats.org/spreadsheetml/2006/main" count="340" uniqueCount="196">
  <si>
    <t>Vendedor</t>
  </si>
  <si>
    <t>Guilherme Silva</t>
  </si>
  <si>
    <t>Valor</t>
  </si>
  <si>
    <t>idvendedor</t>
  </si>
  <si>
    <t>Cliente</t>
  </si>
  <si>
    <t>idcarro</t>
  </si>
  <si>
    <t>Carro</t>
  </si>
  <si>
    <t>idcliente</t>
  </si>
  <si>
    <t>ALINI GARCIA SALES</t>
  </si>
  <si>
    <t>AMANDA CAROLINA MARQUES  MIRANDA DIAVAN</t>
  </si>
  <si>
    <t>BRUNO DA SILVA ALMEIDA</t>
  </si>
  <si>
    <t>CRISTINA TECCHIO</t>
  </si>
  <si>
    <t>DANIEL GUSTAVO COLOMBO</t>
  </si>
  <si>
    <t>DANILO CANDIDO DE OLIVEIRA</t>
  </si>
  <si>
    <t>DELIOMAR DE SOUZA LOPES JUNIOR</t>
  </si>
  <si>
    <t>DIEGO CIRO COMIRAN</t>
  </si>
  <si>
    <t>EMERSON GONCALVES</t>
  </si>
  <si>
    <t>FABIANO RODRIGUES DA SILVA</t>
  </si>
  <si>
    <t>FABIO PEREIRA LEITE JUNIOR</t>
  </si>
  <si>
    <t>FERNANDA MASSIGNAN MARTINS</t>
  </si>
  <si>
    <t>FERNANDO ROBERTO ECKERT</t>
  </si>
  <si>
    <t>FRANCIELI CRISTINA TOSATI</t>
  </si>
  <si>
    <t>GRACIELE MOCELLIN</t>
  </si>
  <si>
    <t>JAQUILANE SANTOS PAIM</t>
  </si>
  <si>
    <t>JOSE SANTANA DE SOUZA AGUIAR</t>
  </si>
  <si>
    <t>LAERTE KELLNER</t>
  </si>
  <si>
    <t>LEANDRO GAZOLA</t>
  </si>
  <si>
    <t>LEANDRO MEURER</t>
  </si>
  <si>
    <t>LUIZ FELIPE SCOPEL DOS SANTOS</t>
  </si>
  <si>
    <t>MARSIVAULA CABRAL NOLETO</t>
  </si>
  <si>
    <t>MAURICIO SPERETTO JUNIOR</t>
  </si>
  <si>
    <t>MIRIAM AKEMI INAGAKI MAEDA</t>
  </si>
  <si>
    <t>POLLIANA BORGES VIANA</t>
  </si>
  <si>
    <t>RAFAEL MASSAM NICHOLS</t>
  </si>
  <si>
    <t>RAPHAEL PSCHEIDT</t>
  </si>
  <si>
    <t>RENATO FRANCO TORCIANO</t>
  </si>
  <si>
    <t>RENATO GEAN SIQUEIRA RAMOS</t>
  </si>
  <si>
    <t>SUZIMARA CANO PEREIRA</t>
  </si>
  <si>
    <t>THIAGO RODRIGUES VIEIRA</t>
  </si>
  <si>
    <t>VICTOR HUGO FERREIRA TAQUES</t>
  </si>
  <si>
    <t>VINICIUS SOUZA DA COSTA MARQUES PACHECO</t>
  </si>
  <si>
    <t>WENDERSON GOMES DE LIMA</t>
  </si>
  <si>
    <t>WILSON DEMETRIUS STOCHI LIMA</t>
  </si>
  <si>
    <t>idade</t>
  </si>
  <si>
    <t>cidade</t>
  </si>
  <si>
    <t>estado</t>
  </si>
  <si>
    <t>telefone</t>
  </si>
  <si>
    <t>CUIABA</t>
  </si>
  <si>
    <t>SINOP</t>
  </si>
  <si>
    <t>VARZEA GRANDE</t>
  </si>
  <si>
    <t>LUCAS DO RIO VERDE</t>
  </si>
  <si>
    <t>PRIMAVERA DO LESTE</t>
  </si>
  <si>
    <t>TANGARÁ DA SERRA</t>
  </si>
  <si>
    <t>MT</t>
  </si>
  <si>
    <t>data</t>
  </si>
  <si>
    <t>idpedido</t>
  </si>
  <si>
    <t>valor</t>
  </si>
  <si>
    <t>qtd</t>
  </si>
  <si>
    <t>desconto</t>
  </si>
  <si>
    <t>comissao</t>
  </si>
  <si>
    <t>imposto</t>
  </si>
  <si>
    <t>liquido</t>
  </si>
  <si>
    <t>venda</t>
  </si>
  <si>
    <t>Michele Shultz</t>
  </si>
  <si>
    <t>(65)3627-6255</t>
  </si>
  <si>
    <t>(65)3627-6221</t>
  </si>
  <si>
    <t>(65)3627-6222</t>
  </si>
  <si>
    <t>(65)3627-6223</t>
  </si>
  <si>
    <t>(65)3627-6224</t>
  </si>
  <si>
    <t>(65)3627-6225</t>
  </si>
  <si>
    <t>(65)3627-6226</t>
  </si>
  <si>
    <t>(65)3627-6227</t>
  </si>
  <si>
    <t>(65)3627-6228</t>
  </si>
  <si>
    <t>(65)3627-6229</t>
  </si>
  <si>
    <t>(65)3627-6230</t>
  </si>
  <si>
    <t>(65)3627-6231</t>
  </si>
  <si>
    <t>(65)3627-6232</t>
  </si>
  <si>
    <t>(65)3627-6233</t>
  </si>
  <si>
    <t>(65)3627-6234</t>
  </si>
  <si>
    <t>(65)3627-6235</t>
  </si>
  <si>
    <t>(65)3627-6236</t>
  </si>
  <si>
    <t>(65)3627-6237</t>
  </si>
  <si>
    <t>(65)3627-6238</t>
  </si>
  <si>
    <t>(65)3627-6239</t>
  </si>
  <si>
    <t>(65)3627-6240</t>
  </si>
  <si>
    <t>(65)3627-6241</t>
  </si>
  <si>
    <t>(65)3627-6242</t>
  </si>
  <si>
    <t>(65)3627-6243</t>
  </si>
  <si>
    <t>(65)3627-6244</t>
  </si>
  <si>
    <t>(65)3627-6245</t>
  </si>
  <si>
    <t>(65)3627-6246</t>
  </si>
  <si>
    <t>(65)3627-6247</t>
  </si>
  <si>
    <t>(65)3627-6248</t>
  </si>
  <si>
    <t>(65)3627-6249</t>
  </si>
  <si>
    <t>(65)3627-6250</t>
  </si>
  <si>
    <t>(65)3627-6251</t>
  </si>
  <si>
    <t>(65)3627-6252</t>
  </si>
  <si>
    <t>(65)3627-6253</t>
  </si>
  <si>
    <t>(65)3627-6254</t>
  </si>
  <si>
    <t>ANDRE FELLIPE FIGUEIREDO CAMARGO</t>
  </si>
  <si>
    <t>BEATRIZ FERRAZ BUHLER</t>
  </si>
  <si>
    <t>BRENO DE ALMEIDA MOURA</t>
  </si>
  <si>
    <t>BRUNO ALBERTO ZYS</t>
  </si>
  <si>
    <t>BRUNO WENDEL DE OLIVEIRA DEL BARCO</t>
  </si>
  <si>
    <t>CAROLINE LUVISON</t>
  </si>
  <si>
    <t xml:space="preserve">DENIZE QUADROS </t>
  </si>
  <si>
    <t>ELIVELTON ROBERTO SCHMIDT</t>
  </si>
  <si>
    <t>ERNANDES SOBREIRA OLIVEIRA JUNIOR</t>
  </si>
  <si>
    <t>FERNANDO GESNER GAHYVA DOS SANTOS</t>
  </si>
  <si>
    <t>FRANCISCO JULIANO DE JESUS</t>
  </si>
  <si>
    <t>GEOVANI TAVEIRA LOPES</t>
  </si>
  <si>
    <t>GIDEONE NOBRE BANDEIRA</t>
  </si>
  <si>
    <t>GILMARA FEITOSA DA COSTA</t>
  </si>
  <si>
    <t>JOAO RICARDO COGO ZANETTI</t>
  </si>
  <si>
    <t>KAMILLA AUXILIADORA MONTEIRO FUJITA</t>
  </si>
  <si>
    <t>LEIDIANE REZENDE OLIVEIRA</t>
  </si>
  <si>
    <t>MARCELO FELIPE CRISTOVÃO</t>
  </si>
  <si>
    <t>MARCELY DOS SANTOS BARBOSA</t>
  </si>
  <si>
    <t>RARIKAN HEVEN DA SILVA DUTRA</t>
  </si>
  <si>
    <t>ARTUR MAGNO SILVEIRA RONCATO</t>
  </si>
  <si>
    <t>ANTONIO AURELIANO FERREIRA  DE SOUZA</t>
  </si>
  <si>
    <t>CAMILA FREITAS DUARTE</t>
  </si>
  <si>
    <t>ELISABEL MARANHAO PRAEIRO MACIESKI</t>
  </si>
  <si>
    <t>EULER DOMINGOS PEREIRA ALVES</t>
  </si>
  <si>
    <t>FLAVIO DE ALMEIDA KAWAHARA</t>
  </si>
  <si>
    <t>FRANCISCA HELENA FERNANDES DE CASTRO</t>
  </si>
  <si>
    <t>GUILHERME TAKAKI</t>
  </si>
  <si>
    <t>HERMES GALDINO PEREIRA DA SILVA</t>
  </si>
  <si>
    <t>JOSE CARLOS DA CRUZ</t>
  </si>
  <si>
    <t>JULIO CESAR DOS SANTOS</t>
  </si>
  <si>
    <t>NEUZA APARECIDA FERREIRA DA COSTA</t>
  </si>
  <si>
    <t>RAFAEL MONTEIRO GAGINI</t>
  </si>
  <si>
    <t>REGINALDO SERGIO MARTINS MENEZES</t>
  </si>
  <si>
    <t>ROBERTO  ANDERSON SAGAZ</t>
  </si>
  <si>
    <t>ROZENY DANTAS MUNIZ CERQUEIRA</t>
  </si>
  <si>
    <t>VILMA MARIA DE OLIVEIRA</t>
  </si>
  <si>
    <t>WAGNER AUGUSTO RIBEIRO CORREA</t>
  </si>
  <si>
    <t>WALDEMAR AUGUSTO DOS SANTOS</t>
  </si>
  <si>
    <t>(65)3627-6256</t>
  </si>
  <si>
    <t>(65)3627-6257</t>
  </si>
  <si>
    <t>(65)3627-6258</t>
  </si>
  <si>
    <t>(65)3627-6259</t>
  </si>
  <si>
    <t>(65)3627-6260</t>
  </si>
  <si>
    <t>(65)3627-6261</t>
  </si>
  <si>
    <t>(65)3627-6262</t>
  </si>
  <si>
    <t>(65)3627-6263</t>
  </si>
  <si>
    <t>(65)3627-6264</t>
  </si>
  <si>
    <t>(65)3627-6265</t>
  </si>
  <si>
    <t>(65)3627-6266</t>
  </si>
  <si>
    <t>(65)3627-6267</t>
  </si>
  <si>
    <t>(65)3627-6268</t>
  </si>
  <si>
    <t>(65)3627-6269</t>
  </si>
  <si>
    <t>(65)3627-6270</t>
  </si>
  <si>
    <t>(65)3627-6271</t>
  </si>
  <si>
    <t>(65)3627-6272</t>
  </si>
  <si>
    <t>(65)3627-6273</t>
  </si>
  <si>
    <t>(65)3627-6274</t>
  </si>
  <si>
    <t>(65)3627-6275</t>
  </si>
  <si>
    <t>(65)3627-6276</t>
  </si>
  <si>
    <t>(65)3627-6277</t>
  </si>
  <si>
    <t>(65)3627-6278</t>
  </si>
  <si>
    <t>(65)3627-6279</t>
  </si>
  <si>
    <t>(65)3627-6280</t>
  </si>
  <si>
    <t>(65)3627-6281</t>
  </si>
  <si>
    <t>(65)3627-6282</t>
  </si>
  <si>
    <t>(65)3627-6283</t>
  </si>
  <si>
    <t>(65)3627-6284</t>
  </si>
  <si>
    <t>(65)3627-6285</t>
  </si>
  <si>
    <t>(65)3627-6286</t>
  </si>
  <si>
    <t>(65)3627-6287</t>
  </si>
  <si>
    <t>(65)3627-6288</t>
  </si>
  <si>
    <t>(65)3627-6289</t>
  </si>
  <si>
    <t>(65)3627-6290</t>
  </si>
  <si>
    <t>(65)3627-6291</t>
  </si>
  <si>
    <t>(65)3627-6292</t>
  </si>
  <si>
    <t>(65)3627-6293</t>
  </si>
  <si>
    <t>(65)3627-6294</t>
  </si>
  <si>
    <t>João Márcio Lima</t>
  </si>
  <si>
    <t>José da Silva Rosa</t>
  </si>
  <si>
    <t>Pedro Paulo Aragão</t>
  </si>
  <si>
    <t>Adriana Fortes Souza</t>
  </si>
  <si>
    <t>Fiat Palio Fire Economy 1.0 (Flex) 2p 2014</t>
  </si>
  <si>
    <t>Fiat Siena Fire 1.0 (Flex) 2014</t>
  </si>
  <si>
    <t>Fiat Palio Weekend Attractive 1.4 8V (flex) 2014</t>
  </si>
  <si>
    <t>Fiat Punto Attractive 1.4 (flex) 2014</t>
  </si>
  <si>
    <t>Fiat Linea 1.8 16V Essence 2014</t>
  </si>
  <si>
    <t>Fiat Ducato 2.3 Cargo 7.5m³ TDI MJet Economy 2014</t>
  </si>
  <si>
    <t>Fiat Freemont 2.4 16V Emotion (Aut) 2014</t>
  </si>
  <si>
    <t>Fiat 500 Cult 1.4 8V 2014</t>
  </si>
  <si>
    <t>Fiat Uno Vivace 1.0 8V (Flex) 2p 2014</t>
  </si>
  <si>
    <t>Fiat Strada Working 1.4 (flex) 2014</t>
  </si>
  <si>
    <t>Fiat Idea Attractive 1.4 (Flex) 2014</t>
  </si>
  <si>
    <t>Fiat Doblò Attractive 1.4 8v (Flex) 2014</t>
  </si>
  <si>
    <t>Fiat Bravo Essence 1.8 16V (Flex) 2014</t>
  </si>
  <si>
    <t>meta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</si>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</sst>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2" fillId="0" borderId="0" xfId="1" applyFont="1"/>
    <xf numFmtId="44" fontId="3" fillId="0" borderId="0" xfId="1" applyFont="1"/>
    <xf numFmtId="44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44" fontId="4" fillId="0" borderId="0" xfId="0" applyNumberFormat="1" applyFont="1"/>
    <xf numFmtId="14" fontId="4" fillId="0" borderId="0" xfId="0" applyNumberFormat="1" applyFont="1"/>
    <xf numFmtId="44" fontId="4" fillId="0" borderId="0" xfId="1" applyFont="1"/>
  </cellXfs>
  <cellStyles count="2">
    <cellStyle name="Moeda" xfId="1" builtinId="4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4A8FC-FBC3-4C1B-A72D-FE98F431BEC0}" name="Tabela1" displayName="Tabela1" ref="A1:B7" totalsRowShown="0" headerRowDxfId="27" dataDxfId="28">
  <autoFilter ref="A1:B7" xr:uid="{705A8052-2AA0-4CC1-B003-BB7B38596222}"/>
  <tableColumns count="2">
    <tableColumn id="1" xr3:uid="{9C3088C0-9B87-4AC5-8D9D-BB4D2871EB13}" name="idvendedor" dataDxfId="30"/>
    <tableColumn id="2" xr3:uid="{23B711CF-79C9-47F0-9B75-680E2BC1886D}" name="Vendedor" dataDxfId="2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43BF7-82F0-4FA3-A675-DB1127535CF1}" name="Tabela2" displayName="Tabela2" ref="A1:C14" totalsRowShown="0" headerRowDxfId="23">
  <autoFilter ref="A1:C14" xr:uid="{E9D6A4EF-8122-4558-964F-565C28D117FC}"/>
  <tableColumns count="3">
    <tableColumn id="1" xr3:uid="{7C3400AC-1D1C-4C7A-8ED0-CB9BD1224C74}" name="idcarro" dataDxfId="26"/>
    <tableColumn id="2" xr3:uid="{FAE8397D-DA16-4EE0-BCBE-9456C2215027}" name="Carro" dataDxfId="25"/>
    <tableColumn id="3" xr3:uid="{7D3D3532-8ACA-4ABC-B2A4-3F0DB797A7DE}" name="Valor" dataDxfId="24" dataCellStyle="Moed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4D6306-8910-45E0-A842-F7045C251F9D}" name="Tabela3" displayName="Tabela3" ref="A1:F75" totalsRowShown="0" headerRowDxfId="15" dataDxfId="16">
  <autoFilter ref="A1:F75" xr:uid="{155A07C0-78CF-4771-B229-005D14C5B502}"/>
  <tableColumns count="6">
    <tableColumn id="1" xr3:uid="{17C1FBC2-BCAF-4F1F-90CD-7D6B30FC0AB3}" name="idcliente" dataDxfId="22"/>
    <tableColumn id="2" xr3:uid="{DF7B5B73-AD9E-43F4-9D6B-D5CC8ABED159}" name="Cliente" dataDxfId="21"/>
    <tableColumn id="3" xr3:uid="{349AA58C-15E7-4434-A19A-4E75B353D7E2}" name="idade" dataDxfId="20"/>
    <tableColumn id="4" xr3:uid="{BFC99391-90E8-4CFB-A400-E2AAB20300F7}" name="cidade" dataDxfId="19"/>
    <tableColumn id="5" xr3:uid="{7B133C23-B1E2-40F0-8E39-587EA0A86E44}" name="estado" dataDxfId="18"/>
    <tableColumn id="6" xr3:uid="{3B33E72B-38AB-4490-96F4-6DCBED80DEBF}" name="telefone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185A6-D5AF-4222-9A33-8408CF18B0B8}" name="Tabela4" displayName="Tabela4" ref="A1:M341" totalsRowShown="0" headerRowDxfId="0" dataDxfId="1">
  <autoFilter ref="A1:M341" xr:uid="{7BD7141C-F5F8-40C2-874A-7A7911111252}"/>
  <tableColumns count="13">
    <tableColumn id="1" xr3:uid="{979A0E31-9F4D-4DA3-90CB-AA231DE760C6}" name="idpedido" dataDxfId="14"/>
    <tableColumn id="2" xr3:uid="{61779A76-0D05-4CCA-96A8-63777DAB3434}" name="idvendedor" dataDxfId="13"/>
    <tableColumn id="3" xr3:uid="{C62C24B8-6304-48B7-B16B-4A928DEBC799}" name="idcliente" dataDxfId="12"/>
    <tableColumn id="4" xr3:uid="{E7A301C1-8F7A-48D2-8BCE-834EEA90E77E}" name="idcarro" dataDxfId="11"/>
    <tableColumn id="5" xr3:uid="{C81757DD-86D0-4678-8772-7BC968EA2639}" name="valor" dataDxfId="10" dataCellStyle="Moeda"/>
    <tableColumn id="6" xr3:uid="{F74C35E6-C3F3-43E6-AE50-9B959C3632E1}" name="qtd" dataDxfId="9"/>
    <tableColumn id="7" xr3:uid="{7DF3676D-AB61-4C10-81FA-BB33B3EFB3F3}" name="venda" dataDxfId="8">
      <calculatedColumnFormula>E2*F2</calculatedColumnFormula>
    </tableColumn>
    <tableColumn id="8" xr3:uid="{3236205F-3C35-441F-AB2C-3E97E1584144}" name="desconto" dataDxfId="7">
      <calculatedColumnFormula>G2*3%</calculatedColumnFormula>
    </tableColumn>
    <tableColumn id="9" xr3:uid="{A924713A-5BCC-4B69-8D02-DFED08BA9C8A}" name="imposto" dataDxfId="6">
      <calculatedColumnFormula>G2*35%</calculatedColumnFormula>
    </tableColumn>
    <tableColumn id="10" xr3:uid="{F0DB5A07-173D-497B-B67A-204AA05D606C}" name="liquido" dataDxfId="5">
      <calculatedColumnFormula>G2-(H2+I2)</calculatedColumnFormula>
    </tableColumn>
    <tableColumn id="11" xr3:uid="{B4ADF63A-7669-46EB-AA23-1E9DA3F1E018}" name="comissao" dataDxfId="4">
      <calculatedColumnFormula>J2*3%</calculatedColumnFormula>
    </tableColumn>
    <tableColumn id="12" xr3:uid="{331EF891-E140-4740-9F1A-DA4C06F9493E}" name="data" dataDxfId="3"/>
    <tableColumn id="13" xr3:uid="{E4F16F28-6F56-4F58-B821-DD527F30E3A5}" name="meta" dataDxfId="2" dataCellStyle="Mo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G15" sqref="G15"/>
    </sheetView>
  </sheetViews>
  <sheetFormatPr defaultRowHeight="11.25" x14ac:dyDescent="0.2"/>
  <cols>
    <col min="1" max="1" width="11.28515625" style="1" bestFit="1" customWidth="1"/>
    <col min="2" max="2" width="19.7109375" style="1" bestFit="1" customWidth="1"/>
    <col min="3" max="16384" width="9.140625" style="1"/>
  </cols>
  <sheetData>
    <row r="1" spans="1:2" x14ac:dyDescent="0.2">
      <c r="A1" s="1" t="s">
        <v>3</v>
      </c>
      <c r="B1" s="1" t="s">
        <v>0</v>
      </c>
    </row>
    <row r="2" spans="1:2" x14ac:dyDescent="0.2">
      <c r="A2" s="1">
        <v>1</v>
      </c>
      <c r="B2" s="1" t="s">
        <v>178</v>
      </c>
    </row>
    <row r="3" spans="1:2" x14ac:dyDescent="0.2">
      <c r="A3" s="1">
        <v>2</v>
      </c>
      <c r="B3" s="1" t="s">
        <v>179</v>
      </c>
    </row>
    <row r="4" spans="1:2" x14ac:dyDescent="0.2">
      <c r="A4" s="1">
        <v>3</v>
      </c>
      <c r="B4" s="1" t="s">
        <v>180</v>
      </c>
    </row>
    <row r="5" spans="1:2" x14ac:dyDescent="0.2">
      <c r="A5" s="1">
        <v>4</v>
      </c>
      <c r="B5" s="1" t="s">
        <v>63</v>
      </c>
    </row>
    <row r="6" spans="1:2" x14ac:dyDescent="0.2">
      <c r="A6" s="1">
        <v>5</v>
      </c>
      <c r="B6" s="1" t="s">
        <v>1</v>
      </c>
    </row>
    <row r="7" spans="1:2" x14ac:dyDescent="0.2">
      <c r="A7" s="1">
        <v>6</v>
      </c>
      <c r="B7" s="1" t="s">
        <v>177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30" zoomScaleNormal="130" workbookViewId="0">
      <selection activeCell="B28" sqref="B28"/>
    </sheetView>
  </sheetViews>
  <sheetFormatPr defaultRowHeight="11.25" x14ac:dyDescent="0.2"/>
  <cols>
    <col min="1" max="1" width="8" style="1" bestFit="1" customWidth="1"/>
    <col min="2" max="2" width="42.7109375" style="1" bestFit="1" customWidth="1"/>
    <col min="3" max="3" width="12.42578125" style="1" bestFit="1" customWidth="1"/>
    <col min="4" max="16384" width="9.140625" style="1"/>
  </cols>
  <sheetData>
    <row r="1" spans="1:3" x14ac:dyDescent="0.2">
      <c r="A1" s="1" t="s">
        <v>5</v>
      </c>
      <c r="B1" s="1" t="s">
        <v>6</v>
      </c>
      <c r="C1" s="1" t="s">
        <v>2</v>
      </c>
    </row>
    <row r="2" spans="1:3" x14ac:dyDescent="0.2">
      <c r="A2" s="1">
        <v>1</v>
      </c>
      <c r="B2" s="1" t="s">
        <v>181</v>
      </c>
      <c r="C2" s="2">
        <v>23290</v>
      </c>
    </row>
    <row r="3" spans="1:3" x14ac:dyDescent="0.2">
      <c r="A3" s="1">
        <v>2</v>
      </c>
      <c r="B3" s="1" t="s">
        <v>189</v>
      </c>
      <c r="C3" s="2">
        <v>24110</v>
      </c>
    </row>
    <row r="4" spans="1:3" x14ac:dyDescent="0.2">
      <c r="A4" s="1">
        <v>3</v>
      </c>
      <c r="B4" s="1" t="s">
        <v>182</v>
      </c>
      <c r="C4" s="3">
        <v>27640</v>
      </c>
    </row>
    <row r="5" spans="1:3" x14ac:dyDescent="0.2">
      <c r="A5" s="1">
        <v>4</v>
      </c>
      <c r="B5" s="1" t="s">
        <v>190</v>
      </c>
      <c r="C5" s="3">
        <v>32290</v>
      </c>
    </row>
    <row r="6" spans="1:3" x14ac:dyDescent="0.2">
      <c r="A6" s="1">
        <v>5</v>
      </c>
      <c r="B6" s="1" t="s">
        <v>183</v>
      </c>
      <c r="C6" s="3">
        <v>39700</v>
      </c>
    </row>
    <row r="7" spans="1:3" x14ac:dyDescent="0.2">
      <c r="A7" s="1">
        <v>6</v>
      </c>
      <c r="B7" s="1" t="s">
        <v>184</v>
      </c>
      <c r="C7" s="3">
        <v>36970</v>
      </c>
    </row>
    <row r="8" spans="1:3" x14ac:dyDescent="0.2">
      <c r="A8" s="1">
        <v>7</v>
      </c>
      <c r="B8" s="1" t="s">
        <v>191</v>
      </c>
      <c r="C8" s="3">
        <v>41680</v>
      </c>
    </row>
    <row r="9" spans="1:3" x14ac:dyDescent="0.2">
      <c r="A9" s="1">
        <v>8</v>
      </c>
      <c r="B9" s="1" t="s">
        <v>192</v>
      </c>
      <c r="C9" s="3">
        <v>52310</v>
      </c>
    </row>
    <row r="10" spans="1:3" x14ac:dyDescent="0.2">
      <c r="A10" s="1">
        <v>9</v>
      </c>
      <c r="B10" s="1" t="s">
        <v>185</v>
      </c>
      <c r="C10" s="3">
        <v>52990</v>
      </c>
    </row>
    <row r="11" spans="1:3" x14ac:dyDescent="0.2">
      <c r="A11" s="1">
        <v>10</v>
      </c>
      <c r="B11" s="1" t="s">
        <v>193</v>
      </c>
      <c r="C11" s="2">
        <v>54480</v>
      </c>
    </row>
    <row r="12" spans="1:3" x14ac:dyDescent="0.2">
      <c r="A12" s="1">
        <v>11</v>
      </c>
      <c r="B12" s="1" t="s">
        <v>186</v>
      </c>
      <c r="C12" s="3">
        <v>72830</v>
      </c>
    </row>
    <row r="13" spans="1:3" x14ac:dyDescent="0.2">
      <c r="A13" s="1">
        <v>12</v>
      </c>
      <c r="B13" s="1" t="s">
        <v>187</v>
      </c>
      <c r="C13" s="3">
        <v>85190</v>
      </c>
    </row>
    <row r="14" spans="1:3" x14ac:dyDescent="0.2">
      <c r="A14" s="1">
        <v>13</v>
      </c>
      <c r="B14" s="1" t="s">
        <v>188</v>
      </c>
      <c r="C14" s="2">
        <v>40770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5"/>
  <sheetViews>
    <sheetView workbookViewId="0">
      <selection sqref="A1:F75"/>
    </sheetView>
  </sheetViews>
  <sheetFormatPr defaultRowHeight="11.25" x14ac:dyDescent="0.2"/>
  <cols>
    <col min="1" max="1" width="9.140625" style="1" customWidth="1"/>
    <col min="2" max="2" width="46.5703125" style="1" bestFit="1" customWidth="1"/>
    <col min="3" max="3" width="9.140625" style="1"/>
    <col min="4" max="4" width="20.28515625" style="1" bestFit="1" customWidth="1"/>
    <col min="5" max="5" width="9.140625" style="1"/>
    <col min="6" max="6" width="15.7109375" style="1" customWidth="1"/>
    <col min="7" max="8" width="9.140625" style="1"/>
    <col min="9" max="9" width="10.42578125" style="1" bestFit="1" customWidth="1"/>
    <col min="10" max="10" width="5.5703125" style="1" bestFit="1" customWidth="1"/>
    <col min="11" max="16384" width="9.140625" style="1"/>
  </cols>
  <sheetData>
    <row r="1" spans="1:6" x14ac:dyDescent="0.2">
      <c r="A1" s="1" t="s">
        <v>7</v>
      </c>
      <c r="B1" s="1" t="s">
        <v>4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 x14ac:dyDescent="0.2">
      <c r="A2" s="1">
        <v>1</v>
      </c>
      <c r="B2" s="1" t="s">
        <v>8</v>
      </c>
      <c r="C2" s="1">
        <v>32</v>
      </c>
      <c r="D2" s="1" t="s">
        <v>47</v>
      </c>
      <c r="E2" s="1" t="s">
        <v>53</v>
      </c>
      <c r="F2" s="1" t="s">
        <v>65</v>
      </c>
    </row>
    <row r="3" spans="1:6" x14ac:dyDescent="0.2">
      <c r="A3" s="1">
        <v>2</v>
      </c>
      <c r="B3" s="1" t="s">
        <v>9</v>
      </c>
      <c r="C3" s="1">
        <v>38</v>
      </c>
      <c r="D3" s="1" t="s">
        <v>47</v>
      </c>
      <c r="E3" s="1" t="s">
        <v>53</v>
      </c>
      <c r="F3" s="1" t="s">
        <v>66</v>
      </c>
    </row>
    <row r="4" spans="1:6" x14ac:dyDescent="0.2">
      <c r="A4" s="1">
        <v>3</v>
      </c>
      <c r="B4" s="1" t="s">
        <v>10</v>
      </c>
      <c r="C4" s="1">
        <v>39</v>
      </c>
      <c r="D4" s="1" t="s">
        <v>47</v>
      </c>
      <c r="E4" s="1" t="s">
        <v>53</v>
      </c>
      <c r="F4" s="1" t="s">
        <v>67</v>
      </c>
    </row>
    <row r="5" spans="1:6" x14ac:dyDescent="0.2">
      <c r="A5" s="1">
        <v>4</v>
      </c>
      <c r="B5" s="1" t="s">
        <v>11</v>
      </c>
      <c r="C5" s="1">
        <v>40</v>
      </c>
      <c r="D5" s="1" t="s">
        <v>47</v>
      </c>
      <c r="E5" s="1" t="s">
        <v>53</v>
      </c>
      <c r="F5" s="1" t="s">
        <v>68</v>
      </c>
    </row>
    <row r="6" spans="1:6" x14ac:dyDescent="0.2">
      <c r="A6" s="1">
        <v>5</v>
      </c>
      <c r="B6" s="1" t="s">
        <v>12</v>
      </c>
      <c r="C6" s="1">
        <v>55</v>
      </c>
      <c r="D6" s="1" t="s">
        <v>50</v>
      </c>
      <c r="E6" s="1" t="s">
        <v>53</v>
      </c>
      <c r="F6" s="1" t="s">
        <v>69</v>
      </c>
    </row>
    <row r="7" spans="1:6" x14ac:dyDescent="0.2">
      <c r="A7" s="1">
        <v>6</v>
      </c>
      <c r="B7" s="1" t="s">
        <v>13</v>
      </c>
      <c r="C7" s="1">
        <v>55</v>
      </c>
      <c r="D7" s="1" t="s">
        <v>48</v>
      </c>
      <c r="E7" s="1" t="s">
        <v>53</v>
      </c>
      <c r="F7" s="1" t="s">
        <v>70</v>
      </c>
    </row>
    <row r="8" spans="1:6" x14ac:dyDescent="0.2">
      <c r="A8" s="1">
        <v>7</v>
      </c>
      <c r="B8" s="1" t="s">
        <v>14</v>
      </c>
      <c r="C8" s="1">
        <v>32</v>
      </c>
      <c r="D8" s="1" t="s">
        <v>48</v>
      </c>
      <c r="E8" s="1" t="s">
        <v>53</v>
      </c>
      <c r="F8" s="1" t="s">
        <v>71</v>
      </c>
    </row>
    <row r="9" spans="1:6" x14ac:dyDescent="0.2">
      <c r="A9" s="1">
        <v>8</v>
      </c>
      <c r="B9" s="1" t="s">
        <v>15</v>
      </c>
      <c r="C9" s="1">
        <v>65</v>
      </c>
      <c r="D9" s="1" t="s">
        <v>48</v>
      </c>
      <c r="E9" s="1" t="s">
        <v>53</v>
      </c>
      <c r="F9" s="1" t="s">
        <v>72</v>
      </c>
    </row>
    <row r="10" spans="1:6" x14ac:dyDescent="0.2">
      <c r="A10" s="1">
        <v>9</v>
      </c>
      <c r="B10" s="1" t="s">
        <v>16</v>
      </c>
      <c r="C10" s="1">
        <v>66</v>
      </c>
      <c r="D10" s="1" t="s">
        <v>49</v>
      </c>
      <c r="E10" s="1" t="s">
        <v>53</v>
      </c>
      <c r="F10" s="1" t="s">
        <v>73</v>
      </c>
    </row>
    <row r="11" spans="1:6" x14ac:dyDescent="0.2">
      <c r="A11" s="1">
        <v>10</v>
      </c>
      <c r="B11" s="1" t="s">
        <v>17</v>
      </c>
      <c r="C11" s="1">
        <v>39</v>
      </c>
      <c r="D11" s="1" t="s">
        <v>49</v>
      </c>
      <c r="E11" s="1" t="s">
        <v>53</v>
      </c>
      <c r="F11" s="1" t="s">
        <v>74</v>
      </c>
    </row>
    <row r="12" spans="1:6" x14ac:dyDescent="0.2">
      <c r="A12" s="1">
        <v>11</v>
      </c>
      <c r="B12" s="1" t="s">
        <v>18</v>
      </c>
      <c r="C12" s="1">
        <v>40</v>
      </c>
      <c r="D12" s="1" t="s">
        <v>49</v>
      </c>
      <c r="E12" s="1" t="s">
        <v>53</v>
      </c>
      <c r="F12" s="1" t="s">
        <v>75</v>
      </c>
    </row>
    <row r="13" spans="1:6" x14ac:dyDescent="0.2">
      <c r="A13" s="1">
        <v>12</v>
      </c>
      <c r="B13" s="1" t="s">
        <v>19</v>
      </c>
      <c r="C13" s="1">
        <v>40</v>
      </c>
      <c r="D13" s="1" t="s">
        <v>49</v>
      </c>
      <c r="E13" s="1" t="s">
        <v>53</v>
      </c>
      <c r="F13" s="1" t="s">
        <v>76</v>
      </c>
    </row>
    <row r="14" spans="1:6" x14ac:dyDescent="0.2">
      <c r="A14" s="1">
        <v>13</v>
      </c>
      <c r="B14" s="1" t="s">
        <v>20</v>
      </c>
      <c r="C14" s="1">
        <v>39</v>
      </c>
      <c r="D14" s="1" t="s">
        <v>50</v>
      </c>
      <c r="E14" s="1" t="s">
        <v>53</v>
      </c>
      <c r="F14" s="1" t="s">
        <v>77</v>
      </c>
    </row>
    <row r="15" spans="1:6" x14ac:dyDescent="0.2">
      <c r="A15" s="1">
        <v>14</v>
      </c>
      <c r="B15" s="1" t="s">
        <v>21</v>
      </c>
      <c r="C15" s="1">
        <v>40</v>
      </c>
      <c r="D15" s="1" t="s">
        <v>48</v>
      </c>
      <c r="E15" s="1" t="s">
        <v>53</v>
      </c>
      <c r="F15" s="1" t="s">
        <v>78</v>
      </c>
    </row>
    <row r="16" spans="1:6" x14ac:dyDescent="0.2">
      <c r="A16" s="1">
        <v>15</v>
      </c>
      <c r="B16" s="1" t="s">
        <v>22</v>
      </c>
      <c r="C16" s="1">
        <v>55</v>
      </c>
      <c r="D16" s="1" t="s">
        <v>48</v>
      </c>
      <c r="E16" s="1" t="s">
        <v>53</v>
      </c>
      <c r="F16" s="1" t="s">
        <v>79</v>
      </c>
    </row>
    <row r="17" spans="1:6" x14ac:dyDescent="0.2">
      <c r="A17" s="1">
        <v>16</v>
      </c>
      <c r="B17" s="1" t="s">
        <v>23</v>
      </c>
      <c r="C17" s="1">
        <v>32</v>
      </c>
      <c r="D17" s="1" t="s">
        <v>49</v>
      </c>
      <c r="E17" s="1" t="s">
        <v>53</v>
      </c>
      <c r="F17" s="1" t="s">
        <v>80</v>
      </c>
    </row>
    <row r="18" spans="1:6" x14ac:dyDescent="0.2">
      <c r="A18" s="1">
        <v>17</v>
      </c>
      <c r="B18" s="1" t="s">
        <v>24</v>
      </c>
      <c r="C18" s="1">
        <v>65</v>
      </c>
      <c r="D18" s="1" t="s">
        <v>49</v>
      </c>
      <c r="E18" s="1" t="s">
        <v>53</v>
      </c>
      <c r="F18" s="1" t="s">
        <v>81</v>
      </c>
    </row>
    <row r="19" spans="1:6" x14ac:dyDescent="0.2">
      <c r="A19" s="1">
        <v>18</v>
      </c>
      <c r="B19" s="1" t="s">
        <v>25</v>
      </c>
      <c r="C19" s="1">
        <v>66</v>
      </c>
      <c r="D19" s="1" t="s">
        <v>50</v>
      </c>
      <c r="E19" s="1" t="s">
        <v>53</v>
      </c>
      <c r="F19" s="1" t="s">
        <v>82</v>
      </c>
    </row>
    <row r="20" spans="1:6" x14ac:dyDescent="0.2">
      <c r="A20" s="1">
        <v>19</v>
      </c>
      <c r="B20" s="1" t="s">
        <v>26</v>
      </c>
      <c r="C20" s="1">
        <v>18</v>
      </c>
      <c r="D20" s="1" t="s">
        <v>48</v>
      </c>
      <c r="E20" s="1" t="s">
        <v>53</v>
      </c>
      <c r="F20" s="1" t="s">
        <v>83</v>
      </c>
    </row>
    <row r="21" spans="1:6" x14ac:dyDescent="0.2">
      <c r="A21" s="1">
        <v>20</v>
      </c>
      <c r="B21" s="1" t="s">
        <v>27</v>
      </c>
      <c r="C21" s="1">
        <v>21</v>
      </c>
      <c r="D21" s="1" t="s">
        <v>50</v>
      </c>
      <c r="E21" s="1" t="s">
        <v>53</v>
      </c>
      <c r="F21" s="1" t="s">
        <v>84</v>
      </c>
    </row>
    <row r="22" spans="1:6" x14ac:dyDescent="0.2">
      <c r="A22" s="1">
        <v>21</v>
      </c>
      <c r="B22" s="1" t="s">
        <v>28</v>
      </c>
      <c r="C22" s="1">
        <v>39</v>
      </c>
      <c r="D22" s="1" t="s">
        <v>48</v>
      </c>
      <c r="E22" s="1" t="s">
        <v>53</v>
      </c>
      <c r="F22" s="1" t="s">
        <v>85</v>
      </c>
    </row>
    <row r="23" spans="1:6" x14ac:dyDescent="0.2">
      <c r="A23" s="1">
        <v>22</v>
      </c>
      <c r="B23" s="1" t="s">
        <v>29</v>
      </c>
      <c r="C23" s="1">
        <v>40</v>
      </c>
      <c r="D23" s="1" t="s">
        <v>47</v>
      </c>
      <c r="E23" s="1" t="s">
        <v>53</v>
      </c>
      <c r="F23" s="1" t="s">
        <v>86</v>
      </c>
    </row>
    <row r="24" spans="1:6" x14ac:dyDescent="0.2">
      <c r="A24" s="1">
        <v>23</v>
      </c>
      <c r="B24" s="1" t="s">
        <v>30</v>
      </c>
      <c r="C24" s="1">
        <v>18</v>
      </c>
      <c r="D24" s="1" t="s">
        <v>47</v>
      </c>
      <c r="E24" s="1" t="s">
        <v>53</v>
      </c>
      <c r="F24" s="1" t="s">
        <v>87</v>
      </c>
    </row>
    <row r="25" spans="1:6" x14ac:dyDescent="0.2">
      <c r="A25" s="1">
        <v>24</v>
      </c>
      <c r="B25" s="1" t="s">
        <v>31</v>
      </c>
      <c r="C25" s="1">
        <v>19</v>
      </c>
      <c r="D25" s="1" t="s">
        <v>52</v>
      </c>
      <c r="E25" s="1" t="s">
        <v>53</v>
      </c>
      <c r="F25" s="1" t="s">
        <v>88</v>
      </c>
    </row>
    <row r="26" spans="1:6" x14ac:dyDescent="0.2">
      <c r="A26" s="1">
        <v>25</v>
      </c>
      <c r="B26" s="1" t="s">
        <v>32</v>
      </c>
      <c r="C26" s="1">
        <v>20</v>
      </c>
      <c r="D26" s="1" t="s">
        <v>51</v>
      </c>
      <c r="E26" s="1" t="s">
        <v>53</v>
      </c>
      <c r="F26" s="1" t="s">
        <v>89</v>
      </c>
    </row>
    <row r="27" spans="1:6" x14ac:dyDescent="0.2">
      <c r="A27" s="1">
        <v>26</v>
      </c>
      <c r="B27" s="1" t="s">
        <v>33</v>
      </c>
      <c r="C27" s="1">
        <v>21</v>
      </c>
      <c r="D27" s="1" t="s">
        <v>52</v>
      </c>
      <c r="E27" s="1" t="s">
        <v>53</v>
      </c>
      <c r="F27" s="1" t="s">
        <v>90</v>
      </c>
    </row>
    <row r="28" spans="1:6" x14ac:dyDescent="0.2">
      <c r="A28" s="1">
        <v>27</v>
      </c>
      <c r="B28" s="1" t="s">
        <v>34</v>
      </c>
      <c r="C28" s="1">
        <v>22</v>
      </c>
      <c r="D28" s="1" t="s">
        <v>47</v>
      </c>
      <c r="E28" s="1" t="s">
        <v>53</v>
      </c>
      <c r="F28" s="1" t="s">
        <v>91</v>
      </c>
    </row>
    <row r="29" spans="1:6" x14ac:dyDescent="0.2">
      <c r="A29" s="1">
        <v>28</v>
      </c>
      <c r="B29" s="1" t="s">
        <v>35</v>
      </c>
      <c r="C29" s="1">
        <v>23</v>
      </c>
      <c r="D29" s="1" t="s">
        <v>52</v>
      </c>
      <c r="E29" s="1" t="s">
        <v>53</v>
      </c>
      <c r="F29" s="1" t="s">
        <v>92</v>
      </c>
    </row>
    <row r="30" spans="1:6" x14ac:dyDescent="0.2">
      <c r="A30" s="1">
        <v>29</v>
      </c>
      <c r="B30" s="1" t="s">
        <v>36</v>
      </c>
      <c r="C30" s="1">
        <v>24</v>
      </c>
      <c r="D30" s="1" t="s">
        <v>51</v>
      </c>
      <c r="E30" s="1" t="s">
        <v>53</v>
      </c>
      <c r="F30" s="1" t="s">
        <v>93</v>
      </c>
    </row>
    <row r="31" spans="1:6" x14ac:dyDescent="0.2">
      <c r="A31" s="1">
        <v>30</v>
      </c>
      <c r="B31" s="1" t="s">
        <v>37</v>
      </c>
      <c r="C31" s="1">
        <v>46</v>
      </c>
      <c r="D31" s="1" t="s">
        <v>52</v>
      </c>
      <c r="E31" s="1" t="s">
        <v>53</v>
      </c>
      <c r="F31" s="1" t="s">
        <v>94</v>
      </c>
    </row>
    <row r="32" spans="1:6" x14ac:dyDescent="0.2">
      <c r="A32" s="1">
        <v>31</v>
      </c>
      <c r="B32" s="1" t="s">
        <v>38</v>
      </c>
      <c r="C32" s="1">
        <v>20</v>
      </c>
      <c r="D32" s="1" t="s">
        <v>47</v>
      </c>
      <c r="E32" s="1" t="s">
        <v>53</v>
      </c>
      <c r="F32" s="1" t="s">
        <v>95</v>
      </c>
    </row>
    <row r="33" spans="1:6" x14ac:dyDescent="0.2">
      <c r="A33" s="1">
        <v>32</v>
      </c>
      <c r="B33" s="1" t="s">
        <v>39</v>
      </c>
      <c r="C33" s="1">
        <v>21</v>
      </c>
      <c r="D33" s="1" t="s">
        <v>50</v>
      </c>
      <c r="E33" s="1" t="s">
        <v>53</v>
      </c>
      <c r="F33" s="1" t="s">
        <v>96</v>
      </c>
    </row>
    <row r="34" spans="1:6" x14ac:dyDescent="0.2">
      <c r="A34" s="1">
        <v>33</v>
      </c>
      <c r="B34" s="1" t="s">
        <v>40</v>
      </c>
      <c r="C34" s="1">
        <v>22</v>
      </c>
      <c r="D34" s="1" t="s">
        <v>51</v>
      </c>
      <c r="E34" s="1" t="s">
        <v>53</v>
      </c>
      <c r="F34" s="1" t="s">
        <v>97</v>
      </c>
    </row>
    <row r="35" spans="1:6" x14ac:dyDescent="0.2">
      <c r="A35" s="1">
        <v>34</v>
      </c>
      <c r="B35" s="1" t="s">
        <v>41</v>
      </c>
      <c r="C35" s="1">
        <v>23</v>
      </c>
      <c r="D35" s="1" t="s">
        <v>52</v>
      </c>
      <c r="E35" s="1" t="s">
        <v>53</v>
      </c>
      <c r="F35" s="1" t="s">
        <v>98</v>
      </c>
    </row>
    <row r="36" spans="1:6" x14ac:dyDescent="0.2">
      <c r="A36" s="1">
        <v>35</v>
      </c>
      <c r="B36" s="1" t="s">
        <v>42</v>
      </c>
      <c r="C36" s="1">
        <v>23</v>
      </c>
      <c r="D36" s="1" t="s">
        <v>47</v>
      </c>
      <c r="E36" s="1" t="s">
        <v>53</v>
      </c>
      <c r="F36" s="1" t="s">
        <v>64</v>
      </c>
    </row>
    <row r="37" spans="1:6" x14ac:dyDescent="0.2">
      <c r="A37" s="1">
        <v>36</v>
      </c>
      <c r="B37" s="1" t="s">
        <v>99</v>
      </c>
      <c r="C37" s="1">
        <v>17</v>
      </c>
      <c r="D37" s="1" t="s">
        <v>47</v>
      </c>
      <c r="E37" s="1" t="s">
        <v>53</v>
      </c>
      <c r="F37" s="1" t="s">
        <v>138</v>
      </c>
    </row>
    <row r="38" spans="1:6" x14ac:dyDescent="0.2">
      <c r="A38" s="1">
        <v>37</v>
      </c>
      <c r="B38" s="1" t="s">
        <v>100</v>
      </c>
      <c r="C38" s="1">
        <v>18</v>
      </c>
      <c r="D38" s="1" t="s">
        <v>47</v>
      </c>
      <c r="E38" s="1" t="s">
        <v>53</v>
      </c>
      <c r="F38" s="1" t="s">
        <v>139</v>
      </c>
    </row>
    <row r="39" spans="1:6" x14ac:dyDescent="0.2">
      <c r="A39" s="1">
        <v>38</v>
      </c>
      <c r="B39" s="1" t="s">
        <v>101</v>
      </c>
      <c r="C39" s="1">
        <v>19</v>
      </c>
      <c r="D39" s="1" t="s">
        <v>47</v>
      </c>
      <c r="E39" s="1" t="s">
        <v>53</v>
      </c>
      <c r="F39" s="1" t="s">
        <v>140</v>
      </c>
    </row>
    <row r="40" spans="1:6" x14ac:dyDescent="0.2">
      <c r="A40" s="1">
        <v>39</v>
      </c>
      <c r="B40" s="1" t="s">
        <v>102</v>
      </c>
      <c r="C40" s="1">
        <v>20</v>
      </c>
      <c r="D40" s="1" t="s">
        <v>47</v>
      </c>
      <c r="E40" s="1" t="s">
        <v>53</v>
      </c>
      <c r="F40" s="1" t="s">
        <v>141</v>
      </c>
    </row>
    <row r="41" spans="1:6" x14ac:dyDescent="0.2">
      <c r="A41" s="1">
        <v>40</v>
      </c>
      <c r="B41" s="1" t="s">
        <v>103</v>
      </c>
      <c r="C41" s="1">
        <v>21</v>
      </c>
      <c r="D41" s="1" t="s">
        <v>47</v>
      </c>
      <c r="E41" s="1" t="s">
        <v>53</v>
      </c>
      <c r="F41" s="1" t="s">
        <v>142</v>
      </c>
    </row>
    <row r="42" spans="1:6" x14ac:dyDescent="0.2">
      <c r="A42" s="1">
        <v>41</v>
      </c>
      <c r="B42" s="1" t="s">
        <v>104</v>
      </c>
      <c r="C42" s="1">
        <v>22</v>
      </c>
      <c r="D42" s="1" t="s">
        <v>47</v>
      </c>
      <c r="E42" s="1" t="s">
        <v>53</v>
      </c>
      <c r="F42" s="1" t="s">
        <v>143</v>
      </c>
    </row>
    <row r="43" spans="1:6" x14ac:dyDescent="0.2">
      <c r="A43" s="1">
        <v>42</v>
      </c>
      <c r="B43" s="1" t="s">
        <v>105</v>
      </c>
      <c r="C43" s="1">
        <v>23</v>
      </c>
      <c r="D43" s="1" t="s">
        <v>47</v>
      </c>
      <c r="E43" s="1" t="s">
        <v>53</v>
      </c>
      <c r="F43" s="1" t="s">
        <v>144</v>
      </c>
    </row>
    <row r="44" spans="1:6" x14ac:dyDescent="0.2">
      <c r="A44" s="1">
        <v>43</v>
      </c>
      <c r="B44" s="1" t="s">
        <v>106</v>
      </c>
      <c r="C44" s="1">
        <v>24</v>
      </c>
      <c r="D44" s="1" t="s">
        <v>47</v>
      </c>
      <c r="E44" s="1" t="s">
        <v>53</v>
      </c>
      <c r="F44" s="1" t="s">
        <v>145</v>
      </c>
    </row>
    <row r="45" spans="1:6" x14ac:dyDescent="0.2">
      <c r="A45" s="1">
        <v>44</v>
      </c>
      <c r="B45" s="1" t="s">
        <v>107</v>
      </c>
      <c r="C45" s="1">
        <v>25</v>
      </c>
      <c r="D45" s="1" t="s">
        <v>49</v>
      </c>
      <c r="E45" s="1" t="s">
        <v>53</v>
      </c>
      <c r="F45" s="1" t="s">
        <v>146</v>
      </c>
    </row>
    <row r="46" spans="1:6" x14ac:dyDescent="0.2">
      <c r="A46" s="1">
        <v>45</v>
      </c>
      <c r="B46" s="1" t="s">
        <v>108</v>
      </c>
      <c r="C46" s="1">
        <v>26</v>
      </c>
      <c r="D46" s="1" t="s">
        <v>49</v>
      </c>
      <c r="E46" s="1" t="s">
        <v>53</v>
      </c>
      <c r="F46" s="1" t="s">
        <v>147</v>
      </c>
    </row>
    <row r="47" spans="1:6" x14ac:dyDescent="0.2">
      <c r="A47" s="1">
        <v>46</v>
      </c>
      <c r="B47" s="1" t="s">
        <v>109</v>
      </c>
      <c r="C47" s="1">
        <v>27</v>
      </c>
      <c r="D47" s="1" t="s">
        <v>50</v>
      </c>
      <c r="E47" s="1" t="s">
        <v>53</v>
      </c>
      <c r="F47" s="1" t="s">
        <v>148</v>
      </c>
    </row>
    <row r="48" spans="1:6" x14ac:dyDescent="0.2">
      <c r="A48" s="1">
        <v>47</v>
      </c>
      <c r="B48" s="1" t="s">
        <v>110</v>
      </c>
      <c r="C48" s="1">
        <v>28</v>
      </c>
      <c r="D48" s="1" t="s">
        <v>48</v>
      </c>
      <c r="E48" s="1" t="s">
        <v>53</v>
      </c>
      <c r="F48" s="1" t="s">
        <v>149</v>
      </c>
    </row>
    <row r="49" spans="1:6" x14ac:dyDescent="0.2">
      <c r="A49" s="1">
        <v>48</v>
      </c>
      <c r="B49" s="1" t="s">
        <v>111</v>
      </c>
      <c r="C49" s="1">
        <v>29</v>
      </c>
      <c r="D49" s="1" t="s">
        <v>51</v>
      </c>
      <c r="E49" s="1" t="s">
        <v>53</v>
      </c>
      <c r="F49" s="1" t="s">
        <v>150</v>
      </c>
    </row>
    <row r="50" spans="1:6" x14ac:dyDescent="0.2">
      <c r="A50" s="1">
        <v>49</v>
      </c>
      <c r="B50" s="1" t="s">
        <v>112</v>
      </c>
      <c r="C50" s="1">
        <v>30</v>
      </c>
      <c r="D50" s="1" t="s">
        <v>52</v>
      </c>
      <c r="E50" s="1" t="s">
        <v>53</v>
      </c>
      <c r="F50" s="1" t="s">
        <v>151</v>
      </c>
    </row>
    <row r="51" spans="1:6" x14ac:dyDescent="0.2">
      <c r="A51" s="1">
        <v>50</v>
      </c>
      <c r="B51" s="1" t="s">
        <v>113</v>
      </c>
      <c r="C51" s="1">
        <v>31</v>
      </c>
      <c r="D51" s="1" t="s">
        <v>50</v>
      </c>
      <c r="E51" s="1" t="s">
        <v>53</v>
      </c>
      <c r="F51" s="1" t="s">
        <v>152</v>
      </c>
    </row>
    <row r="52" spans="1:6" x14ac:dyDescent="0.2">
      <c r="A52" s="1">
        <v>51</v>
      </c>
      <c r="B52" s="1" t="s">
        <v>114</v>
      </c>
      <c r="C52" s="1">
        <v>32</v>
      </c>
      <c r="D52" s="1" t="s">
        <v>48</v>
      </c>
      <c r="E52" s="1" t="s">
        <v>53</v>
      </c>
      <c r="F52" s="1" t="s">
        <v>153</v>
      </c>
    </row>
    <row r="53" spans="1:6" x14ac:dyDescent="0.2">
      <c r="A53" s="1">
        <v>52</v>
      </c>
      <c r="B53" s="1" t="s">
        <v>115</v>
      </c>
      <c r="C53" s="1">
        <v>33</v>
      </c>
      <c r="D53" s="1" t="s">
        <v>47</v>
      </c>
      <c r="E53" s="1" t="s">
        <v>53</v>
      </c>
      <c r="F53" s="1" t="s">
        <v>154</v>
      </c>
    </row>
    <row r="54" spans="1:6" x14ac:dyDescent="0.2">
      <c r="A54" s="1">
        <v>53</v>
      </c>
      <c r="B54" s="1" t="s">
        <v>116</v>
      </c>
      <c r="C54" s="1">
        <v>24</v>
      </c>
      <c r="D54" s="1" t="s">
        <v>47</v>
      </c>
      <c r="E54" s="1" t="s">
        <v>53</v>
      </c>
      <c r="F54" s="1" t="s">
        <v>155</v>
      </c>
    </row>
    <row r="55" spans="1:6" x14ac:dyDescent="0.2">
      <c r="A55" s="1">
        <v>54</v>
      </c>
      <c r="B55" s="1" t="s">
        <v>117</v>
      </c>
      <c r="C55" s="1">
        <v>25</v>
      </c>
      <c r="D55" s="1" t="s">
        <v>49</v>
      </c>
      <c r="E55" s="1" t="s">
        <v>53</v>
      </c>
      <c r="F55" s="1" t="s">
        <v>156</v>
      </c>
    </row>
    <row r="56" spans="1:6" x14ac:dyDescent="0.2">
      <c r="A56" s="1">
        <v>55</v>
      </c>
      <c r="B56" s="1" t="s">
        <v>118</v>
      </c>
      <c r="C56" s="1">
        <v>26</v>
      </c>
      <c r="D56" s="1" t="s">
        <v>49</v>
      </c>
      <c r="E56" s="1" t="s">
        <v>53</v>
      </c>
      <c r="F56" s="1" t="s">
        <v>157</v>
      </c>
    </row>
    <row r="57" spans="1:6" x14ac:dyDescent="0.2">
      <c r="A57" s="1">
        <v>56</v>
      </c>
      <c r="B57" s="1" t="s">
        <v>119</v>
      </c>
      <c r="C57" s="1">
        <v>27</v>
      </c>
      <c r="D57" s="1" t="s">
        <v>47</v>
      </c>
      <c r="E57" s="1" t="s">
        <v>53</v>
      </c>
      <c r="F57" s="1" t="s">
        <v>158</v>
      </c>
    </row>
    <row r="58" spans="1:6" x14ac:dyDescent="0.2">
      <c r="A58" s="1">
        <v>57</v>
      </c>
      <c r="B58" s="1" t="s">
        <v>120</v>
      </c>
      <c r="C58" s="1">
        <v>28</v>
      </c>
      <c r="D58" s="1" t="s">
        <v>47</v>
      </c>
      <c r="E58" s="1" t="s">
        <v>53</v>
      </c>
      <c r="F58" s="1" t="s">
        <v>159</v>
      </c>
    </row>
    <row r="59" spans="1:6" x14ac:dyDescent="0.2">
      <c r="A59" s="1">
        <v>58</v>
      </c>
      <c r="B59" s="1" t="s">
        <v>121</v>
      </c>
      <c r="C59" s="1">
        <v>29</v>
      </c>
      <c r="D59" s="1" t="s">
        <v>49</v>
      </c>
      <c r="E59" s="1" t="s">
        <v>53</v>
      </c>
      <c r="F59" s="1" t="s">
        <v>160</v>
      </c>
    </row>
    <row r="60" spans="1:6" x14ac:dyDescent="0.2">
      <c r="A60" s="1">
        <v>59</v>
      </c>
      <c r="B60" s="1" t="s">
        <v>122</v>
      </c>
      <c r="C60" s="1">
        <v>30</v>
      </c>
      <c r="D60" s="1" t="s">
        <v>49</v>
      </c>
      <c r="E60" s="1" t="s">
        <v>53</v>
      </c>
      <c r="F60" s="1" t="s">
        <v>161</v>
      </c>
    </row>
    <row r="61" spans="1:6" x14ac:dyDescent="0.2">
      <c r="A61" s="1">
        <v>60</v>
      </c>
      <c r="B61" s="1" t="s">
        <v>123</v>
      </c>
      <c r="C61" s="1">
        <v>31</v>
      </c>
      <c r="D61" s="1" t="s">
        <v>47</v>
      </c>
      <c r="E61" s="1" t="s">
        <v>53</v>
      </c>
      <c r="F61" s="1" t="s">
        <v>162</v>
      </c>
    </row>
    <row r="62" spans="1:6" x14ac:dyDescent="0.2">
      <c r="A62" s="1">
        <v>61</v>
      </c>
      <c r="B62" s="1" t="s">
        <v>124</v>
      </c>
      <c r="C62" s="1">
        <v>32</v>
      </c>
      <c r="D62" s="1" t="s">
        <v>47</v>
      </c>
      <c r="E62" s="1" t="s">
        <v>53</v>
      </c>
      <c r="F62" s="1" t="s">
        <v>163</v>
      </c>
    </row>
    <row r="63" spans="1:6" x14ac:dyDescent="0.2">
      <c r="A63" s="1">
        <v>62</v>
      </c>
      <c r="B63" s="1" t="s">
        <v>125</v>
      </c>
      <c r="C63" s="1">
        <v>33</v>
      </c>
      <c r="D63" s="1" t="s">
        <v>49</v>
      </c>
      <c r="E63" s="1" t="s">
        <v>53</v>
      </c>
      <c r="F63" s="1" t="s">
        <v>164</v>
      </c>
    </row>
    <row r="64" spans="1:6" x14ac:dyDescent="0.2">
      <c r="A64" s="1">
        <v>63</v>
      </c>
      <c r="B64" s="1" t="s">
        <v>126</v>
      </c>
      <c r="C64" s="1">
        <v>50</v>
      </c>
      <c r="D64" s="1" t="s">
        <v>49</v>
      </c>
      <c r="E64" s="1" t="s">
        <v>53</v>
      </c>
      <c r="F64" s="1" t="s">
        <v>165</v>
      </c>
    </row>
    <row r="65" spans="1:6" x14ac:dyDescent="0.2">
      <c r="A65" s="1">
        <v>64</v>
      </c>
      <c r="B65" s="1" t="s">
        <v>127</v>
      </c>
      <c r="C65" s="1">
        <v>51</v>
      </c>
      <c r="D65" s="1" t="s">
        <v>52</v>
      </c>
      <c r="E65" s="1" t="s">
        <v>53</v>
      </c>
      <c r="F65" s="1" t="s">
        <v>166</v>
      </c>
    </row>
    <row r="66" spans="1:6" x14ac:dyDescent="0.2">
      <c r="A66" s="1">
        <v>65</v>
      </c>
      <c r="B66" s="1" t="s">
        <v>128</v>
      </c>
      <c r="C66" s="1">
        <v>52</v>
      </c>
      <c r="D66" s="1" t="s">
        <v>52</v>
      </c>
      <c r="E66" s="1" t="s">
        <v>53</v>
      </c>
      <c r="F66" s="1" t="s">
        <v>167</v>
      </c>
    </row>
    <row r="67" spans="1:6" x14ac:dyDescent="0.2">
      <c r="A67" s="1">
        <v>66</v>
      </c>
      <c r="B67" s="1" t="s">
        <v>129</v>
      </c>
      <c r="C67" s="1">
        <v>53</v>
      </c>
      <c r="D67" s="1" t="s">
        <v>52</v>
      </c>
      <c r="E67" s="1" t="s">
        <v>53</v>
      </c>
      <c r="F67" s="1" t="s">
        <v>168</v>
      </c>
    </row>
    <row r="68" spans="1:6" x14ac:dyDescent="0.2">
      <c r="A68" s="1">
        <v>67</v>
      </c>
      <c r="B68" s="1" t="s">
        <v>130</v>
      </c>
      <c r="C68" s="1">
        <v>54</v>
      </c>
      <c r="D68" s="1" t="s">
        <v>52</v>
      </c>
      <c r="E68" s="1" t="s">
        <v>53</v>
      </c>
      <c r="F68" s="1" t="s">
        <v>169</v>
      </c>
    </row>
    <row r="69" spans="1:6" x14ac:dyDescent="0.2">
      <c r="A69" s="1">
        <v>68</v>
      </c>
      <c r="B69" s="1" t="s">
        <v>131</v>
      </c>
      <c r="C69" s="1">
        <v>55</v>
      </c>
      <c r="D69" s="1" t="s">
        <v>52</v>
      </c>
      <c r="E69" s="1" t="s">
        <v>53</v>
      </c>
      <c r="F69" s="1" t="s">
        <v>170</v>
      </c>
    </row>
    <row r="70" spans="1:6" x14ac:dyDescent="0.2">
      <c r="A70" s="1">
        <v>69</v>
      </c>
      <c r="B70" s="1" t="s">
        <v>132</v>
      </c>
      <c r="C70" s="1">
        <v>56</v>
      </c>
      <c r="D70" s="1" t="s">
        <v>47</v>
      </c>
      <c r="E70" s="1" t="s">
        <v>53</v>
      </c>
      <c r="F70" s="1" t="s">
        <v>171</v>
      </c>
    </row>
    <row r="71" spans="1:6" x14ac:dyDescent="0.2">
      <c r="A71" s="1">
        <v>70</v>
      </c>
      <c r="B71" s="1" t="s">
        <v>133</v>
      </c>
      <c r="C71" s="1">
        <v>57</v>
      </c>
      <c r="D71" s="1" t="s">
        <v>47</v>
      </c>
      <c r="E71" s="1" t="s">
        <v>53</v>
      </c>
      <c r="F71" s="1" t="s">
        <v>172</v>
      </c>
    </row>
    <row r="72" spans="1:6" x14ac:dyDescent="0.2">
      <c r="A72" s="1">
        <v>71</v>
      </c>
      <c r="B72" s="1" t="s">
        <v>134</v>
      </c>
      <c r="C72" s="1">
        <v>58</v>
      </c>
      <c r="D72" s="1" t="s">
        <v>47</v>
      </c>
      <c r="E72" s="1" t="s">
        <v>53</v>
      </c>
      <c r="F72" s="1" t="s">
        <v>173</v>
      </c>
    </row>
    <row r="73" spans="1:6" x14ac:dyDescent="0.2">
      <c r="A73" s="1">
        <v>72</v>
      </c>
      <c r="B73" s="1" t="s">
        <v>135</v>
      </c>
      <c r="C73" s="1">
        <v>59</v>
      </c>
      <c r="D73" s="1" t="s">
        <v>47</v>
      </c>
      <c r="E73" s="1" t="s">
        <v>53</v>
      </c>
      <c r="F73" s="1" t="s">
        <v>174</v>
      </c>
    </row>
    <row r="74" spans="1:6" x14ac:dyDescent="0.2">
      <c r="A74" s="1">
        <v>73</v>
      </c>
      <c r="B74" s="1" t="s">
        <v>136</v>
      </c>
      <c r="C74" s="1">
        <v>60</v>
      </c>
      <c r="D74" s="1" t="s">
        <v>47</v>
      </c>
      <c r="E74" s="1" t="s">
        <v>53</v>
      </c>
      <c r="F74" s="1" t="s">
        <v>175</v>
      </c>
    </row>
    <row r="75" spans="1:6" x14ac:dyDescent="0.2">
      <c r="A75" s="1">
        <v>74</v>
      </c>
      <c r="B75" s="1" t="s">
        <v>137</v>
      </c>
      <c r="C75" s="1">
        <v>61</v>
      </c>
      <c r="D75" s="1" t="s">
        <v>47</v>
      </c>
      <c r="E75" s="1" t="s">
        <v>53</v>
      </c>
      <c r="F75" s="1" t="s">
        <v>176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2"/>
  <sheetViews>
    <sheetView tabSelected="1" workbookViewId="0">
      <pane ySplit="1" topLeftCell="A292" activePane="bottomLeft" state="frozen"/>
      <selection pane="bottomLeft" activeCell="J305" sqref="J305"/>
    </sheetView>
  </sheetViews>
  <sheetFormatPr defaultRowHeight="11.25" x14ac:dyDescent="0.2"/>
  <cols>
    <col min="1" max="1" width="9.140625" style="1" customWidth="1"/>
    <col min="2" max="2" width="11.28515625" style="1" bestFit="1" customWidth="1"/>
    <col min="3" max="3" width="9.140625" style="1" customWidth="1"/>
    <col min="4" max="4" width="8" style="1" customWidth="1"/>
    <col min="5" max="5" width="13.28515625" style="2" bestFit="1" customWidth="1"/>
    <col min="6" max="6" width="5.42578125" style="1" customWidth="1"/>
    <col min="7" max="7" width="15.85546875" style="1" bestFit="1" customWidth="1"/>
    <col min="8" max="8" width="13.28515625" style="1" bestFit="1" customWidth="1"/>
    <col min="9" max="9" width="14.28515625" style="1" bestFit="1" customWidth="1"/>
    <col min="10" max="10" width="15.85546875" style="1" bestFit="1" customWidth="1"/>
    <col min="11" max="11" width="13.28515625" style="1" bestFit="1" customWidth="1"/>
    <col min="12" max="12" width="10.7109375" style="1" bestFit="1" customWidth="1"/>
    <col min="13" max="13" width="15.85546875" style="2" bestFit="1" customWidth="1"/>
    <col min="14" max="16384" width="9.140625" style="1"/>
  </cols>
  <sheetData>
    <row r="1" spans="1:13" x14ac:dyDescent="0.2">
      <c r="A1" s="1" t="s">
        <v>55</v>
      </c>
      <c r="B1" s="1" t="s">
        <v>3</v>
      </c>
      <c r="C1" s="1" t="s">
        <v>7</v>
      </c>
      <c r="D1" s="1" t="s">
        <v>5</v>
      </c>
      <c r="E1" s="2" t="s">
        <v>56</v>
      </c>
      <c r="F1" s="1" t="s">
        <v>57</v>
      </c>
      <c r="G1" s="1" t="s">
        <v>62</v>
      </c>
      <c r="H1" s="1" t="s">
        <v>58</v>
      </c>
      <c r="I1" s="1" t="s">
        <v>60</v>
      </c>
      <c r="J1" s="1" t="s">
        <v>61</v>
      </c>
      <c r="K1" s="1" t="s">
        <v>59</v>
      </c>
      <c r="L1" s="1" t="s">
        <v>54</v>
      </c>
      <c r="M1" s="2" t="s">
        <v>194</v>
      </c>
    </row>
    <row r="2" spans="1:13" x14ac:dyDescent="0.2">
      <c r="A2" s="1">
        <v>1</v>
      </c>
      <c r="B2" s="1">
        <v>1</v>
      </c>
      <c r="C2" s="1">
        <v>4</v>
      </c>
      <c r="D2" s="1">
        <f>Carros!A2</f>
        <v>1</v>
      </c>
      <c r="E2" s="2">
        <f>Carros!C2</f>
        <v>23290</v>
      </c>
      <c r="F2" s="1">
        <v>3</v>
      </c>
      <c r="G2" s="4">
        <f>E2*F2</f>
        <v>69870</v>
      </c>
      <c r="H2" s="4">
        <f>G2*5%</f>
        <v>3493.5</v>
      </c>
      <c r="I2" s="4">
        <f>G2*35%</f>
        <v>24454.5</v>
      </c>
      <c r="J2" s="4">
        <f>G2-(H2+I2)</f>
        <v>41922</v>
      </c>
      <c r="K2" s="4">
        <f>J2*3%</f>
        <v>1257.6599999999999</v>
      </c>
      <c r="L2" s="5">
        <v>40544</v>
      </c>
      <c r="M2" s="2">
        <v>62883</v>
      </c>
    </row>
    <row r="3" spans="1:13" x14ac:dyDescent="0.2">
      <c r="A3" s="1">
        <v>2</v>
      </c>
      <c r="B3" s="1">
        <v>2</v>
      </c>
      <c r="C3" s="1">
        <v>7</v>
      </c>
      <c r="D3" s="1">
        <f>Carros!A3</f>
        <v>2</v>
      </c>
      <c r="E3" s="2">
        <f>Carros!C3</f>
        <v>24110</v>
      </c>
      <c r="F3" s="1">
        <v>1</v>
      </c>
      <c r="G3" s="4">
        <f t="shared" ref="G3:G66" si="0">E3*F3</f>
        <v>24110</v>
      </c>
      <c r="H3" s="4">
        <f>G3*5%</f>
        <v>1205.5</v>
      </c>
      <c r="I3" s="4">
        <f t="shared" ref="I3:I66" si="1">G3*35%</f>
        <v>8438.5</v>
      </c>
      <c r="J3" s="4">
        <f t="shared" ref="J3:J66" si="2">G3-(H3+I3)</f>
        <v>14466</v>
      </c>
      <c r="K3" s="4">
        <f t="shared" ref="K3:K66" si="3">J3*3%</f>
        <v>433.97999999999996</v>
      </c>
      <c r="L3" s="5">
        <v>40544</v>
      </c>
      <c r="M3" s="2">
        <v>21699</v>
      </c>
    </row>
    <row r="4" spans="1:13" x14ac:dyDescent="0.2">
      <c r="A4" s="1">
        <v>3</v>
      </c>
      <c r="B4" s="1">
        <v>3</v>
      </c>
      <c r="C4" s="1">
        <v>8</v>
      </c>
      <c r="D4" s="1">
        <f>Carros!A4</f>
        <v>3</v>
      </c>
      <c r="E4" s="2">
        <f>Carros!C4</f>
        <v>27640</v>
      </c>
      <c r="F4" s="1">
        <v>1</v>
      </c>
      <c r="G4" s="4">
        <f t="shared" si="0"/>
        <v>27640</v>
      </c>
      <c r="H4" s="4">
        <f>G4*5%</f>
        <v>1382</v>
      </c>
      <c r="I4" s="4">
        <f t="shared" si="1"/>
        <v>9674</v>
      </c>
      <c r="J4" s="4">
        <f t="shared" si="2"/>
        <v>16584</v>
      </c>
      <c r="K4" s="4">
        <f t="shared" si="3"/>
        <v>497.52</v>
      </c>
      <c r="L4" s="5">
        <v>41255</v>
      </c>
      <c r="M4" s="2">
        <v>24876</v>
      </c>
    </row>
    <row r="5" spans="1:13" x14ac:dyDescent="0.2">
      <c r="A5" s="1">
        <v>4</v>
      </c>
      <c r="B5" s="1">
        <v>4</v>
      </c>
      <c r="C5" s="1">
        <v>9</v>
      </c>
      <c r="D5" s="1">
        <f>Carros!A5</f>
        <v>4</v>
      </c>
      <c r="E5" s="2">
        <f>Carros!C5</f>
        <v>32290</v>
      </c>
      <c r="F5" s="1">
        <v>1</v>
      </c>
      <c r="G5" s="4">
        <f t="shared" si="0"/>
        <v>32290</v>
      </c>
      <c r="H5" s="4">
        <v>0</v>
      </c>
      <c r="I5" s="4">
        <f t="shared" si="1"/>
        <v>11301.5</v>
      </c>
      <c r="J5" s="4">
        <f t="shared" si="2"/>
        <v>20988.5</v>
      </c>
      <c r="K5" s="4">
        <f t="shared" si="3"/>
        <v>629.65499999999997</v>
      </c>
      <c r="L5" s="5">
        <v>41256</v>
      </c>
      <c r="M5" s="2">
        <v>29061</v>
      </c>
    </row>
    <row r="6" spans="1:13" x14ac:dyDescent="0.2">
      <c r="A6" s="1">
        <v>5</v>
      </c>
      <c r="B6" s="1">
        <v>5</v>
      </c>
      <c r="C6" s="1">
        <v>10</v>
      </c>
      <c r="D6" s="1">
        <f>Carros!A6</f>
        <v>5</v>
      </c>
      <c r="E6" s="2">
        <f>Carros!C6</f>
        <v>39700</v>
      </c>
      <c r="F6" s="1">
        <v>1</v>
      </c>
      <c r="G6" s="4">
        <f t="shared" si="0"/>
        <v>39700</v>
      </c>
      <c r="H6" s="4">
        <v>0</v>
      </c>
      <c r="I6" s="4" t="s">
        <v>195</v>
      </c>
      <c r="J6" s="4" t="e">
        <f t="shared" si="2"/>
        <v>#VALUE!</v>
      </c>
      <c r="K6" s="4" t="e">
        <f t="shared" si="3"/>
        <v>#VALUE!</v>
      </c>
      <c r="L6" s="5">
        <v>41255</v>
      </c>
      <c r="M6" s="2">
        <v>35730</v>
      </c>
    </row>
    <row r="7" spans="1:13" x14ac:dyDescent="0.2">
      <c r="A7" s="1">
        <v>6</v>
      </c>
      <c r="B7" s="1">
        <v>6</v>
      </c>
      <c r="C7" s="1">
        <v>11</v>
      </c>
      <c r="D7" s="1">
        <f>Carros!A7</f>
        <v>6</v>
      </c>
      <c r="E7" s="2">
        <f>Carros!C7</f>
        <v>36970</v>
      </c>
      <c r="F7" s="1">
        <v>1</v>
      </c>
      <c r="G7" s="4">
        <f t="shared" si="0"/>
        <v>36970</v>
      </c>
      <c r="H7" s="4">
        <f>G7*5%</f>
        <v>1848.5</v>
      </c>
      <c r="I7" s="4">
        <f t="shared" si="1"/>
        <v>12939.5</v>
      </c>
      <c r="J7" s="4">
        <f t="shared" si="2"/>
        <v>22182</v>
      </c>
      <c r="K7" s="4">
        <f t="shared" si="3"/>
        <v>665.45999999999992</v>
      </c>
      <c r="L7" s="5">
        <v>41256</v>
      </c>
      <c r="M7" s="2">
        <v>33273</v>
      </c>
    </row>
    <row r="8" spans="1:13" x14ac:dyDescent="0.2">
      <c r="A8" s="1">
        <v>7</v>
      </c>
      <c r="B8" s="1">
        <v>4</v>
      </c>
      <c r="C8" s="1">
        <v>12</v>
      </c>
      <c r="D8" s="1">
        <f>Carros!A8</f>
        <v>7</v>
      </c>
      <c r="E8" s="2">
        <f>Carros!C8</f>
        <v>41680</v>
      </c>
      <c r="F8" s="1">
        <v>12</v>
      </c>
      <c r="G8" s="4">
        <f t="shared" si="0"/>
        <v>500160</v>
      </c>
      <c r="H8" s="4">
        <f t="shared" ref="H8:H12" si="4">G8*5%</f>
        <v>25008</v>
      </c>
      <c r="I8" s="4">
        <f t="shared" si="1"/>
        <v>175056</v>
      </c>
      <c r="J8" s="4">
        <f t="shared" si="2"/>
        <v>300096</v>
      </c>
      <c r="K8" s="4">
        <f t="shared" si="3"/>
        <v>9002.8799999999992</v>
      </c>
      <c r="L8" s="5">
        <v>41257</v>
      </c>
      <c r="M8" s="2">
        <v>450144</v>
      </c>
    </row>
    <row r="9" spans="1:13" x14ac:dyDescent="0.2">
      <c r="A9" s="1">
        <v>8</v>
      </c>
      <c r="B9" s="1">
        <v>5</v>
      </c>
      <c r="C9" s="1">
        <v>13</v>
      </c>
      <c r="D9" s="1">
        <f>Carros!A9</f>
        <v>8</v>
      </c>
      <c r="E9" s="2">
        <f>Carros!C9</f>
        <v>52310</v>
      </c>
      <c r="F9" s="1">
        <v>1</v>
      </c>
      <c r="G9" s="4">
        <f t="shared" si="0"/>
        <v>52310</v>
      </c>
      <c r="H9" s="4">
        <f t="shared" si="4"/>
        <v>2615.5</v>
      </c>
      <c r="I9" s="4">
        <f t="shared" si="1"/>
        <v>18308.5</v>
      </c>
      <c r="J9" s="4">
        <f t="shared" si="2"/>
        <v>31386</v>
      </c>
      <c r="K9" s="4">
        <f t="shared" si="3"/>
        <v>941.57999999999993</v>
      </c>
      <c r="L9" s="5">
        <v>41257</v>
      </c>
      <c r="M9" s="2">
        <v>47079</v>
      </c>
    </row>
    <row r="10" spans="1:13" x14ac:dyDescent="0.2">
      <c r="A10" s="1">
        <v>9</v>
      </c>
      <c r="B10" s="1">
        <v>6</v>
      </c>
      <c r="C10" s="1">
        <v>14</v>
      </c>
      <c r="D10" s="1">
        <f>Carros!A10</f>
        <v>9</v>
      </c>
      <c r="E10" s="2">
        <f>Carros!C10</f>
        <v>52990</v>
      </c>
      <c r="F10" s="1">
        <v>1</v>
      </c>
      <c r="G10" s="4">
        <f t="shared" si="0"/>
        <v>52990</v>
      </c>
      <c r="H10" s="4">
        <v>0</v>
      </c>
      <c r="I10" s="4">
        <f t="shared" si="1"/>
        <v>18546.5</v>
      </c>
      <c r="J10" s="4">
        <f t="shared" si="2"/>
        <v>34443.5</v>
      </c>
      <c r="K10" s="4">
        <f t="shared" si="3"/>
        <v>1033.3050000000001</v>
      </c>
      <c r="L10" s="5">
        <v>41257</v>
      </c>
      <c r="M10" s="2">
        <v>47691</v>
      </c>
    </row>
    <row r="11" spans="1:13" x14ac:dyDescent="0.2">
      <c r="A11" s="1">
        <v>10</v>
      </c>
      <c r="B11" s="1">
        <v>2</v>
      </c>
      <c r="C11" s="1">
        <v>15</v>
      </c>
      <c r="D11" s="1">
        <f>Carros!A11</f>
        <v>10</v>
      </c>
      <c r="E11" s="2">
        <f>Carros!C11</f>
        <v>54480</v>
      </c>
      <c r="F11" s="1">
        <v>1</v>
      </c>
      <c r="G11" s="4">
        <f t="shared" si="0"/>
        <v>54480</v>
      </c>
      <c r="H11" s="4">
        <f t="shared" si="4"/>
        <v>2724</v>
      </c>
      <c r="I11" s="4">
        <f t="shared" si="1"/>
        <v>19068</v>
      </c>
      <c r="J11" s="4">
        <f t="shared" si="2"/>
        <v>32688</v>
      </c>
      <c r="K11" s="4">
        <f t="shared" si="3"/>
        <v>980.64</v>
      </c>
      <c r="L11" s="5">
        <v>41257</v>
      </c>
      <c r="M11" s="2">
        <v>57204</v>
      </c>
    </row>
    <row r="12" spans="1:13" x14ac:dyDescent="0.2">
      <c r="A12" s="1">
        <v>11</v>
      </c>
      <c r="B12" s="1">
        <v>3</v>
      </c>
      <c r="C12" s="1">
        <v>16</v>
      </c>
      <c r="D12" s="1">
        <f>Carros!A12</f>
        <v>11</v>
      </c>
      <c r="E12" s="2">
        <f>Carros!C12</f>
        <v>72830</v>
      </c>
      <c r="F12" s="1">
        <v>1</v>
      </c>
      <c r="G12" s="4">
        <f t="shared" si="0"/>
        <v>72830</v>
      </c>
      <c r="H12" s="4">
        <f t="shared" si="4"/>
        <v>3641.5</v>
      </c>
      <c r="I12" s="4">
        <f t="shared" si="1"/>
        <v>25490.5</v>
      </c>
      <c r="J12" s="4">
        <f t="shared" si="2"/>
        <v>43698</v>
      </c>
      <c r="K12" s="4">
        <f t="shared" si="3"/>
        <v>1310.94</v>
      </c>
      <c r="L12" s="5">
        <v>41257</v>
      </c>
      <c r="M12" s="2">
        <v>76471.5</v>
      </c>
    </row>
    <row r="13" spans="1:13" x14ac:dyDescent="0.2">
      <c r="A13" s="1">
        <v>12</v>
      </c>
      <c r="B13" s="1">
        <v>4</v>
      </c>
      <c r="C13" s="1">
        <v>17</v>
      </c>
      <c r="D13" s="1">
        <f>Carros!A13</f>
        <v>12</v>
      </c>
      <c r="E13" s="2">
        <f>Carros!C13</f>
        <v>85190</v>
      </c>
      <c r="F13" s="1">
        <v>1</v>
      </c>
      <c r="G13" s="4">
        <f t="shared" si="0"/>
        <v>85190</v>
      </c>
      <c r="H13" s="4">
        <v>0</v>
      </c>
      <c r="I13" s="4">
        <f t="shared" si="1"/>
        <v>29816.499999999996</v>
      </c>
      <c r="J13" s="4">
        <f t="shared" si="2"/>
        <v>55373.5</v>
      </c>
      <c r="K13" s="4">
        <f t="shared" si="3"/>
        <v>1661.2049999999999</v>
      </c>
      <c r="L13" s="5">
        <v>41286</v>
      </c>
      <c r="M13" s="2">
        <v>89449.5</v>
      </c>
    </row>
    <row r="14" spans="1:13" x14ac:dyDescent="0.2">
      <c r="A14" s="1">
        <v>13</v>
      </c>
      <c r="B14" s="1">
        <v>4</v>
      </c>
      <c r="C14" s="1">
        <v>18</v>
      </c>
      <c r="D14" s="1">
        <f>Carros!A14</f>
        <v>13</v>
      </c>
      <c r="E14" s="2">
        <f>Carros!C14</f>
        <v>40770</v>
      </c>
      <c r="F14" s="1">
        <v>4</v>
      </c>
      <c r="G14" s="4">
        <f t="shared" si="0"/>
        <v>163080</v>
      </c>
      <c r="H14" s="4">
        <v>0</v>
      </c>
      <c r="I14" s="4">
        <f t="shared" si="1"/>
        <v>57078</v>
      </c>
      <c r="J14" s="4">
        <f t="shared" si="2"/>
        <v>106002</v>
      </c>
      <c r="K14" s="4">
        <f t="shared" si="3"/>
        <v>3180.06</v>
      </c>
      <c r="L14" s="5">
        <v>41226</v>
      </c>
      <c r="M14" s="2">
        <v>171234</v>
      </c>
    </row>
    <row r="15" spans="1:13" x14ac:dyDescent="0.2">
      <c r="A15" s="1">
        <v>14</v>
      </c>
      <c r="B15" s="1">
        <v>4</v>
      </c>
      <c r="C15" s="1">
        <v>19</v>
      </c>
      <c r="D15" s="1">
        <v>1</v>
      </c>
      <c r="E15" s="2">
        <v>23290</v>
      </c>
      <c r="F15" s="1">
        <v>2</v>
      </c>
      <c r="G15" s="4">
        <f t="shared" si="0"/>
        <v>46580</v>
      </c>
      <c r="H15" s="4">
        <v>0</v>
      </c>
      <c r="I15" s="4">
        <f t="shared" si="1"/>
        <v>16302.999999999998</v>
      </c>
      <c r="J15" s="4">
        <f t="shared" si="2"/>
        <v>30277</v>
      </c>
      <c r="K15" s="4">
        <f t="shared" si="3"/>
        <v>908.31</v>
      </c>
      <c r="L15" s="5">
        <v>41288</v>
      </c>
      <c r="M15" s="2">
        <v>41922</v>
      </c>
    </row>
    <row r="16" spans="1:13" x14ac:dyDescent="0.2">
      <c r="A16" s="1">
        <v>15</v>
      </c>
      <c r="B16" s="1">
        <v>2</v>
      </c>
      <c r="C16" s="1">
        <v>20</v>
      </c>
      <c r="D16" s="1">
        <v>2</v>
      </c>
      <c r="E16" s="2">
        <v>24110</v>
      </c>
      <c r="F16" s="1">
        <v>1</v>
      </c>
      <c r="G16" s="4">
        <f t="shared" si="0"/>
        <v>24110</v>
      </c>
      <c r="H16" s="4">
        <f t="shared" ref="H16" si="5">G16*5%</f>
        <v>1205.5</v>
      </c>
      <c r="I16" s="4">
        <f t="shared" si="1"/>
        <v>8438.5</v>
      </c>
      <c r="J16" s="4">
        <f t="shared" si="2"/>
        <v>14466</v>
      </c>
      <c r="K16" s="4">
        <f t="shared" si="3"/>
        <v>433.97999999999996</v>
      </c>
      <c r="L16" s="5">
        <v>41289</v>
      </c>
      <c r="M16" s="2">
        <v>21699</v>
      </c>
    </row>
    <row r="17" spans="1:13" x14ac:dyDescent="0.2">
      <c r="A17" s="1">
        <v>16</v>
      </c>
      <c r="B17" s="1">
        <v>3</v>
      </c>
      <c r="C17" s="1">
        <v>21</v>
      </c>
      <c r="D17" s="1">
        <v>3</v>
      </c>
      <c r="E17" s="2">
        <v>27640</v>
      </c>
      <c r="F17" s="1">
        <v>6</v>
      </c>
      <c r="G17" s="4">
        <f t="shared" si="0"/>
        <v>165840</v>
      </c>
      <c r="H17" s="4">
        <v>0</v>
      </c>
      <c r="I17" s="4">
        <f t="shared" si="1"/>
        <v>58043.999999999993</v>
      </c>
      <c r="J17" s="4">
        <f t="shared" si="2"/>
        <v>107796</v>
      </c>
      <c r="K17" s="4">
        <f t="shared" si="3"/>
        <v>3233.8799999999997</v>
      </c>
      <c r="L17" s="5">
        <v>41257</v>
      </c>
      <c r="M17" s="2">
        <v>149256</v>
      </c>
    </row>
    <row r="18" spans="1:13" x14ac:dyDescent="0.2">
      <c r="A18" s="1">
        <v>17</v>
      </c>
      <c r="B18" s="1">
        <v>4</v>
      </c>
      <c r="C18" s="1">
        <v>22</v>
      </c>
      <c r="D18" s="1">
        <v>9</v>
      </c>
      <c r="E18" s="2">
        <v>52990</v>
      </c>
      <c r="F18" s="1">
        <v>1</v>
      </c>
      <c r="G18" s="4">
        <f t="shared" si="0"/>
        <v>52990</v>
      </c>
      <c r="H18" s="4">
        <f>G18*2%</f>
        <v>1059.8</v>
      </c>
      <c r="I18" s="4">
        <f t="shared" si="1"/>
        <v>18546.5</v>
      </c>
      <c r="J18" s="4">
        <f t="shared" si="2"/>
        <v>33383.699999999997</v>
      </c>
      <c r="K18" s="4">
        <f t="shared" si="3"/>
        <v>1001.5109999999999</v>
      </c>
      <c r="L18" s="5">
        <v>41291</v>
      </c>
      <c r="M18" s="2">
        <v>47691</v>
      </c>
    </row>
    <row r="19" spans="1:13" x14ac:dyDescent="0.2">
      <c r="A19" s="1">
        <v>18</v>
      </c>
      <c r="B19" s="1">
        <v>5</v>
      </c>
      <c r="C19" s="1">
        <v>23</v>
      </c>
      <c r="D19" s="1">
        <v>10</v>
      </c>
      <c r="E19" s="2">
        <v>54480</v>
      </c>
      <c r="F19" s="1">
        <v>2</v>
      </c>
      <c r="G19" s="4">
        <f t="shared" si="0"/>
        <v>108960</v>
      </c>
      <c r="H19" s="4">
        <f t="shared" ref="H19:H21" si="6">G19*2%</f>
        <v>2179.1999999999998</v>
      </c>
      <c r="I19" s="4">
        <f t="shared" si="1"/>
        <v>38136</v>
      </c>
      <c r="J19" s="4">
        <f t="shared" si="2"/>
        <v>68644.800000000003</v>
      </c>
      <c r="K19" s="4">
        <f t="shared" si="3"/>
        <v>2059.3440000000001</v>
      </c>
      <c r="L19" s="5">
        <v>41257</v>
      </c>
      <c r="M19" s="2">
        <v>114408</v>
      </c>
    </row>
    <row r="20" spans="1:13" x14ac:dyDescent="0.2">
      <c r="A20" s="1">
        <v>19</v>
      </c>
      <c r="B20" s="1">
        <v>6</v>
      </c>
      <c r="C20" s="1">
        <v>24</v>
      </c>
      <c r="D20" s="1">
        <v>11</v>
      </c>
      <c r="E20" s="2">
        <v>72830</v>
      </c>
      <c r="F20" s="1">
        <v>5</v>
      </c>
      <c r="G20" s="4">
        <f t="shared" si="0"/>
        <v>364150</v>
      </c>
      <c r="H20" s="4">
        <f t="shared" si="6"/>
        <v>7283</v>
      </c>
      <c r="I20" s="4">
        <f t="shared" si="1"/>
        <v>127452.49999999999</v>
      </c>
      <c r="J20" s="4">
        <f t="shared" si="2"/>
        <v>229414.5</v>
      </c>
      <c r="K20" s="4">
        <f t="shared" si="3"/>
        <v>6882.4349999999995</v>
      </c>
      <c r="L20" s="5">
        <v>41293</v>
      </c>
      <c r="M20" s="2">
        <v>382357.5</v>
      </c>
    </row>
    <row r="21" spans="1:13" x14ac:dyDescent="0.2">
      <c r="A21" s="1">
        <v>20</v>
      </c>
      <c r="B21" s="1">
        <v>1</v>
      </c>
      <c r="C21" s="1">
        <v>25</v>
      </c>
      <c r="D21" s="1">
        <v>12</v>
      </c>
      <c r="E21" s="2">
        <v>85190</v>
      </c>
      <c r="F21" s="1">
        <v>5</v>
      </c>
      <c r="G21" s="4">
        <f t="shared" si="0"/>
        <v>425950</v>
      </c>
      <c r="H21" s="4">
        <f t="shared" si="6"/>
        <v>8519</v>
      </c>
      <c r="I21" s="4">
        <f t="shared" si="1"/>
        <v>149082.5</v>
      </c>
      <c r="J21" s="4">
        <f t="shared" si="2"/>
        <v>268348.5</v>
      </c>
      <c r="K21" s="4">
        <f t="shared" si="3"/>
        <v>8050.4549999999999</v>
      </c>
      <c r="L21" s="5">
        <v>41294</v>
      </c>
      <c r="M21" s="2">
        <v>447247.5</v>
      </c>
    </row>
    <row r="22" spans="1:13" x14ac:dyDescent="0.2">
      <c r="A22" s="1">
        <v>21</v>
      </c>
      <c r="B22" s="1">
        <v>2</v>
      </c>
      <c r="C22" s="1">
        <v>26</v>
      </c>
      <c r="D22" s="1">
        <v>2</v>
      </c>
      <c r="E22" s="2">
        <v>24110</v>
      </c>
      <c r="F22" s="1">
        <v>22</v>
      </c>
      <c r="G22" s="4">
        <f t="shared" si="0"/>
        <v>530420</v>
      </c>
      <c r="H22" s="4">
        <v>0</v>
      </c>
      <c r="I22" s="4">
        <f t="shared" si="1"/>
        <v>185647</v>
      </c>
      <c r="J22" s="4">
        <f t="shared" si="2"/>
        <v>344773</v>
      </c>
      <c r="K22" s="4">
        <f t="shared" si="3"/>
        <v>10343.19</v>
      </c>
      <c r="L22" s="5">
        <v>41295</v>
      </c>
      <c r="M22" s="2">
        <v>477378</v>
      </c>
    </row>
    <row r="23" spans="1:13" x14ac:dyDescent="0.2">
      <c r="A23" s="1">
        <v>22</v>
      </c>
      <c r="B23" s="1">
        <v>3</v>
      </c>
      <c r="C23" s="1">
        <v>27</v>
      </c>
      <c r="D23" s="1">
        <v>3</v>
      </c>
      <c r="E23" s="2">
        <v>27640</v>
      </c>
      <c r="F23" s="1">
        <v>1</v>
      </c>
      <c r="G23" s="4">
        <f t="shared" si="0"/>
        <v>27640</v>
      </c>
      <c r="H23" s="4">
        <f>G23*3%</f>
        <v>829.19999999999993</v>
      </c>
      <c r="I23" s="4">
        <f t="shared" si="1"/>
        <v>9674</v>
      </c>
      <c r="J23" s="4">
        <f t="shared" si="2"/>
        <v>17136.8</v>
      </c>
      <c r="K23" s="4">
        <f t="shared" si="3"/>
        <v>514.10399999999993</v>
      </c>
      <c r="L23" s="5">
        <v>41296</v>
      </c>
      <c r="M23" s="2">
        <v>24876</v>
      </c>
    </row>
    <row r="24" spans="1:13" x14ac:dyDescent="0.2">
      <c r="A24" s="1">
        <v>23</v>
      </c>
      <c r="B24" s="1">
        <v>1</v>
      </c>
      <c r="C24" s="1">
        <v>28</v>
      </c>
      <c r="D24" s="1">
        <v>4</v>
      </c>
      <c r="E24" s="2">
        <v>32290</v>
      </c>
      <c r="F24" s="1">
        <v>3</v>
      </c>
      <c r="G24" s="4">
        <f t="shared" si="0"/>
        <v>96870</v>
      </c>
      <c r="H24" s="4">
        <f t="shared" ref="H24:H87" si="7">G24*3%</f>
        <v>2906.1</v>
      </c>
      <c r="I24" s="4">
        <f t="shared" si="1"/>
        <v>33904.5</v>
      </c>
      <c r="J24" s="4">
        <f t="shared" si="2"/>
        <v>60059.4</v>
      </c>
      <c r="K24" s="4">
        <f t="shared" si="3"/>
        <v>1801.7819999999999</v>
      </c>
      <c r="L24" s="5">
        <v>41297</v>
      </c>
      <c r="M24" s="2">
        <v>87183</v>
      </c>
    </row>
    <row r="25" spans="1:13" x14ac:dyDescent="0.2">
      <c r="A25" s="1">
        <v>24</v>
      </c>
      <c r="B25" s="1">
        <v>2</v>
      </c>
      <c r="C25" s="1">
        <v>29</v>
      </c>
      <c r="D25" s="1">
        <v>5</v>
      </c>
      <c r="E25" s="2">
        <v>39700</v>
      </c>
      <c r="F25" s="1">
        <v>1</v>
      </c>
      <c r="G25" s="4">
        <f t="shared" si="0"/>
        <v>39700</v>
      </c>
      <c r="H25" s="4">
        <f t="shared" si="7"/>
        <v>1191</v>
      </c>
      <c r="I25" s="4">
        <f t="shared" si="1"/>
        <v>13895</v>
      </c>
      <c r="J25" s="4">
        <f t="shared" si="2"/>
        <v>24614</v>
      </c>
      <c r="K25" s="4">
        <f t="shared" si="3"/>
        <v>738.42</v>
      </c>
      <c r="L25" s="5">
        <v>41298</v>
      </c>
      <c r="M25" s="2">
        <v>35730</v>
      </c>
    </row>
    <row r="26" spans="1:13" x14ac:dyDescent="0.2">
      <c r="A26" s="1">
        <v>25</v>
      </c>
      <c r="B26" s="1">
        <v>3</v>
      </c>
      <c r="C26" s="1">
        <v>30</v>
      </c>
      <c r="D26" s="1">
        <v>6</v>
      </c>
      <c r="E26" s="2">
        <v>36970</v>
      </c>
      <c r="F26" s="1">
        <v>2</v>
      </c>
      <c r="G26" s="4">
        <f t="shared" si="0"/>
        <v>73940</v>
      </c>
      <c r="H26" s="4">
        <f t="shared" si="7"/>
        <v>2218.1999999999998</v>
      </c>
      <c r="I26" s="4">
        <f t="shared" si="1"/>
        <v>25879</v>
      </c>
      <c r="J26" s="4">
        <f t="shared" si="2"/>
        <v>45842.8</v>
      </c>
      <c r="K26" s="4">
        <f t="shared" si="3"/>
        <v>1375.2840000000001</v>
      </c>
      <c r="L26" s="5">
        <v>41299</v>
      </c>
      <c r="M26" s="2">
        <v>66546</v>
      </c>
    </row>
    <row r="27" spans="1:13" x14ac:dyDescent="0.2">
      <c r="A27" s="1">
        <v>26</v>
      </c>
      <c r="B27" s="1">
        <v>6</v>
      </c>
      <c r="C27" s="1">
        <v>31</v>
      </c>
      <c r="D27" s="1">
        <v>10</v>
      </c>
      <c r="E27" s="2">
        <v>54480</v>
      </c>
      <c r="F27" s="1">
        <v>1</v>
      </c>
      <c r="G27" s="4">
        <f t="shared" si="0"/>
        <v>54480</v>
      </c>
      <c r="H27" s="4">
        <f t="shared" si="7"/>
        <v>1634.3999999999999</v>
      </c>
      <c r="I27" s="4">
        <f t="shared" si="1"/>
        <v>19068</v>
      </c>
      <c r="J27" s="4">
        <f t="shared" si="2"/>
        <v>33777.599999999999</v>
      </c>
      <c r="K27" s="4">
        <f t="shared" si="3"/>
        <v>1013.328</v>
      </c>
      <c r="L27" s="5">
        <v>41300</v>
      </c>
      <c r="M27" s="2">
        <v>57204</v>
      </c>
    </row>
    <row r="28" spans="1:13" x14ac:dyDescent="0.2">
      <c r="A28" s="1">
        <v>27</v>
      </c>
      <c r="B28" s="1">
        <v>5</v>
      </c>
      <c r="C28" s="1">
        <v>32</v>
      </c>
      <c r="D28" s="1">
        <v>11</v>
      </c>
      <c r="E28" s="2">
        <v>72830</v>
      </c>
      <c r="F28" s="1">
        <v>4</v>
      </c>
      <c r="G28" s="4">
        <f t="shared" si="0"/>
        <v>291320</v>
      </c>
      <c r="H28" s="4">
        <f t="shared" si="7"/>
        <v>8739.6</v>
      </c>
      <c r="I28" s="4">
        <f t="shared" si="1"/>
        <v>101962</v>
      </c>
      <c r="J28" s="4">
        <f t="shared" si="2"/>
        <v>180618.4</v>
      </c>
      <c r="K28" s="4">
        <f t="shared" si="3"/>
        <v>5418.5519999999997</v>
      </c>
      <c r="L28" s="5">
        <v>41301</v>
      </c>
      <c r="M28" s="2">
        <v>305886</v>
      </c>
    </row>
    <row r="29" spans="1:13" x14ac:dyDescent="0.2">
      <c r="A29" s="1">
        <v>28</v>
      </c>
      <c r="B29" s="1">
        <v>6</v>
      </c>
      <c r="C29" s="1">
        <v>24</v>
      </c>
      <c r="D29" s="1">
        <v>1</v>
      </c>
      <c r="E29" s="2">
        <v>23290</v>
      </c>
      <c r="F29" s="1">
        <v>4</v>
      </c>
      <c r="G29" s="4">
        <f t="shared" si="0"/>
        <v>93160</v>
      </c>
      <c r="H29" s="4">
        <v>0</v>
      </c>
      <c r="I29" s="4">
        <f t="shared" si="1"/>
        <v>32605.999999999996</v>
      </c>
      <c r="J29" s="4">
        <f t="shared" si="2"/>
        <v>60554</v>
      </c>
      <c r="K29" s="4">
        <f t="shared" si="3"/>
        <v>1816.62</v>
      </c>
      <c r="L29" s="5">
        <v>41302</v>
      </c>
      <c r="M29" s="2">
        <v>83844</v>
      </c>
    </row>
    <row r="30" spans="1:13" x14ac:dyDescent="0.2">
      <c r="A30" s="1">
        <v>29</v>
      </c>
      <c r="B30" s="1">
        <v>1</v>
      </c>
      <c r="C30" s="1">
        <v>25</v>
      </c>
      <c r="D30" s="1">
        <v>2</v>
      </c>
      <c r="E30" s="2">
        <v>24110</v>
      </c>
      <c r="F30" s="1">
        <v>4</v>
      </c>
      <c r="G30" s="4">
        <f t="shared" si="0"/>
        <v>96440</v>
      </c>
      <c r="H30" s="4">
        <v>0</v>
      </c>
      <c r="I30" s="4">
        <f t="shared" si="1"/>
        <v>33754</v>
      </c>
      <c r="J30" s="4">
        <f t="shared" si="2"/>
        <v>62686</v>
      </c>
      <c r="K30" s="4">
        <f t="shared" si="3"/>
        <v>1880.58</v>
      </c>
      <c r="L30" s="5">
        <v>41303</v>
      </c>
      <c r="M30" s="2">
        <v>86796</v>
      </c>
    </row>
    <row r="31" spans="1:13" x14ac:dyDescent="0.2">
      <c r="A31" s="1">
        <v>30</v>
      </c>
      <c r="B31" s="1">
        <v>2</v>
      </c>
      <c r="C31" s="1">
        <v>26</v>
      </c>
      <c r="D31" s="1">
        <v>3</v>
      </c>
      <c r="E31" s="2">
        <v>27640</v>
      </c>
      <c r="F31" s="1">
        <v>4</v>
      </c>
      <c r="G31" s="4">
        <f t="shared" si="0"/>
        <v>110560</v>
      </c>
      <c r="H31" s="4">
        <v>0</v>
      </c>
      <c r="I31" s="4">
        <f t="shared" si="1"/>
        <v>38696</v>
      </c>
      <c r="J31" s="4">
        <f t="shared" si="2"/>
        <v>71864</v>
      </c>
      <c r="K31" s="4">
        <f t="shared" si="3"/>
        <v>2155.92</v>
      </c>
      <c r="L31" s="5">
        <v>41304</v>
      </c>
      <c r="M31" s="2">
        <v>99504</v>
      </c>
    </row>
    <row r="32" spans="1:13" x14ac:dyDescent="0.2">
      <c r="A32" s="1">
        <v>31</v>
      </c>
      <c r="B32" s="1">
        <v>3</v>
      </c>
      <c r="C32" s="1">
        <v>27</v>
      </c>
      <c r="D32" s="1">
        <v>4</v>
      </c>
      <c r="E32" s="2">
        <v>32290</v>
      </c>
      <c r="F32" s="1">
        <v>4</v>
      </c>
      <c r="G32" s="4">
        <f t="shared" si="0"/>
        <v>129160</v>
      </c>
      <c r="H32" s="4">
        <f t="shared" si="7"/>
        <v>3874.7999999999997</v>
      </c>
      <c r="I32" s="4">
        <f t="shared" si="1"/>
        <v>45206</v>
      </c>
      <c r="J32" s="4">
        <f t="shared" si="2"/>
        <v>80079.199999999997</v>
      </c>
      <c r="K32" s="4">
        <f t="shared" si="3"/>
        <v>2402.3759999999997</v>
      </c>
      <c r="L32" s="5">
        <v>41305</v>
      </c>
      <c r="M32" s="2">
        <v>116244</v>
      </c>
    </row>
    <row r="33" spans="1:13" x14ac:dyDescent="0.2">
      <c r="A33" s="1">
        <v>32</v>
      </c>
      <c r="B33" s="1">
        <v>1</v>
      </c>
      <c r="C33" s="1">
        <v>28</v>
      </c>
      <c r="D33" s="1">
        <v>5</v>
      </c>
      <c r="E33" s="2">
        <v>39700</v>
      </c>
      <c r="F33" s="1">
        <v>1</v>
      </c>
      <c r="G33" s="4">
        <f t="shared" si="0"/>
        <v>39700</v>
      </c>
      <c r="H33" s="4">
        <f t="shared" si="7"/>
        <v>1191</v>
      </c>
      <c r="I33" s="4">
        <f t="shared" si="1"/>
        <v>13895</v>
      </c>
      <c r="J33" s="4">
        <f t="shared" si="2"/>
        <v>24614</v>
      </c>
      <c r="K33" s="4">
        <f t="shared" si="3"/>
        <v>738.42</v>
      </c>
      <c r="L33" s="5">
        <v>41306</v>
      </c>
      <c r="M33" s="2">
        <v>35730</v>
      </c>
    </row>
    <row r="34" spans="1:13" x14ac:dyDescent="0.2">
      <c r="A34" s="1">
        <v>33</v>
      </c>
      <c r="B34" s="1">
        <v>2</v>
      </c>
      <c r="C34" s="1">
        <v>29</v>
      </c>
      <c r="D34" s="1">
        <v>6</v>
      </c>
      <c r="E34" s="2">
        <v>36970</v>
      </c>
      <c r="F34" s="1">
        <v>1</v>
      </c>
      <c r="G34" s="4">
        <f t="shared" si="0"/>
        <v>36970</v>
      </c>
      <c r="H34" s="4">
        <v>0</v>
      </c>
      <c r="I34" s="4">
        <f t="shared" si="1"/>
        <v>12939.5</v>
      </c>
      <c r="J34" s="4">
        <f t="shared" si="2"/>
        <v>24030.5</v>
      </c>
      <c r="K34" s="4">
        <f t="shared" si="3"/>
        <v>720.91499999999996</v>
      </c>
      <c r="L34" s="5">
        <v>41307</v>
      </c>
      <c r="M34" s="2">
        <v>33273</v>
      </c>
    </row>
    <row r="35" spans="1:13" x14ac:dyDescent="0.2">
      <c r="A35" s="1">
        <v>34</v>
      </c>
      <c r="B35" s="1">
        <v>3</v>
      </c>
      <c r="C35" s="1">
        <v>30</v>
      </c>
      <c r="D35" s="1">
        <v>7</v>
      </c>
      <c r="E35" s="2">
        <v>41680</v>
      </c>
      <c r="F35" s="1">
        <v>1</v>
      </c>
      <c r="G35" s="4">
        <f t="shared" si="0"/>
        <v>41680</v>
      </c>
      <c r="H35" s="4">
        <v>0</v>
      </c>
      <c r="I35" s="4">
        <f t="shared" si="1"/>
        <v>14587.999999999998</v>
      </c>
      <c r="J35" s="4">
        <f t="shared" si="2"/>
        <v>27092</v>
      </c>
      <c r="K35" s="4">
        <f t="shared" si="3"/>
        <v>812.76</v>
      </c>
      <c r="L35" s="5">
        <v>41308</v>
      </c>
      <c r="M35" s="2">
        <v>37512</v>
      </c>
    </row>
    <row r="36" spans="1:13" x14ac:dyDescent="0.2">
      <c r="A36" s="1">
        <v>35</v>
      </c>
      <c r="B36" s="1">
        <v>6</v>
      </c>
      <c r="C36" s="1">
        <v>31</v>
      </c>
      <c r="D36" s="1">
        <v>8</v>
      </c>
      <c r="E36" s="2">
        <v>52310</v>
      </c>
      <c r="F36" s="1">
        <v>1</v>
      </c>
      <c r="G36" s="4">
        <f t="shared" si="0"/>
        <v>52310</v>
      </c>
      <c r="H36" s="4">
        <v>0</v>
      </c>
      <c r="I36" s="4">
        <f t="shared" si="1"/>
        <v>18308.5</v>
      </c>
      <c r="J36" s="4">
        <f t="shared" si="2"/>
        <v>34001.5</v>
      </c>
      <c r="K36" s="4">
        <f t="shared" si="3"/>
        <v>1020.045</v>
      </c>
      <c r="L36" s="5">
        <v>41309</v>
      </c>
      <c r="M36" s="2">
        <v>47079</v>
      </c>
    </row>
    <row r="37" spans="1:13" x14ac:dyDescent="0.2">
      <c r="A37" s="1">
        <v>36</v>
      </c>
      <c r="B37" s="1">
        <v>5</v>
      </c>
      <c r="C37" s="1">
        <v>32</v>
      </c>
      <c r="D37" s="1">
        <v>9</v>
      </c>
      <c r="E37" s="2">
        <v>52990</v>
      </c>
      <c r="F37" s="1">
        <v>1</v>
      </c>
      <c r="G37" s="4">
        <f t="shared" si="0"/>
        <v>52990</v>
      </c>
      <c r="H37" s="4">
        <v>0</v>
      </c>
      <c r="I37" s="4">
        <f t="shared" si="1"/>
        <v>18546.5</v>
      </c>
      <c r="J37" s="4">
        <f t="shared" si="2"/>
        <v>34443.5</v>
      </c>
      <c r="K37" s="4">
        <f t="shared" si="3"/>
        <v>1033.3050000000001</v>
      </c>
      <c r="L37" s="5">
        <v>41310</v>
      </c>
      <c r="M37" s="2">
        <v>47691</v>
      </c>
    </row>
    <row r="38" spans="1:13" x14ac:dyDescent="0.2">
      <c r="A38" s="1">
        <v>37</v>
      </c>
      <c r="B38" s="1">
        <v>6</v>
      </c>
      <c r="C38" s="1">
        <v>24</v>
      </c>
      <c r="D38" s="1">
        <v>10</v>
      </c>
      <c r="E38" s="2">
        <v>54480</v>
      </c>
      <c r="F38" s="1">
        <v>1</v>
      </c>
      <c r="G38" s="4">
        <f t="shared" si="0"/>
        <v>54480</v>
      </c>
      <c r="H38" s="4">
        <f t="shared" si="7"/>
        <v>1634.3999999999999</v>
      </c>
      <c r="I38" s="4">
        <f t="shared" si="1"/>
        <v>19068</v>
      </c>
      <c r="J38" s="4">
        <f t="shared" si="2"/>
        <v>33777.599999999999</v>
      </c>
      <c r="K38" s="4">
        <f t="shared" si="3"/>
        <v>1013.328</v>
      </c>
      <c r="L38" s="5">
        <v>41311</v>
      </c>
      <c r="M38" s="2">
        <v>57204</v>
      </c>
    </row>
    <row r="39" spans="1:13" x14ac:dyDescent="0.2">
      <c r="A39" s="1">
        <v>38</v>
      </c>
      <c r="B39" s="1">
        <v>1</v>
      </c>
      <c r="C39" s="1">
        <v>25</v>
      </c>
      <c r="D39" s="1">
        <v>11</v>
      </c>
      <c r="E39" s="2">
        <v>72830</v>
      </c>
      <c r="F39" s="1">
        <v>1</v>
      </c>
      <c r="G39" s="4">
        <f t="shared" si="0"/>
        <v>72830</v>
      </c>
      <c r="H39" s="4">
        <v>0</v>
      </c>
      <c r="I39" s="4">
        <f t="shared" si="1"/>
        <v>25490.5</v>
      </c>
      <c r="J39" s="4">
        <f t="shared" si="2"/>
        <v>47339.5</v>
      </c>
      <c r="K39" s="4">
        <f t="shared" si="3"/>
        <v>1420.1849999999999</v>
      </c>
      <c r="L39" s="5">
        <v>41312</v>
      </c>
      <c r="M39" s="2">
        <v>76471.5</v>
      </c>
    </row>
    <row r="40" spans="1:13" x14ac:dyDescent="0.2">
      <c r="A40" s="1">
        <v>39</v>
      </c>
      <c r="B40" s="1">
        <v>2</v>
      </c>
      <c r="C40" s="1">
        <v>26</v>
      </c>
      <c r="D40" s="1">
        <v>12</v>
      </c>
      <c r="E40" s="2">
        <v>85190</v>
      </c>
      <c r="F40" s="1">
        <v>1</v>
      </c>
      <c r="G40" s="4">
        <f t="shared" si="0"/>
        <v>85190</v>
      </c>
      <c r="H40" s="4">
        <f t="shared" si="7"/>
        <v>2555.6999999999998</v>
      </c>
      <c r="I40" s="4">
        <f t="shared" si="1"/>
        <v>29816.499999999996</v>
      </c>
      <c r="J40" s="4">
        <f t="shared" si="2"/>
        <v>52817.8</v>
      </c>
      <c r="K40" s="4">
        <f t="shared" si="3"/>
        <v>1584.5340000000001</v>
      </c>
      <c r="L40" s="5">
        <v>41313</v>
      </c>
      <c r="M40" s="2">
        <v>89449.5</v>
      </c>
    </row>
    <row r="41" spans="1:13" x14ac:dyDescent="0.2">
      <c r="A41" s="1">
        <v>40</v>
      </c>
      <c r="B41" s="1">
        <v>1</v>
      </c>
      <c r="C41" s="1">
        <v>25</v>
      </c>
      <c r="D41" s="1">
        <v>2</v>
      </c>
      <c r="E41" s="2">
        <v>24110</v>
      </c>
      <c r="F41" s="1">
        <v>1</v>
      </c>
      <c r="G41" s="4">
        <f t="shared" si="0"/>
        <v>24110</v>
      </c>
      <c r="H41" s="4">
        <f t="shared" si="7"/>
        <v>723.3</v>
      </c>
      <c r="I41" s="4">
        <f t="shared" si="1"/>
        <v>8438.5</v>
      </c>
      <c r="J41" s="4">
        <f t="shared" si="2"/>
        <v>14948.2</v>
      </c>
      <c r="K41" s="4">
        <f t="shared" si="3"/>
        <v>448.44600000000003</v>
      </c>
      <c r="L41" s="5">
        <v>41314</v>
      </c>
      <c r="M41" s="2">
        <v>21699</v>
      </c>
    </row>
    <row r="42" spans="1:13" x14ac:dyDescent="0.2">
      <c r="A42" s="1">
        <v>41</v>
      </c>
      <c r="B42" s="1">
        <v>2</v>
      </c>
      <c r="C42" s="1">
        <v>26</v>
      </c>
      <c r="D42" s="1">
        <v>3</v>
      </c>
      <c r="E42" s="2">
        <v>27640</v>
      </c>
      <c r="F42" s="1">
        <v>1</v>
      </c>
      <c r="G42" s="4">
        <f t="shared" si="0"/>
        <v>27640</v>
      </c>
      <c r="H42" s="4">
        <f t="shared" si="7"/>
        <v>829.19999999999993</v>
      </c>
      <c r="I42" s="4">
        <f t="shared" si="1"/>
        <v>9674</v>
      </c>
      <c r="J42" s="4">
        <f t="shared" si="2"/>
        <v>17136.8</v>
      </c>
      <c r="K42" s="4">
        <f t="shared" si="3"/>
        <v>514.10399999999993</v>
      </c>
      <c r="L42" s="5">
        <v>41315</v>
      </c>
      <c r="M42" s="2">
        <v>24876</v>
      </c>
    </row>
    <row r="43" spans="1:13" x14ac:dyDescent="0.2">
      <c r="A43" s="1">
        <v>42</v>
      </c>
      <c r="B43" s="1">
        <v>3</v>
      </c>
      <c r="C43" s="1">
        <v>27</v>
      </c>
      <c r="D43" s="1">
        <v>4</v>
      </c>
      <c r="E43" s="2">
        <v>32290</v>
      </c>
      <c r="F43" s="1">
        <v>1</v>
      </c>
      <c r="G43" s="4">
        <f t="shared" si="0"/>
        <v>32290</v>
      </c>
      <c r="H43" s="4">
        <f t="shared" si="7"/>
        <v>968.69999999999993</v>
      </c>
      <c r="I43" s="4">
        <f t="shared" si="1"/>
        <v>11301.5</v>
      </c>
      <c r="J43" s="4">
        <f t="shared" si="2"/>
        <v>20019.8</v>
      </c>
      <c r="K43" s="4">
        <f t="shared" si="3"/>
        <v>600.59399999999994</v>
      </c>
      <c r="L43" s="5">
        <v>41316</v>
      </c>
      <c r="M43" s="2">
        <v>29061</v>
      </c>
    </row>
    <row r="44" spans="1:13" x14ac:dyDescent="0.2">
      <c r="A44" s="1">
        <v>43</v>
      </c>
      <c r="B44" s="1">
        <v>1</v>
      </c>
      <c r="C44" s="1">
        <v>28</v>
      </c>
      <c r="D44" s="1">
        <v>5</v>
      </c>
      <c r="E44" s="2">
        <v>39700</v>
      </c>
      <c r="F44" s="1">
        <v>2</v>
      </c>
      <c r="G44" s="4">
        <f t="shared" si="0"/>
        <v>79400</v>
      </c>
      <c r="H44" s="4">
        <f t="shared" si="7"/>
        <v>2382</v>
      </c>
      <c r="I44" s="4">
        <f t="shared" si="1"/>
        <v>27790</v>
      </c>
      <c r="J44" s="4">
        <f t="shared" si="2"/>
        <v>49228</v>
      </c>
      <c r="K44" s="4">
        <f t="shared" si="3"/>
        <v>1476.84</v>
      </c>
      <c r="L44" s="5">
        <v>41317</v>
      </c>
      <c r="M44" s="2">
        <v>71460</v>
      </c>
    </row>
    <row r="45" spans="1:13" x14ac:dyDescent="0.2">
      <c r="A45" s="1">
        <v>44</v>
      </c>
      <c r="B45" s="1">
        <v>2</v>
      </c>
      <c r="C45" s="1">
        <v>29</v>
      </c>
      <c r="D45" s="1">
        <v>6</v>
      </c>
      <c r="E45" s="2">
        <v>36970</v>
      </c>
      <c r="F45" s="1">
        <v>3</v>
      </c>
      <c r="G45" s="4">
        <f t="shared" si="0"/>
        <v>110910</v>
      </c>
      <c r="H45" s="4">
        <f t="shared" si="7"/>
        <v>3327.2999999999997</v>
      </c>
      <c r="I45" s="4">
        <f t="shared" si="1"/>
        <v>38818.5</v>
      </c>
      <c r="J45" s="4">
        <f t="shared" si="2"/>
        <v>68764.2</v>
      </c>
      <c r="K45" s="4">
        <f t="shared" si="3"/>
        <v>2062.9259999999999</v>
      </c>
      <c r="L45" s="5">
        <v>41318</v>
      </c>
      <c r="M45" s="2">
        <v>99819</v>
      </c>
    </row>
    <row r="46" spans="1:13" x14ac:dyDescent="0.2">
      <c r="A46" s="1">
        <v>45</v>
      </c>
      <c r="B46" s="1">
        <v>3</v>
      </c>
      <c r="C46" s="1">
        <v>30</v>
      </c>
      <c r="D46" s="1">
        <v>7</v>
      </c>
      <c r="E46" s="2">
        <v>41680</v>
      </c>
      <c r="F46" s="1">
        <v>4</v>
      </c>
      <c r="G46" s="4">
        <f t="shared" si="0"/>
        <v>166720</v>
      </c>
      <c r="H46" s="4">
        <f t="shared" si="7"/>
        <v>5001.5999999999995</v>
      </c>
      <c r="I46" s="4">
        <f t="shared" si="1"/>
        <v>58351.999999999993</v>
      </c>
      <c r="J46" s="4">
        <f t="shared" si="2"/>
        <v>103366.40000000001</v>
      </c>
      <c r="K46" s="4">
        <f t="shared" si="3"/>
        <v>3100.9920000000002</v>
      </c>
      <c r="L46" s="5">
        <v>41319</v>
      </c>
      <c r="M46" s="2">
        <v>150048</v>
      </c>
    </row>
    <row r="47" spans="1:13" x14ac:dyDescent="0.2">
      <c r="A47" s="1">
        <v>46</v>
      </c>
      <c r="B47" s="1">
        <v>6</v>
      </c>
      <c r="C47" s="1">
        <v>31</v>
      </c>
      <c r="D47" s="1">
        <v>8</v>
      </c>
      <c r="E47" s="2">
        <v>52310</v>
      </c>
      <c r="F47" s="1">
        <v>5</v>
      </c>
      <c r="G47" s="4">
        <f t="shared" si="0"/>
        <v>261550</v>
      </c>
      <c r="H47" s="4">
        <f t="shared" si="7"/>
        <v>7846.5</v>
      </c>
      <c r="I47" s="4">
        <f t="shared" si="1"/>
        <v>91542.5</v>
      </c>
      <c r="J47" s="4">
        <f t="shared" si="2"/>
        <v>162161</v>
      </c>
      <c r="K47" s="4">
        <f t="shared" si="3"/>
        <v>4864.83</v>
      </c>
      <c r="L47" s="5">
        <v>41320</v>
      </c>
      <c r="M47" s="2">
        <v>235395</v>
      </c>
    </row>
    <row r="48" spans="1:13" x14ac:dyDescent="0.2">
      <c r="A48" s="1">
        <v>47</v>
      </c>
      <c r="B48" s="1">
        <v>1</v>
      </c>
      <c r="C48" s="1">
        <v>25</v>
      </c>
      <c r="D48" s="1">
        <v>2</v>
      </c>
      <c r="E48" s="2">
        <v>24110</v>
      </c>
      <c r="F48" s="1">
        <v>6</v>
      </c>
      <c r="G48" s="4">
        <f t="shared" si="0"/>
        <v>144660</v>
      </c>
      <c r="H48" s="4">
        <f t="shared" si="7"/>
        <v>4339.8</v>
      </c>
      <c r="I48" s="4">
        <f t="shared" si="1"/>
        <v>50631</v>
      </c>
      <c r="J48" s="4">
        <f t="shared" si="2"/>
        <v>89689.2</v>
      </c>
      <c r="K48" s="4">
        <f t="shared" si="3"/>
        <v>2690.6759999999999</v>
      </c>
      <c r="L48" s="5">
        <v>41321</v>
      </c>
      <c r="M48" s="2">
        <v>130194</v>
      </c>
    </row>
    <row r="49" spans="1:13" x14ac:dyDescent="0.2">
      <c r="A49" s="1">
        <v>48</v>
      </c>
      <c r="B49" s="1">
        <v>2</v>
      </c>
      <c r="C49" s="1">
        <v>26</v>
      </c>
      <c r="D49" s="1">
        <v>3</v>
      </c>
      <c r="E49" s="2">
        <v>27640</v>
      </c>
      <c r="F49" s="1">
        <v>7</v>
      </c>
      <c r="G49" s="4">
        <f t="shared" si="0"/>
        <v>193480</v>
      </c>
      <c r="H49" s="4">
        <f t="shared" si="7"/>
        <v>5804.4</v>
      </c>
      <c r="I49" s="4">
        <f t="shared" si="1"/>
        <v>67718</v>
      </c>
      <c r="J49" s="4">
        <f t="shared" si="2"/>
        <v>119957.6</v>
      </c>
      <c r="K49" s="4">
        <f t="shared" si="3"/>
        <v>3598.7280000000001</v>
      </c>
      <c r="L49" s="5">
        <v>41322</v>
      </c>
      <c r="M49" s="2">
        <v>174132</v>
      </c>
    </row>
    <row r="50" spans="1:13" x14ac:dyDescent="0.2">
      <c r="A50" s="1">
        <v>49</v>
      </c>
      <c r="B50" s="1">
        <v>3</v>
      </c>
      <c r="C50" s="1">
        <v>27</v>
      </c>
      <c r="D50" s="1">
        <v>4</v>
      </c>
      <c r="E50" s="2">
        <v>32290</v>
      </c>
      <c r="F50" s="1">
        <v>8</v>
      </c>
      <c r="G50" s="4">
        <f t="shared" si="0"/>
        <v>258320</v>
      </c>
      <c r="H50" s="4">
        <f t="shared" si="7"/>
        <v>7749.5999999999995</v>
      </c>
      <c r="I50" s="4">
        <f t="shared" si="1"/>
        <v>90412</v>
      </c>
      <c r="J50" s="4">
        <f t="shared" si="2"/>
        <v>160158.39999999999</v>
      </c>
      <c r="K50" s="4">
        <f t="shared" si="3"/>
        <v>4804.7519999999995</v>
      </c>
      <c r="L50" s="5">
        <v>41323</v>
      </c>
      <c r="M50" s="2">
        <v>232488</v>
      </c>
    </row>
    <row r="51" spans="1:13" x14ac:dyDescent="0.2">
      <c r="A51" s="1">
        <v>50</v>
      </c>
      <c r="B51" s="1">
        <v>1</v>
      </c>
      <c r="C51" s="1">
        <v>28</v>
      </c>
      <c r="D51" s="1">
        <v>5</v>
      </c>
      <c r="E51" s="2">
        <v>39700</v>
      </c>
      <c r="F51" s="1">
        <v>9</v>
      </c>
      <c r="G51" s="4">
        <f t="shared" si="0"/>
        <v>357300</v>
      </c>
      <c r="H51" s="4">
        <f t="shared" si="7"/>
        <v>10719</v>
      </c>
      <c r="I51" s="4">
        <f t="shared" si="1"/>
        <v>125054.99999999999</v>
      </c>
      <c r="J51" s="4">
        <f t="shared" si="2"/>
        <v>221526</v>
      </c>
      <c r="K51" s="4">
        <f t="shared" si="3"/>
        <v>6645.78</v>
      </c>
      <c r="L51" s="5">
        <v>41324</v>
      </c>
      <c r="M51" s="2">
        <v>321570</v>
      </c>
    </row>
    <row r="52" spans="1:13" x14ac:dyDescent="0.2">
      <c r="A52" s="1">
        <v>51</v>
      </c>
      <c r="B52" s="1">
        <v>2</v>
      </c>
      <c r="C52" s="1">
        <v>29</v>
      </c>
      <c r="D52" s="1">
        <v>6</v>
      </c>
      <c r="E52" s="2">
        <v>36970</v>
      </c>
      <c r="F52" s="1">
        <v>10</v>
      </c>
      <c r="G52" s="4">
        <f t="shared" si="0"/>
        <v>369700</v>
      </c>
      <c r="H52" s="4">
        <f t="shared" si="7"/>
        <v>11091</v>
      </c>
      <c r="I52" s="4">
        <f t="shared" si="1"/>
        <v>129394.99999999999</v>
      </c>
      <c r="J52" s="4">
        <f t="shared" si="2"/>
        <v>229214</v>
      </c>
      <c r="K52" s="4">
        <f t="shared" si="3"/>
        <v>6876.42</v>
      </c>
      <c r="L52" s="5">
        <v>41325</v>
      </c>
      <c r="M52" s="2">
        <v>332730</v>
      </c>
    </row>
    <row r="53" spans="1:13" x14ac:dyDescent="0.2">
      <c r="A53" s="1">
        <v>52</v>
      </c>
      <c r="B53" s="1">
        <v>3</v>
      </c>
      <c r="C53" s="1">
        <v>30</v>
      </c>
      <c r="D53" s="1">
        <v>7</v>
      </c>
      <c r="E53" s="2">
        <v>41680</v>
      </c>
      <c r="F53" s="1">
        <v>11</v>
      </c>
      <c r="G53" s="4">
        <f t="shared" si="0"/>
        <v>458480</v>
      </c>
      <c r="H53" s="4">
        <f t="shared" si="7"/>
        <v>13754.4</v>
      </c>
      <c r="I53" s="4">
        <f t="shared" si="1"/>
        <v>160468</v>
      </c>
      <c r="J53" s="4">
        <f t="shared" si="2"/>
        <v>284257.59999999998</v>
      </c>
      <c r="K53" s="4">
        <f t="shared" si="3"/>
        <v>8527.7279999999992</v>
      </c>
      <c r="L53" s="5">
        <v>41326</v>
      </c>
      <c r="M53" s="2">
        <v>412632</v>
      </c>
    </row>
    <row r="54" spans="1:13" x14ac:dyDescent="0.2">
      <c r="A54" s="1">
        <v>53</v>
      </c>
      <c r="B54" s="1">
        <v>6</v>
      </c>
      <c r="C54" s="1">
        <v>31</v>
      </c>
      <c r="D54" s="1">
        <v>8</v>
      </c>
      <c r="E54" s="2">
        <v>52310</v>
      </c>
      <c r="F54" s="1">
        <v>12</v>
      </c>
      <c r="G54" s="4">
        <f t="shared" si="0"/>
        <v>627720</v>
      </c>
      <c r="H54" s="4">
        <f t="shared" si="7"/>
        <v>18831.599999999999</v>
      </c>
      <c r="I54" s="4">
        <f t="shared" si="1"/>
        <v>219702</v>
      </c>
      <c r="J54" s="4">
        <f t="shared" si="2"/>
        <v>389186.4</v>
      </c>
      <c r="K54" s="4">
        <f t="shared" si="3"/>
        <v>11675.592000000001</v>
      </c>
      <c r="L54" s="5">
        <v>41327</v>
      </c>
      <c r="M54" s="2">
        <v>564948</v>
      </c>
    </row>
    <row r="55" spans="1:13" x14ac:dyDescent="0.2">
      <c r="A55" s="1">
        <v>54</v>
      </c>
      <c r="B55" s="1">
        <v>3</v>
      </c>
      <c r="C55" s="1">
        <v>21</v>
      </c>
      <c r="D55" s="1">
        <v>3</v>
      </c>
      <c r="E55" s="2">
        <v>27640</v>
      </c>
      <c r="F55" s="1">
        <v>10</v>
      </c>
      <c r="G55" s="4">
        <f t="shared" si="0"/>
        <v>276400</v>
      </c>
      <c r="H55" s="4">
        <f t="shared" si="7"/>
        <v>8292</v>
      </c>
      <c r="I55" s="4">
        <f t="shared" si="1"/>
        <v>96740</v>
      </c>
      <c r="J55" s="4">
        <f t="shared" si="2"/>
        <v>171368</v>
      </c>
      <c r="K55" s="4">
        <f t="shared" si="3"/>
        <v>5141.04</v>
      </c>
      <c r="L55" s="5">
        <v>41328</v>
      </c>
      <c r="M55" s="2">
        <v>248760</v>
      </c>
    </row>
    <row r="56" spans="1:13" x14ac:dyDescent="0.2">
      <c r="A56" s="1">
        <v>55</v>
      </c>
      <c r="B56" s="1">
        <v>4</v>
      </c>
      <c r="C56" s="1">
        <v>22</v>
      </c>
      <c r="D56" s="1">
        <v>9</v>
      </c>
      <c r="E56" s="2">
        <v>52990</v>
      </c>
      <c r="F56" s="1">
        <v>1</v>
      </c>
      <c r="G56" s="4">
        <f t="shared" si="0"/>
        <v>52990</v>
      </c>
      <c r="H56" s="4">
        <f t="shared" si="7"/>
        <v>1589.7</v>
      </c>
      <c r="I56" s="4">
        <f t="shared" si="1"/>
        <v>18546.5</v>
      </c>
      <c r="J56" s="4">
        <f t="shared" si="2"/>
        <v>32853.800000000003</v>
      </c>
      <c r="K56" s="4">
        <f t="shared" si="3"/>
        <v>985.61400000000003</v>
      </c>
      <c r="L56" s="5">
        <v>41329</v>
      </c>
      <c r="M56" s="2">
        <v>47691</v>
      </c>
    </row>
    <row r="57" spans="1:13" x14ac:dyDescent="0.2">
      <c r="A57" s="1">
        <v>56</v>
      </c>
      <c r="B57" s="1">
        <v>5</v>
      </c>
      <c r="C57" s="1">
        <v>23</v>
      </c>
      <c r="D57" s="1">
        <v>10</v>
      </c>
      <c r="E57" s="2">
        <v>54480</v>
      </c>
      <c r="F57" s="1">
        <v>1</v>
      </c>
      <c r="G57" s="4">
        <f t="shared" si="0"/>
        <v>54480</v>
      </c>
      <c r="H57" s="4">
        <f t="shared" si="7"/>
        <v>1634.3999999999999</v>
      </c>
      <c r="I57" s="4">
        <f t="shared" si="1"/>
        <v>19068</v>
      </c>
      <c r="J57" s="4">
        <f t="shared" si="2"/>
        <v>33777.599999999999</v>
      </c>
      <c r="K57" s="4">
        <f t="shared" si="3"/>
        <v>1013.328</v>
      </c>
      <c r="L57" s="5">
        <v>41330</v>
      </c>
      <c r="M57" s="2">
        <v>57204</v>
      </c>
    </row>
    <row r="58" spans="1:13" x14ac:dyDescent="0.2">
      <c r="A58" s="1">
        <v>57</v>
      </c>
      <c r="B58" s="1">
        <v>6</v>
      </c>
      <c r="C58" s="1">
        <v>24</v>
      </c>
      <c r="D58" s="1">
        <v>11</v>
      </c>
      <c r="E58" s="2">
        <v>72830</v>
      </c>
      <c r="F58" s="1">
        <v>1</v>
      </c>
      <c r="G58" s="4">
        <f t="shared" si="0"/>
        <v>72830</v>
      </c>
      <c r="H58" s="4">
        <f t="shared" si="7"/>
        <v>2184.9</v>
      </c>
      <c r="I58" s="4">
        <f t="shared" si="1"/>
        <v>25490.5</v>
      </c>
      <c r="J58" s="4">
        <f t="shared" si="2"/>
        <v>45154.6</v>
      </c>
      <c r="K58" s="4">
        <f t="shared" si="3"/>
        <v>1354.6379999999999</v>
      </c>
      <c r="L58" s="5">
        <v>41331</v>
      </c>
      <c r="M58" s="2">
        <v>76471.5</v>
      </c>
    </row>
    <row r="59" spans="1:13" x14ac:dyDescent="0.2">
      <c r="A59" s="1">
        <v>58</v>
      </c>
      <c r="B59" s="1">
        <v>1</v>
      </c>
      <c r="C59" s="1">
        <v>25</v>
      </c>
      <c r="D59" s="1">
        <v>12</v>
      </c>
      <c r="E59" s="2">
        <v>85190</v>
      </c>
      <c r="F59" s="1">
        <v>1</v>
      </c>
      <c r="G59" s="4">
        <f t="shared" si="0"/>
        <v>85190</v>
      </c>
      <c r="H59" s="4">
        <f t="shared" si="7"/>
        <v>2555.6999999999998</v>
      </c>
      <c r="I59" s="4">
        <f t="shared" si="1"/>
        <v>29816.499999999996</v>
      </c>
      <c r="J59" s="4">
        <f t="shared" si="2"/>
        <v>52817.8</v>
      </c>
      <c r="K59" s="4">
        <f t="shared" si="3"/>
        <v>1584.5340000000001</v>
      </c>
      <c r="L59" s="5">
        <v>41332</v>
      </c>
      <c r="M59" s="2">
        <v>89449.5</v>
      </c>
    </row>
    <row r="60" spans="1:13" x14ac:dyDescent="0.2">
      <c r="A60" s="1">
        <v>59</v>
      </c>
      <c r="B60" s="1">
        <v>2</v>
      </c>
      <c r="C60" s="1">
        <v>26</v>
      </c>
      <c r="D60" s="1">
        <v>2</v>
      </c>
      <c r="E60" s="2">
        <v>24110</v>
      </c>
      <c r="F60" s="1">
        <v>1</v>
      </c>
      <c r="G60" s="4">
        <f t="shared" si="0"/>
        <v>24110</v>
      </c>
      <c r="H60" s="4">
        <f t="shared" si="7"/>
        <v>723.3</v>
      </c>
      <c r="I60" s="4">
        <f t="shared" si="1"/>
        <v>8438.5</v>
      </c>
      <c r="J60" s="4">
        <f t="shared" si="2"/>
        <v>14948.2</v>
      </c>
      <c r="K60" s="4">
        <f t="shared" si="3"/>
        <v>448.44600000000003</v>
      </c>
      <c r="L60" s="5">
        <v>41333</v>
      </c>
      <c r="M60" s="2">
        <v>21699</v>
      </c>
    </row>
    <row r="61" spans="1:13" x14ac:dyDescent="0.2">
      <c r="A61" s="1">
        <v>60</v>
      </c>
      <c r="B61" s="1">
        <v>3</v>
      </c>
      <c r="C61" s="1">
        <v>27</v>
      </c>
      <c r="D61" s="1">
        <v>3</v>
      </c>
      <c r="E61" s="2">
        <v>27640</v>
      </c>
      <c r="F61" s="1">
        <v>1</v>
      </c>
      <c r="G61" s="4">
        <f t="shared" si="0"/>
        <v>27640</v>
      </c>
      <c r="H61" s="4">
        <f t="shared" si="7"/>
        <v>829.19999999999993</v>
      </c>
      <c r="I61" s="4">
        <f t="shared" si="1"/>
        <v>9674</v>
      </c>
      <c r="J61" s="4">
        <f t="shared" si="2"/>
        <v>17136.8</v>
      </c>
      <c r="K61" s="4">
        <f t="shared" si="3"/>
        <v>514.10399999999993</v>
      </c>
      <c r="L61" s="5">
        <v>41334</v>
      </c>
      <c r="M61" s="2">
        <v>24876</v>
      </c>
    </row>
    <row r="62" spans="1:13" x14ac:dyDescent="0.2">
      <c r="A62" s="1">
        <v>61</v>
      </c>
      <c r="B62" s="1">
        <v>1</v>
      </c>
      <c r="C62" s="1">
        <v>28</v>
      </c>
      <c r="D62" s="1">
        <v>4</v>
      </c>
      <c r="E62" s="2">
        <v>32290</v>
      </c>
      <c r="F62" s="1">
        <v>1</v>
      </c>
      <c r="G62" s="4">
        <f t="shared" si="0"/>
        <v>32290</v>
      </c>
      <c r="H62" s="4">
        <f t="shared" si="7"/>
        <v>968.69999999999993</v>
      </c>
      <c r="I62" s="4">
        <f t="shared" si="1"/>
        <v>11301.5</v>
      </c>
      <c r="J62" s="4">
        <f t="shared" si="2"/>
        <v>20019.8</v>
      </c>
      <c r="K62" s="4">
        <f t="shared" si="3"/>
        <v>600.59399999999994</v>
      </c>
      <c r="L62" s="5">
        <v>41335</v>
      </c>
      <c r="M62" s="2">
        <v>29061</v>
      </c>
    </row>
    <row r="63" spans="1:13" x14ac:dyDescent="0.2">
      <c r="A63" s="1">
        <v>62</v>
      </c>
      <c r="B63" s="1">
        <v>1</v>
      </c>
      <c r="C63" s="1">
        <v>28</v>
      </c>
      <c r="D63" s="1">
        <v>5</v>
      </c>
      <c r="E63" s="2">
        <v>39700</v>
      </c>
      <c r="F63" s="1">
        <v>1</v>
      </c>
      <c r="G63" s="4">
        <f t="shared" si="0"/>
        <v>39700</v>
      </c>
      <c r="H63" s="4">
        <f t="shared" si="7"/>
        <v>1191</v>
      </c>
      <c r="I63" s="4">
        <f t="shared" si="1"/>
        <v>13895</v>
      </c>
      <c r="J63" s="4">
        <f t="shared" si="2"/>
        <v>24614</v>
      </c>
      <c r="K63" s="4">
        <f t="shared" si="3"/>
        <v>738.42</v>
      </c>
      <c r="L63" s="5">
        <v>41336</v>
      </c>
      <c r="M63" s="2">
        <v>35730</v>
      </c>
    </row>
    <row r="64" spans="1:13" x14ac:dyDescent="0.2">
      <c r="A64" s="1">
        <v>63</v>
      </c>
      <c r="B64" s="1">
        <v>2</v>
      </c>
      <c r="C64" s="1">
        <v>29</v>
      </c>
      <c r="D64" s="1">
        <v>6</v>
      </c>
      <c r="E64" s="2">
        <v>36970</v>
      </c>
      <c r="F64" s="1">
        <v>1</v>
      </c>
      <c r="G64" s="4">
        <f t="shared" si="0"/>
        <v>36970</v>
      </c>
      <c r="H64" s="4">
        <f t="shared" si="7"/>
        <v>1109.0999999999999</v>
      </c>
      <c r="I64" s="4">
        <f t="shared" si="1"/>
        <v>12939.5</v>
      </c>
      <c r="J64" s="4">
        <f t="shared" si="2"/>
        <v>22921.4</v>
      </c>
      <c r="K64" s="4">
        <f t="shared" si="3"/>
        <v>687.64200000000005</v>
      </c>
      <c r="L64" s="5">
        <v>41337</v>
      </c>
      <c r="M64" s="2">
        <v>33273</v>
      </c>
    </row>
    <row r="65" spans="1:13" x14ac:dyDescent="0.2">
      <c r="A65" s="1">
        <v>64</v>
      </c>
      <c r="B65" s="1">
        <v>3</v>
      </c>
      <c r="C65" s="1">
        <v>30</v>
      </c>
      <c r="D65" s="1">
        <v>7</v>
      </c>
      <c r="E65" s="2">
        <v>41680</v>
      </c>
      <c r="F65" s="1">
        <v>1</v>
      </c>
      <c r="G65" s="4">
        <f t="shared" si="0"/>
        <v>41680</v>
      </c>
      <c r="H65" s="4">
        <f t="shared" si="7"/>
        <v>1250.3999999999999</v>
      </c>
      <c r="I65" s="4">
        <f t="shared" si="1"/>
        <v>14587.999999999998</v>
      </c>
      <c r="J65" s="4">
        <f t="shared" si="2"/>
        <v>25841.600000000002</v>
      </c>
      <c r="K65" s="4">
        <f t="shared" si="3"/>
        <v>775.24800000000005</v>
      </c>
      <c r="L65" s="5">
        <v>41338</v>
      </c>
      <c r="M65" s="2">
        <v>37512</v>
      </c>
    </row>
    <row r="66" spans="1:13" x14ac:dyDescent="0.2">
      <c r="A66" s="1">
        <v>65</v>
      </c>
      <c r="B66" s="1">
        <v>6</v>
      </c>
      <c r="C66" s="1">
        <v>31</v>
      </c>
      <c r="D66" s="1">
        <v>8</v>
      </c>
      <c r="E66" s="2">
        <v>52310</v>
      </c>
      <c r="F66" s="1">
        <v>1</v>
      </c>
      <c r="G66" s="4">
        <f t="shared" si="0"/>
        <v>52310</v>
      </c>
      <c r="H66" s="4">
        <f t="shared" si="7"/>
        <v>1569.3</v>
      </c>
      <c r="I66" s="4">
        <f t="shared" si="1"/>
        <v>18308.5</v>
      </c>
      <c r="J66" s="4">
        <f t="shared" si="2"/>
        <v>32432.2</v>
      </c>
      <c r="K66" s="4">
        <f t="shared" si="3"/>
        <v>972.96600000000001</v>
      </c>
      <c r="L66" s="5">
        <v>41339</v>
      </c>
      <c r="M66" s="2">
        <v>47079</v>
      </c>
    </row>
    <row r="67" spans="1:13" x14ac:dyDescent="0.2">
      <c r="A67" s="1">
        <v>66</v>
      </c>
      <c r="B67" s="1">
        <v>1</v>
      </c>
      <c r="C67" s="1">
        <v>25</v>
      </c>
      <c r="D67" s="1">
        <v>2</v>
      </c>
      <c r="E67" s="2">
        <v>24110</v>
      </c>
      <c r="F67" s="1">
        <v>1</v>
      </c>
      <c r="G67" s="4">
        <f t="shared" ref="G67:G101" si="8">E67*F67</f>
        <v>24110</v>
      </c>
      <c r="H67" s="4">
        <f t="shared" si="7"/>
        <v>723.3</v>
      </c>
      <c r="I67" s="4">
        <f t="shared" ref="I67:I101" si="9">G67*35%</f>
        <v>8438.5</v>
      </c>
      <c r="J67" s="4">
        <f t="shared" ref="J67:J101" si="10">G67-(H67+I67)</f>
        <v>14948.2</v>
      </c>
      <c r="K67" s="4">
        <f t="shared" ref="K67:K101" si="11">J67*3%</f>
        <v>448.44600000000003</v>
      </c>
      <c r="L67" s="5">
        <v>41340</v>
      </c>
      <c r="M67" s="2">
        <v>21699</v>
      </c>
    </row>
    <row r="68" spans="1:13" x14ac:dyDescent="0.2">
      <c r="A68" s="1">
        <v>67</v>
      </c>
      <c r="B68" s="1">
        <v>2</v>
      </c>
      <c r="C68" s="1">
        <v>26</v>
      </c>
      <c r="D68" s="1">
        <v>3</v>
      </c>
      <c r="E68" s="2">
        <v>27640</v>
      </c>
      <c r="F68" s="1">
        <v>1</v>
      </c>
      <c r="G68" s="4">
        <f t="shared" si="8"/>
        <v>27640</v>
      </c>
      <c r="H68" s="4">
        <f t="shared" si="7"/>
        <v>829.19999999999993</v>
      </c>
      <c r="I68" s="4">
        <f t="shared" si="9"/>
        <v>9674</v>
      </c>
      <c r="J68" s="4">
        <f t="shared" si="10"/>
        <v>17136.8</v>
      </c>
      <c r="K68" s="4">
        <f t="shared" si="11"/>
        <v>514.10399999999993</v>
      </c>
      <c r="L68" s="5">
        <v>41341</v>
      </c>
      <c r="M68" s="2">
        <v>24876</v>
      </c>
    </row>
    <row r="69" spans="1:13" x14ac:dyDescent="0.2">
      <c r="A69" s="1">
        <v>68</v>
      </c>
      <c r="B69" s="1">
        <v>3</v>
      </c>
      <c r="C69" s="1">
        <v>27</v>
      </c>
      <c r="D69" s="1">
        <v>4</v>
      </c>
      <c r="E69" s="2">
        <v>32290</v>
      </c>
      <c r="F69" s="1">
        <v>1</v>
      </c>
      <c r="G69" s="4">
        <f t="shared" si="8"/>
        <v>32290</v>
      </c>
      <c r="H69" s="4">
        <f t="shared" si="7"/>
        <v>968.69999999999993</v>
      </c>
      <c r="I69" s="4">
        <f t="shared" si="9"/>
        <v>11301.5</v>
      </c>
      <c r="J69" s="4">
        <f t="shared" si="10"/>
        <v>20019.8</v>
      </c>
      <c r="K69" s="4">
        <f t="shared" si="11"/>
        <v>600.59399999999994</v>
      </c>
      <c r="L69" s="5">
        <v>41342</v>
      </c>
      <c r="M69" s="2">
        <v>29061</v>
      </c>
    </row>
    <row r="70" spans="1:13" x14ac:dyDescent="0.2">
      <c r="A70" s="1">
        <v>69</v>
      </c>
      <c r="B70" s="1">
        <v>1</v>
      </c>
      <c r="C70" s="1">
        <v>28</v>
      </c>
      <c r="D70" s="1">
        <v>5</v>
      </c>
      <c r="E70" s="2">
        <v>39700</v>
      </c>
      <c r="F70" s="1">
        <v>2</v>
      </c>
      <c r="G70" s="4">
        <f t="shared" si="8"/>
        <v>79400</v>
      </c>
      <c r="H70" s="4">
        <f t="shared" si="7"/>
        <v>2382</v>
      </c>
      <c r="I70" s="4">
        <f t="shared" si="9"/>
        <v>27790</v>
      </c>
      <c r="J70" s="4">
        <f t="shared" si="10"/>
        <v>49228</v>
      </c>
      <c r="K70" s="4">
        <f t="shared" si="11"/>
        <v>1476.84</v>
      </c>
      <c r="L70" s="5">
        <v>41343</v>
      </c>
      <c r="M70" s="2">
        <v>71460</v>
      </c>
    </row>
    <row r="71" spans="1:13" x14ac:dyDescent="0.2">
      <c r="A71" s="1">
        <v>70</v>
      </c>
      <c r="B71" s="1">
        <v>2</v>
      </c>
      <c r="C71" s="1">
        <v>29</v>
      </c>
      <c r="D71" s="1">
        <v>6</v>
      </c>
      <c r="E71" s="2">
        <v>36970</v>
      </c>
      <c r="F71" s="1">
        <v>2</v>
      </c>
      <c r="G71" s="4">
        <f t="shared" si="8"/>
        <v>73940</v>
      </c>
      <c r="H71" s="4">
        <f t="shared" si="7"/>
        <v>2218.1999999999998</v>
      </c>
      <c r="I71" s="4">
        <f t="shared" si="9"/>
        <v>25879</v>
      </c>
      <c r="J71" s="4">
        <f t="shared" si="10"/>
        <v>45842.8</v>
      </c>
      <c r="K71" s="4">
        <f t="shared" si="11"/>
        <v>1375.2840000000001</v>
      </c>
      <c r="L71" s="5">
        <v>41343</v>
      </c>
      <c r="M71" s="2">
        <v>66546</v>
      </c>
    </row>
    <row r="72" spans="1:13" x14ac:dyDescent="0.2">
      <c r="A72" s="1">
        <v>71</v>
      </c>
      <c r="B72" s="1">
        <v>3</v>
      </c>
      <c r="C72" s="1">
        <v>30</v>
      </c>
      <c r="D72" s="1">
        <v>7</v>
      </c>
      <c r="E72" s="2">
        <v>41680</v>
      </c>
      <c r="F72" s="1">
        <v>1</v>
      </c>
      <c r="G72" s="4">
        <f t="shared" si="8"/>
        <v>41680</v>
      </c>
      <c r="H72" s="4">
        <f t="shared" si="7"/>
        <v>1250.3999999999999</v>
      </c>
      <c r="I72" s="4">
        <f t="shared" si="9"/>
        <v>14587.999999999998</v>
      </c>
      <c r="J72" s="4">
        <f t="shared" si="10"/>
        <v>25841.600000000002</v>
      </c>
      <c r="K72" s="4">
        <f t="shared" si="11"/>
        <v>775.24800000000005</v>
      </c>
      <c r="L72" s="5">
        <v>41343</v>
      </c>
      <c r="M72" s="2">
        <v>37512</v>
      </c>
    </row>
    <row r="73" spans="1:13" x14ac:dyDescent="0.2">
      <c r="A73" s="1">
        <v>72</v>
      </c>
      <c r="B73" s="1">
        <v>6</v>
      </c>
      <c r="C73" s="1">
        <v>31</v>
      </c>
      <c r="D73" s="1">
        <v>8</v>
      </c>
      <c r="E73" s="2">
        <v>52310</v>
      </c>
      <c r="F73" s="1">
        <v>1</v>
      </c>
      <c r="G73" s="4">
        <f t="shared" si="8"/>
        <v>52310</v>
      </c>
      <c r="H73" s="4">
        <f t="shared" si="7"/>
        <v>1569.3</v>
      </c>
      <c r="I73" s="4">
        <f t="shared" si="9"/>
        <v>18308.5</v>
      </c>
      <c r="J73" s="4">
        <f t="shared" si="10"/>
        <v>32432.2</v>
      </c>
      <c r="K73" s="4">
        <f t="shared" si="11"/>
        <v>972.96600000000001</v>
      </c>
      <c r="L73" s="5">
        <v>41343</v>
      </c>
      <c r="M73" s="2">
        <v>47079</v>
      </c>
    </row>
    <row r="74" spans="1:13" x14ac:dyDescent="0.2">
      <c r="A74" s="1">
        <v>73</v>
      </c>
      <c r="B74" s="1">
        <v>1</v>
      </c>
      <c r="C74" s="1">
        <v>25</v>
      </c>
      <c r="D74" s="1">
        <v>2</v>
      </c>
      <c r="E74" s="2">
        <v>24110</v>
      </c>
      <c r="F74" s="1">
        <v>1</v>
      </c>
      <c r="G74" s="4">
        <f t="shared" si="8"/>
        <v>24110</v>
      </c>
      <c r="H74" s="4">
        <f t="shared" si="7"/>
        <v>723.3</v>
      </c>
      <c r="I74" s="4">
        <f t="shared" si="9"/>
        <v>8438.5</v>
      </c>
      <c r="J74" s="4">
        <f t="shared" si="10"/>
        <v>14948.2</v>
      </c>
      <c r="K74" s="4">
        <f t="shared" si="11"/>
        <v>448.44600000000003</v>
      </c>
      <c r="L74" s="5">
        <v>41343</v>
      </c>
      <c r="M74" s="2">
        <v>21699</v>
      </c>
    </row>
    <row r="75" spans="1:13" x14ac:dyDescent="0.2">
      <c r="A75" s="1">
        <v>74</v>
      </c>
      <c r="B75" s="1">
        <v>2</v>
      </c>
      <c r="C75" s="1">
        <v>26</v>
      </c>
      <c r="D75" s="1">
        <v>3</v>
      </c>
      <c r="E75" s="2">
        <v>27640</v>
      </c>
      <c r="F75" s="1">
        <v>1</v>
      </c>
      <c r="G75" s="4">
        <f t="shared" si="8"/>
        <v>27640</v>
      </c>
      <c r="H75" s="4">
        <f t="shared" si="7"/>
        <v>829.19999999999993</v>
      </c>
      <c r="I75" s="4">
        <f t="shared" si="9"/>
        <v>9674</v>
      </c>
      <c r="J75" s="4">
        <f t="shared" si="10"/>
        <v>17136.8</v>
      </c>
      <c r="K75" s="4">
        <f t="shared" si="11"/>
        <v>514.10399999999993</v>
      </c>
      <c r="L75" s="5">
        <v>41348</v>
      </c>
      <c r="M75" s="2">
        <v>24876</v>
      </c>
    </row>
    <row r="76" spans="1:13" x14ac:dyDescent="0.2">
      <c r="A76" s="1">
        <v>75</v>
      </c>
      <c r="B76" s="1">
        <v>3</v>
      </c>
      <c r="C76" s="1">
        <v>27</v>
      </c>
      <c r="D76" s="1">
        <v>4</v>
      </c>
      <c r="E76" s="2">
        <v>32290</v>
      </c>
      <c r="F76" s="1">
        <v>1</v>
      </c>
      <c r="G76" s="4">
        <f t="shared" si="8"/>
        <v>32290</v>
      </c>
      <c r="H76" s="4">
        <f t="shared" si="7"/>
        <v>968.69999999999993</v>
      </c>
      <c r="I76" s="4">
        <f t="shared" si="9"/>
        <v>11301.5</v>
      </c>
      <c r="J76" s="4">
        <f t="shared" si="10"/>
        <v>20019.8</v>
      </c>
      <c r="K76" s="4">
        <f t="shared" si="11"/>
        <v>600.59399999999994</v>
      </c>
      <c r="L76" s="5">
        <v>41349</v>
      </c>
      <c r="M76" s="2">
        <v>29061</v>
      </c>
    </row>
    <row r="77" spans="1:13" x14ac:dyDescent="0.2">
      <c r="A77" s="1">
        <v>76</v>
      </c>
      <c r="B77" s="1">
        <v>1</v>
      </c>
      <c r="C77" s="1">
        <v>4</v>
      </c>
      <c r="D77" s="1">
        <v>1</v>
      </c>
      <c r="E77" s="2">
        <v>23290</v>
      </c>
      <c r="F77" s="1">
        <v>1</v>
      </c>
      <c r="G77" s="4">
        <f t="shared" si="8"/>
        <v>23290</v>
      </c>
      <c r="H77" s="4">
        <f t="shared" si="7"/>
        <v>698.69999999999993</v>
      </c>
      <c r="I77" s="4">
        <f t="shared" si="9"/>
        <v>8151.4999999999991</v>
      </c>
      <c r="J77" s="4">
        <f t="shared" si="10"/>
        <v>14439.800000000001</v>
      </c>
      <c r="K77" s="4">
        <f t="shared" si="11"/>
        <v>433.19400000000002</v>
      </c>
      <c r="L77" s="5">
        <v>41350</v>
      </c>
      <c r="M77" s="2">
        <v>20961</v>
      </c>
    </row>
    <row r="78" spans="1:13" x14ac:dyDescent="0.2">
      <c r="A78" s="1">
        <v>77</v>
      </c>
      <c r="B78" s="1">
        <v>2</v>
      </c>
      <c r="C78" s="1">
        <v>7</v>
      </c>
      <c r="D78" s="1">
        <v>2</v>
      </c>
      <c r="E78" s="2">
        <v>24110</v>
      </c>
      <c r="F78" s="1">
        <v>1</v>
      </c>
      <c r="G78" s="4">
        <f t="shared" si="8"/>
        <v>24110</v>
      </c>
      <c r="H78" s="4">
        <f t="shared" si="7"/>
        <v>723.3</v>
      </c>
      <c r="I78" s="4">
        <f t="shared" si="9"/>
        <v>8438.5</v>
      </c>
      <c r="J78" s="4">
        <f t="shared" si="10"/>
        <v>14948.2</v>
      </c>
      <c r="K78" s="4">
        <f t="shared" si="11"/>
        <v>448.44600000000003</v>
      </c>
      <c r="L78" s="5">
        <v>41351</v>
      </c>
      <c r="M78" s="2">
        <v>21699</v>
      </c>
    </row>
    <row r="79" spans="1:13" x14ac:dyDescent="0.2">
      <c r="A79" s="1">
        <v>78</v>
      </c>
      <c r="B79" s="1">
        <v>3</v>
      </c>
      <c r="C79" s="1">
        <v>8</v>
      </c>
      <c r="D79" s="1">
        <v>3</v>
      </c>
      <c r="E79" s="2">
        <v>27640</v>
      </c>
      <c r="F79" s="1">
        <v>1</v>
      </c>
      <c r="G79" s="4">
        <f t="shared" si="8"/>
        <v>27640</v>
      </c>
      <c r="H79" s="4">
        <f t="shared" si="7"/>
        <v>829.19999999999993</v>
      </c>
      <c r="I79" s="4">
        <f t="shared" si="9"/>
        <v>9674</v>
      </c>
      <c r="J79" s="4">
        <f t="shared" si="10"/>
        <v>17136.8</v>
      </c>
      <c r="K79" s="4">
        <f t="shared" si="11"/>
        <v>514.10399999999993</v>
      </c>
      <c r="L79" s="5">
        <v>41352</v>
      </c>
      <c r="M79" s="2">
        <v>24876</v>
      </c>
    </row>
    <row r="80" spans="1:13" x14ac:dyDescent="0.2">
      <c r="A80" s="1">
        <v>79</v>
      </c>
      <c r="B80" s="1">
        <v>4</v>
      </c>
      <c r="C80" s="1">
        <v>9</v>
      </c>
      <c r="D80" s="1">
        <v>4</v>
      </c>
      <c r="E80" s="2">
        <v>32290</v>
      </c>
      <c r="F80" s="1">
        <v>1</v>
      </c>
      <c r="G80" s="4">
        <f t="shared" si="8"/>
        <v>32290</v>
      </c>
      <c r="H80" s="4">
        <f t="shared" si="7"/>
        <v>968.69999999999993</v>
      </c>
      <c r="I80" s="4">
        <f t="shared" si="9"/>
        <v>11301.5</v>
      </c>
      <c r="J80" s="4">
        <f t="shared" si="10"/>
        <v>20019.8</v>
      </c>
      <c r="K80" s="4">
        <f t="shared" si="11"/>
        <v>600.59399999999994</v>
      </c>
      <c r="L80" s="5">
        <v>41343</v>
      </c>
      <c r="M80" s="2">
        <v>29061</v>
      </c>
    </row>
    <row r="81" spans="1:13" x14ac:dyDescent="0.2">
      <c r="A81" s="1">
        <v>80</v>
      </c>
      <c r="B81" s="1">
        <v>5</v>
      </c>
      <c r="C81" s="1">
        <v>10</v>
      </c>
      <c r="D81" s="1">
        <v>5</v>
      </c>
      <c r="E81" s="2">
        <v>39700</v>
      </c>
      <c r="F81" s="1">
        <v>1</v>
      </c>
      <c r="G81" s="4">
        <f t="shared" si="8"/>
        <v>39700</v>
      </c>
      <c r="H81" s="4">
        <f t="shared" si="7"/>
        <v>1191</v>
      </c>
      <c r="I81" s="4">
        <f t="shared" si="9"/>
        <v>13895</v>
      </c>
      <c r="J81" s="4">
        <f t="shared" si="10"/>
        <v>24614</v>
      </c>
      <c r="K81" s="4">
        <f t="shared" si="11"/>
        <v>738.42</v>
      </c>
      <c r="L81" s="5">
        <v>41343</v>
      </c>
      <c r="M81" s="2">
        <v>35730</v>
      </c>
    </row>
    <row r="82" spans="1:13" x14ac:dyDescent="0.2">
      <c r="A82" s="1">
        <v>81</v>
      </c>
      <c r="B82" s="1">
        <v>6</v>
      </c>
      <c r="C82" s="1">
        <v>11</v>
      </c>
      <c r="D82" s="1">
        <v>6</v>
      </c>
      <c r="E82" s="2">
        <v>36970</v>
      </c>
      <c r="F82" s="1">
        <v>1</v>
      </c>
      <c r="G82" s="4">
        <f t="shared" si="8"/>
        <v>36970</v>
      </c>
      <c r="H82" s="4">
        <f t="shared" si="7"/>
        <v>1109.0999999999999</v>
      </c>
      <c r="I82" s="4">
        <f t="shared" si="9"/>
        <v>12939.5</v>
      </c>
      <c r="J82" s="4">
        <f t="shared" si="10"/>
        <v>22921.4</v>
      </c>
      <c r="K82" s="4">
        <f t="shared" si="11"/>
        <v>687.64200000000005</v>
      </c>
      <c r="L82" s="5">
        <v>41343</v>
      </c>
      <c r="M82" s="2">
        <v>33273</v>
      </c>
    </row>
    <row r="83" spans="1:13" x14ac:dyDescent="0.2">
      <c r="A83" s="1">
        <v>82</v>
      </c>
      <c r="B83" s="1">
        <v>4</v>
      </c>
      <c r="C83" s="1">
        <v>12</v>
      </c>
      <c r="D83" s="1">
        <v>7</v>
      </c>
      <c r="E83" s="2">
        <v>41680</v>
      </c>
      <c r="F83" s="1">
        <v>1</v>
      </c>
      <c r="G83" s="4">
        <f t="shared" si="8"/>
        <v>41680</v>
      </c>
      <c r="H83" s="4">
        <f t="shared" si="7"/>
        <v>1250.3999999999999</v>
      </c>
      <c r="I83" s="4">
        <f t="shared" si="9"/>
        <v>14587.999999999998</v>
      </c>
      <c r="J83" s="4">
        <f t="shared" si="10"/>
        <v>25841.600000000002</v>
      </c>
      <c r="K83" s="4">
        <f t="shared" si="11"/>
        <v>775.24800000000005</v>
      </c>
      <c r="L83" s="5">
        <v>41356</v>
      </c>
      <c r="M83" s="2">
        <v>37512</v>
      </c>
    </row>
    <row r="84" spans="1:13" x14ac:dyDescent="0.2">
      <c r="A84" s="1">
        <v>83</v>
      </c>
      <c r="B84" s="1">
        <v>5</v>
      </c>
      <c r="C84" s="1">
        <v>13</v>
      </c>
      <c r="D84" s="1">
        <v>8</v>
      </c>
      <c r="E84" s="2">
        <v>52310</v>
      </c>
      <c r="F84" s="1">
        <v>1</v>
      </c>
      <c r="G84" s="4">
        <f t="shared" si="8"/>
        <v>52310</v>
      </c>
      <c r="H84" s="4">
        <f t="shared" si="7"/>
        <v>1569.3</v>
      </c>
      <c r="I84" s="4">
        <f t="shared" si="9"/>
        <v>18308.5</v>
      </c>
      <c r="J84" s="4">
        <f t="shared" si="10"/>
        <v>32432.2</v>
      </c>
      <c r="K84" s="4">
        <f t="shared" si="11"/>
        <v>972.96600000000001</v>
      </c>
      <c r="L84" s="5">
        <v>41343</v>
      </c>
      <c r="M84" s="2">
        <v>47079</v>
      </c>
    </row>
    <row r="85" spans="1:13" x14ac:dyDescent="0.2">
      <c r="A85" s="1">
        <v>84</v>
      </c>
      <c r="B85" s="1">
        <v>6</v>
      </c>
      <c r="C85" s="1">
        <v>14</v>
      </c>
      <c r="D85" s="1">
        <v>9</v>
      </c>
      <c r="E85" s="2">
        <v>52990</v>
      </c>
      <c r="F85" s="1">
        <v>1</v>
      </c>
      <c r="G85" s="4">
        <f t="shared" si="8"/>
        <v>52990</v>
      </c>
      <c r="H85" s="4">
        <f t="shared" si="7"/>
        <v>1589.7</v>
      </c>
      <c r="I85" s="4">
        <f t="shared" si="9"/>
        <v>18546.5</v>
      </c>
      <c r="J85" s="4">
        <f t="shared" si="10"/>
        <v>32853.800000000003</v>
      </c>
      <c r="K85" s="4">
        <f t="shared" si="11"/>
        <v>985.61400000000003</v>
      </c>
      <c r="L85" s="5">
        <v>41343</v>
      </c>
      <c r="M85" s="2">
        <v>47691</v>
      </c>
    </row>
    <row r="86" spans="1:13" x14ac:dyDescent="0.2">
      <c r="A86" s="1">
        <v>85</v>
      </c>
      <c r="B86" s="1">
        <v>1</v>
      </c>
      <c r="C86" s="1">
        <v>4</v>
      </c>
      <c r="D86" s="1">
        <v>1</v>
      </c>
      <c r="E86" s="2">
        <v>23290</v>
      </c>
      <c r="F86" s="1">
        <v>1</v>
      </c>
      <c r="G86" s="4">
        <f t="shared" si="8"/>
        <v>23290</v>
      </c>
      <c r="H86" s="4">
        <f t="shared" si="7"/>
        <v>698.69999999999993</v>
      </c>
      <c r="I86" s="4">
        <f t="shared" si="9"/>
        <v>8151.4999999999991</v>
      </c>
      <c r="J86" s="4">
        <f t="shared" si="10"/>
        <v>14439.800000000001</v>
      </c>
      <c r="K86" s="4">
        <f t="shared" si="11"/>
        <v>433.19400000000002</v>
      </c>
      <c r="L86" s="5">
        <v>41359</v>
      </c>
      <c r="M86" s="2">
        <v>20961</v>
      </c>
    </row>
    <row r="87" spans="1:13" x14ac:dyDescent="0.2">
      <c r="A87" s="1">
        <v>86</v>
      </c>
      <c r="B87" s="1">
        <v>2</v>
      </c>
      <c r="C87" s="1">
        <v>7</v>
      </c>
      <c r="D87" s="1">
        <v>2</v>
      </c>
      <c r="E87" s="2">
        <v>24110</v>
      </c>
      <c r="F87" s="1">
        <v>1</v>
      </c>
      <c r="G87" s="4">
        <f t="shared" si="8"/>
        <v>24110</v>
      </c>
      <c r="H87" s="4">
        <f t="shared" si="7"/>
        <v>723.3</v>
      </c>
      <c r="I87" s="4">
        <f t="shared" si="9"/>
        <v>8438.5</v>
      </c>
      <c r="J87" s="4">
        <f t="shared" si="10"/>
        <v>14948.2</v>
      </c>
      <c r="K87" s="4">
        <f t="shared" si="11"/>
        <v>448.44600000000003</v>
      </c>
      <c r="L87" s="5">
        <v>41360</v>
      </c>
      <c r="M87" s="2">
        <v>21699</v>
      </c>
    </row>
    <row r="88" spans="1:13" x14ac:dyDescent="0.2">
      <c r="A88" s="1">
        <v>87</v>
      </c>
      <c r="B88" s="1">
        <v>3</v>
      </c>
      <c r="C88" s="1">
        <v>8</v>
      </c>
      <c r="D88" s="1">
        <v>3</v>
      </c>
      <c r="E88" s="2">
        <v>27640</v>
      </c>
      <c r="F88" s="1">
        <v>1</v>
      </c>
      <c r="G88" s="4">
        <f t="shared" si="8"/>
        <v>27640</v>
      </c>
      <c r="H88" s="4">
        <f t="shared" ref="H88:H101" si="12">G88*3%</f>
        <v>829.19999999999993</v>
      </c>
      <c r="I88" s="4">
        <f t="shared" si="9"/>
        <v>9674</v>
      </c>
      <c r="J88" s="4">
        <f t="shared" si="10"/>
        <v>17136.8</v>
      </c>
      <c r="K88" s="4">
        <f t="shared" si="11"/>
        <v>514.10399999999993</v>
      </c>
      <c r="L88" s="5">
        <v>41361</v>
      </c>
      <c r="M88" s="2">
        <v>24876</v>
      </c>
    </row>
    <row r="89" spans="1:13" x14ac:dyDescent="0.2">
      <c r="A89" s="1">
        <v>88</v>
      </c>
      <c r="B89" s="1">
        <v>4</v>
      </c>
      <c r="C89" s="1">
        <v>9</v>
      </c>
      <c r="D89" s="1">
        <v>4</v>
      </c>
      <c r="E89" s="2">
        <v>32290</v>
      </c>
      <c r="F89" s="1">
        <v>50</v>
      </c>
      <c r="G89" s="4">
        <f t="shared" si="8"/>
        <v>1614500</v>
      </c>
      <c r="H89" s="4">
        <f>G89*2%</f>
        <v>32290</v>
      </c>
      <c r="I89" s="4">
        <f t="shared" si="9"/>
        <v>565075</v>
      </c>
      <c r="J89" s="4">
        <f t="shared" si="10"/>
        <v>1017135</v>
      </c>
      <c r="K89" s="4">
        <f t="shared" si="11"/>
        <v>30514.05</v>
      </c>
      <c r="L89" s="5">
        <v>41362</v>
      </c>
      <c r="M89" s="2">
        <v>1453050</v>
      </c>
    </row>
    <row r="90" spans="1:13" x14ac:dyDescent="0.2">
      <c r="A90" s="1">
        <v>89</v>
      </c>
      <c r="B90" s="1">
        <v>5</v>
      </c>
      <c r="C90" s="1">
        <v>10</v>
      </c>
      <c r="D90" s="1">
        <v>5</v>
      </c>
      <c r="E90" s="2">
        <v>39700</v>
      </c>
      <c r="F90" s="1">
        <v>10</v>
      </c>
      <c r="G90" s="4">
        <f t="shared" si="8"/>
        <v>397000</v>
      </c>
      <c r="H90" s="4">
        <f>G90*4%</f>
        <v>15880</v>
      </c>
      <c r="I90" s="4">
        <f t="shared" si="9"/>
        <v>138950</v>
      </c>
      <c r="J90" s="4">
        <f t="shared" si="10"/>
        <v>242170</v>
      </c>
      <c r="K90" s="4">
        <f t="shared" si="11"/>
        <v>7265.0999999999995</v>
      </c>
      <c r="L90" s="5">
        <v>41363</v>
      </c>
      <c r="M90" s="2">
        <v>357300</v>
      </c>
    </row>
    <row r="91" spans="1:13" x14ac:dyDescent="0.2">
      <c r="A91" s="1">
        <v>90</v>
      </c>
      <c r="B91" s="1">
        <v>6</v>
      </c>
      <c r="C91" s="1">
        <v>11</v>
      </c>
      <c r="D91" s="1">
        <v>6</v>
      </c>
      <c r="E91" s="2">
        <v>36970</v>
      </c>
      <c r="F91" s="1">
        <v>2</v>
      </c>
      <c r="G91" s="4">
        <f t="shared" si="8"/>
        <v>73940</v>
      </c>
      <c r="H91" s="4">
        <f>G91*1%</f>
        <v>739.4</v>
      </c>
      <c r="I91" s="4">
        <f t="shared" si="9"/>
        <v>25879</v>
      </c>
      <c r="J91" s="4">
        <f t="shared" si="10"/>
        <v>47321.599999999999</v>
      </c>
      <c r="K91" s="4">
        <f t="shared" si="11"/>
        <v>1419.6479999999999</v>
      </c>
      <c r="L91" s="5">
        <v>41364</v>
      </c>
      <c r="M91" s="2">
        <v>66546</v>
      </c>
    </row>
    <row r="92" spans="1:13" x14ac:dyDescent="0.2">
      <c r="A92" s="1">
        <v>91</v>
      </c>
      <c r="B92" s="1">
        <v>4</v>
      </c>
      <c r="C92" s="1">
        <v>12</v>
      </c>
      <c r="D92" s="1">
        <v>7</v>
      </c>
      <c r="E92" s="2">
        <v>41680</v>
      </c>
      <c r="F92" s="1">
        <v>5</v>
      </c>
      <c r="G92" s="4">
        <f t="shared" si="8"/>
        <v>208400</v>
      </c>
      <c r="H92" s="4">
        <f t="shared" si="12"/>
        <v>6252</v>
      </c>
      <c r="I92" s="4">
        <f t="shared" si="9"/>
        <v>72940</v>
      </c>
      <c r="J92" s="4">
        <f t="shared" si="10"/>
        <v>129208</v>
      </c>
      <c r="K92" s="4">
        <f t="shared" si="11"/>
        <v>3876.24</v>
      </c>
      <c r="L92" s="5">
        <v>41366</v>
      </c>
      <c r="M92" s="2">
        <v>187560</v>
      </c>
    </row>
    <row r="93" spans="1:13" x14ac:dyDescent="0.2">
      <c r="A93" s="1">
        <v>92</v>
      </c>
      <c r="B93" s="1">
        <v>5</v>
      </c>
      <c r="C93" s="1">
        <v>13</v>
      </c>
      <c r="D93" s="1">
        <v>8</v>
      </c>
      <c r="E93" s="2">
        <v>52310</v>
      </c>
      <c r="F93" s="1">
        <v>8</v>
      </c>
      <c r="G93" s="4">
        <f t="shared" si="8"/>
        <v>418480</v>
      </c>
      <c r="H93" s="4">
        <f>G93*3%</f>
        <v>12554.4</v>
      </c>
      <c r="I93" s="4">
        <f t="shared" si="9"/>
        <v>146468</v>
      </c>
      <c r="J93" s="4">
        <f t="shared" si="10"/>
        <v>259457.6</v>
      </c>
      <c r="K93" s="4">
        <f t="shared" si="11"/>
        <v>7783.7280000000001</v>
      </c>
      <c r="L93" s="5">
        <v>41366</v>
      </c>
      <c r="M93" s="2">
        <v>376632</v>
      </c>
    </row>
    <row r="94" spans="1:13" x14ac:dyDescent="0.2">
      <c r="A94" s="1">
        <v>93</v>
      </c>
      <c r="B94" s="1">
        <v>6</v>
      </c>
      <c r="C94" s="1">
        <v>14</v>
      </c>
      <c r="D94" s="1">
        <v>9</v>
      </c>
      <c r="E94" s="2">
        <v>52990</v>
      </c>
      <c r="F94" s="1">
        <v>2</v>
      </c>
      <c r="G94" s="4">
        <f t="shared" si="8"/>
        <v>105980</v>
      </c>
      <c r="H94" s="4">
        <f t="shared" si="12"/>
        <v>3179.4</v>
      </c>
      <c r="I94" s="4">
        <f t="shared" si="9"/>
        <v>37093</v>
      </c>
      <c r="J94" s="4">
        <f t="shared" si="10"/>
        <v>65707.600000000006</v>
      </c>
      <c r="K94" s="4">
        <f t="shared" si="11"/>
        <v>1971.2280000000001</v>
      </c>
      <c r="L94" s="5">
        <v>41367</v>
      </c>
      <c r="M94" s="2">
        <v>95382</v>
      </c>
    </row>
    <row r="95" spans="1:13" x14ac:dyDescent="0.2">
      <c r="A95" s="1">
        <v>94</v>
      </c>
      <c r="B95" s="1">
        <v>1</v>
      </c>
      <c r="C95" s="1">
        <v>4</v>
      </c>
      <c r="D95" s="1">
        <v>1</v>
      </c>
      <c r="E95" s="2">
        <v>23290</v>
      </c>
      <c r="F95" s="1">
        <v>1</v>
      </c>
      <c r="G95" s="4">
        <f t="shared" si="8"/>
        <v>23290</v>
      </c>
      <c r="H95" s="4">
        <f t="shared" si="12"/>
        <v>698.69999999999993</v>
      </c>
      <c r="I95" s="4">
        <f t="shared" si="9"/>
        <v>8151.4999999999991</v>
      </c>
      <c r="J95" s="4">
        <f t="shared" si="10"/>
        <v>14439.800000000001</v>
      </c>
      <c r="K95" s="4">
        <f t="shared" si="11"/>
        <v>433.19400000000002</v>
      </c>
      <c r="L95" s="5">
        <v>41368</v>
      </c>
      <c r="M95" s="2">
        <v>20961</v>
      </c>
    </row>
    <row r="96" spans="1:13" x14ac:dyDescent="0.2">
      <c r="A96" s="1">
        <v>95</v>
      </c>
      <c r="B96" s="1">
        <v>2</v>
      </c>
      <c r="C96" s="1">
        <v>7</v>
      </c>
      <c r="D96" s="1">
        <v>2</v>
      </c>
      <c r="E96" s="2">
        <v>24110</v>
      </c>
      <c r="F96" s="1">
        <v>1</v>
      </c>
      <c r="G96" s="4">
        <f t="shared" si="8"/>
        <v>24110</v>
      </c>
      <c r="H96" s="4">
        <f t="shared" si="12"/>
        <v>723.3</v>
      </c>
      <c r="I96" s="4">
        <f t="shared" si="9"/>
        <v>8438.5</v>
      </c>
      <c r="J96" s="4">
        <f t="shared" si="10"/>
        <v>14948.2</v>
      </c>
      <c r="K96" s="4">
        <f t="shared" si="11"/>
        <v>448.44600000000003</v>
      </c>
      <c r="L96" s="5">
        <v>41369</v>
      </c>
      <c r="M96" s="2">
        <v>21699</v>
      </c>
    </row>
    <row r="97" spans="1:13" x14ac:dyDescent="0.2">
      <c r="A97" s="1">
        <v>96</v>
      </c>
      <c r="B97" s="1">
        <v>3</v>
      </c>
      <c r="C97" s="1">
        <v>8</v>
      </c>
      <c r="D97" s="1">
        <v>3</v>
      </c>
      <c r="E97" s="2">
        <v>27640</v>
      </c>
      <c r="F97" s="1">
        <v>1</v>
      </c>
      <c r="G97" s="4">
        <f t="shared" si="8"/>
        <v>27640</v>
      </c>
      <c r="H97" s="4">
        <f t="shared" si="12"/>
        <v>829.19999999999993</v>
      </c>
      <c r="I97" s="4">
        <f t="shared" si="9"/>
        <v>9674</v>
      </c>
      <c r="J97" s="4">
        <f t="shared" si="10"/>
        <v>17136.8</v>
      </c>
      <c r="K97" s="4">
        <f t="shared" si="11"/>
        <v>514.10399999999993</v>
      </c>
      <c r="L97" s="5">
        <v>41370</v>
      </c>
      <c r="M97" s="2">
        <v>24876</v>
      </c>
    </row>
    <row r="98" spans="1:13" x14ac:dyDescent="0.2">
      <c r="A98" s="1">
        <v>97</v>
      </c>
      <c r="B98" s="1">
        <v>4</v>
      </c>
      <c r="C98" s="1">
        <v>9</v>
      </c>
      <c r="D98" s="1">
        <v>4</v>
      </c>
      <c r="E98" s="2">
        <v>32290</v>
      </c>
      <c r="F98" s="1">
        <v>1</v>
      </c>
      <c r="G98" s="4">
        <f t="shared" si="8"/>
        <v>32290</v>
      </c>
      <c r="H98" s="4">
        <f t="shared" si="12"/>
        <v>968.69999999999993</v>
      </c>
      <c r="I98" s="4">
        <f t="shared" si="9"/>
        <v>11301.5</v>
      </c>
      <c r="J98" s="4">
        <f t="shared" si="10"/>
        <v>20019.8</v>
      </c>
      <c r="K98" s="4">
        <f t="shared" si="11"/>
        <v>600.59399999999994</v>
      </c>
      <c r="L98" s="5">
        <v>41374</v>
      </c>
      <c r="M98" s="2">
        <v>29061</v>
      </c>
    </row>
    <row r="99" spans="1:13" x14ac:dyDescent="0.2">
      <c r="A99" s="1">
        <v>98</v>
      </c>
      <c r="B99" s="1">
        <v>5</v>
      </c>
      <c r="C99" s="1">
        <v>10</v>
      </c>
      <c r="D99" s="1">
        <v>5</v>
      </c>
      <c r="E99" s="2">
        <v>39700</v>
      </c>
      <c r="F99" s="1">
        <v>1</v>
      </c>
      <c r="G99" s="4">
        <f t="shared" si="8"/>
        <v>39700</v>
      </c>
      <c r="H99" s="4">
        <f t="shared" si="12"/>
        <v>1191</v>
      </c>
      <c r="I99" s="4">
        <f t="shared" si="9"/>
        <v>13895</v>
      </c>
      <c r="J99" s="4">
        <f t="shared" si="10"/>
        <v>24614</v>
      </c>
      <c r="K99" s="4">
        <f t="shared" si="11"/>
        <v>738.42</v>
      </c>
      <c r="L99" s="5">
        <v>41374</v>
      </c>
      <c r="M99" s="2">
        <v>35730</v>
      </c>
    </row>
    <row r="100" spans="1:13" x14ac:dyDescent="0.2">
      <c r="A100" s="1">
        <v>99</v>
      </c>
      <c r="B100" s="1">
        <v>6</v>
      </c>
      <c r="C100" s="1">
        <v>11</v>
      </c>
      <c r="D100" s="1">
        <v>6</v>
      </c>
      <c r="E100" s="2">
        <v>36970</v>
      </c>
      <c r="F100" s="1">
        <v>10</v>
      </c>
      <c r="G100" s="4">
        <f t="shared" si="8"/>
        <v>369700</v>
      </c>
      <c r="H100" s="4">
        <f t="shared" si="12"/>
        <v>11091</v>
      </c>
      <c r="I100" s="4">
        <f t="shared" si="9"/>
        <v>129394.99999999999</v>
      </c>
      <c r="J100" s="4">
        <f t="shared" si="10"/>
        <v>229214</v>
      </c>
      <c r="K100" s="4">
        <f t="shared" si="11"/>
        <v>6876.42</v>
      </c>
      <c r="L100" s="5">
        <v>41374</v>
      </c>
      <c r="M100" s="2">
        <v>332730</v>
      </c>
    </row>
    <row r="101" spans="1:13" x14ac:dyDescent="0.2">
      <c r="A101" s="1">
        <v>100</v>
      </c>
      <c r="B101" s="1">
        <v>4</v>
      </c>
      <c r="C101" s="1">
        <v>12</v>
      </c>
      <c r="D101" s="1">
        <v>4</v>
      </c>
      <c r="E101" s="2">
        <v>41680</v>
      </c>
      <c r="F101" s="1">
        <v>45</v>
      </c>
      <c r="G101" s="4">
        <f t="shared" si="8"/>
        <v>1875600</v>
      </c>
      <c r="H101" s="4">
        <f t="shared" si="12"/>
        <v>56268</v>
      </c>
      <c r="I101" s="4">
        <f t="shared" si="9"/>
        <v>656460</v>
      </c>
      <c r="J101" s="4">
        <f t="shared" si="10"/>
        <v>1162872</v>
      </c>
      <c r="K101" s="4">
        <f t="shared" si="11"/>
        <v>34886.159999999996</v>
      </c>
      <c r="L101" s="5">
        <v>41374</v>
      </c>
      <c r="M101" s="2">
        <v>1688040</v>
      </c>
    </row>
    <row r="102" spans="1:13" x14ac:dyDescent="0.2">
      <c r="A102" s="1">
        <v>101</v>
      </c>
      <c r="B102" s="1">
        <v>1</v>
      </c>
      <c r="C102" s="1">
        <v>13</v>
      </c>
      <c r="D102" s="1">
        <f>Carros!A2</f>
        <v>1</v>
      </c>
      <c r="E102" s="2">
        <f>Carros!C2</f>
        <v>23290</v>
      </c>
      <c r="F102" s="1">
        <v>5</v>
      </c>
      <c r="G102" s="4">
        <f t="shared" ref="G102:G151" si="13">E102*F102</f>
        <v>116450</v>
      </c>
      <c r="H102" s="4">
        <f t="shared" ref="H102:H151" si="14">G102*3%</f>
        <v>3493.5</v>
      </c>
      <c r="I102" s="4">
        <f t="shared" ref="I102:I151" si="15">G102*35%</f>
        <v>40757.5</v>
      </c>
      <c r="J102" s="4">
        <f t="shared" ref="J102:J151" si="16">G102-(H102+I102)</f>
        <v>72199</v>
      </c>
      <c r="K102" s="4">
        <f t="shared" ref="K102:K151" si="17">J102*3%</f>
        <v>2165.9699999999998</v>
      </c>
      <c r="L102" s="5">
        <v>41375</v>
      </c>
      <c r="M102" s="2">
        <v>104805</v>
      </c>
    </row>
    <row r="103" spans="1:13" x14ac:dyDescent="0.2">
      <c r="A103" s="1">
        <v>102</v>
      </c>
      <c r="B103" s="1">
        <v>2</v>
      </c>
      <c r="C103" s="1">
        <v>14</v>
      </c>
      <c r="D103" s="1">
        <f>Carros!A3</f>
        <v>2</v>
      </c>
      <c r="E103" s="2">
        <f>Carros!C3</f>
        <v>24110</v>
      </c>
      <c r="F103" s="1">
        <v>22</v>
      </c>
      <c r="G103" s="4">
        <f t="shared" si="13"/>
        <v>530420</v>
      </c>
      <c r="H103" s="4">
        <f t="shared" si="14"/>
        <v>15912.599999999999</v>
      </c>
      <c r="I103" s="4">
        <f t="shared" si="15"/>
        <v>185647</v>
      </c>
      <c r="J103" s="4">
        <f t="shared" si="16"/>
        <v>328860.40000000002</v>
      </c>
      <c r="K103" s="4">
        <f t="shared" si="17"/>
        <v>9865.8119999999999</v>
      </c>
      <c r="L103" s="5">
        <v>41376</v>
      </c>
      <c r="M103" s="2">
        <v>477378</v>
      </c>
    </row>
    <row r="104" spans="1:13" x14ac:dyDescent="0.2">
      <c r="A104" s="1">
        <v>103</v>
      </c>
      <c r="B104" s="1">
        <v>3</v>
      </c>
      <c r="C104" s="1">
        <v>15</v>
      </c>
      <c r="D104" s="1">
        <f>Carros!A4</f>
        <v>3</v>
      </c>
      <c r="E104" s="2">
        <f>Carros!C4</f>
        <v>27640</v>
      </c>
      <c r="F104" s="1">
        <v>1</v>
      </c>
      <c r="G104" s="4">
        <f t="shared" si="13"/>
        <v>27640</v>
      </c>
      <c r="H104" s="4">
        <f t="shared" si="14"/>
        <v>829.19999999999993</v>
      </c>
      <c r="I104" s="4">
        <f t="shared" si="15"/>
        <v>9674</v>
      </c>
      <c r="J104" s="4">
        <f t="shared" si="16"/>
        <v>17136.8</v>
      </c>
      <c r="K104" s="4">
        <f t="shared" si="17"/>
        <v>514.10399999999993</v>
      </c>
      <c r="L104" s="5">
        <v>41377</v>
      </c>
      <c r="M104" s="2">
        <v>24876</v>
      </c>
    </row>
    <row r="105" spans="1:13" x14ac:dyDescent="0.2">
      <c r="A105" s="1">
        <v>104</v>
      </c>
      <c r="B105" s="1">
        <v>4</v>
      </c>
      <c r="C105" s="1">
        <v>16</v>
      </c>
      <c r="D105" s="1">
        <f>Carros!A5</f>
        <v>4</v>
      </c>
      <c r="E105" s="2">
        <f>Carros!C5</f>
        <v>32290</v>
      </c>
      <c r="F105" s="1">
        <v>1</v>
      </c>
      <c r="G105" s="4">
        <f t="shared" si="13"/>
        <v>32290</v>
      </c>
      <c r="H105" s="4">
        <f t="shared" si="14"/>
        <v>968.69999999999993</v>
      </c>
      <c r="I105" s="4">
        <f t="shared" si="15"/>
        <v>11301.5</v>
      </c>
      <c r="J105" s="4">
        <f t="shared" si="16"/>
        <v>20019.8</v>
      </c>
      <c r="K105" s="4">
        <f t="shared" si="17"/>
        <v>600.59399999999994</v>
      </c>
      <c r="L105" s="5">
        <v>41377</v>
      </c>
      <c r="M105" s="2">
        <v>29061</v>
      </c>
    </row>
    <row r="106" spans="1:13" x14ac:dyDescent="0.2">
      <c r="A106" s="1">
        <v>105</v>
      </c>
      <c r="B106" s="1">
        <v>5</v>
      </c>
      <c r="C106" s="1">
        <v>17</v>
      </c>
      <c r="D106" s="1">
        <f>Carros!A6</f>
        <v>5</v>
      </c>
      <c r="E106" s="2">
        <f>Carros!C6</f>
        <v>39700</v>
      </c>
      <c r="F106" s="1">
        <v>1</v>
      </c>
      <c r="G106" s="4">
        <f t="shared" si="13"/>
        <v>39700</v>
      </c>
      <c r="H106" s="4">
        <f t="shared" si="14"/>
        <v>1191</v>
      </c>
      <c r="I106" s="4">
        <f t="shared" si="15"/>
        <v>13895</v>
      </c>
      <c r="J106" s="4">
        <f t="shared" si="16"/>
        <v>24614</v>
      </c>
      <c r="K106" s="4">
        <f t="shared" si="17"/>
        <v>738.42</v>
      </c>
      <c r="L106" s="5">
        <v>41377</v>
      </c>
      <c r="M106" s="2">
        <v>35730</v>
      </c>
    </row>
    <row r="107" spans="1:13" x14ac:dyDescent="0.2">
      <c r="A107" s="1">
        <v>106</v>
      </c>
      <c r="B107" s="1">
        <v>6</v>
      </c>
      <c r="C107" s="1">
        <v>18</v>
      </c>
      <c r="D107" s="1">
        <f>Carros!A7</f>
        <v>6</v>
      </c>
      <c r="E107" s="2">
        <f>Carros!C7</f>
        <v>36970</v>
      </c>
      <c r="F107" s="1">
        <v>1</v>
      </c>
      <c r="G107" s="4">
        <f t="shared" si="13"/>
        <v>36970</v>
      </c>
      <c r="H107" s="4">
        <f t="shared" si="14"/>
        <v>1109.0999999999999</v>
      </c>
      <c r="I107" s="4">
        <f t="shared" si="15"/>
        <v>12939.5</v>
      </c>
      <c r="J107" s="4">
        <f t="shared" si="16"/>
        <v>22921.4</v>
      </c>
      <c r="K107" s="4">
        <f t="shared" si="17"/>
        <v>687.64200000000005</v>
      </c>
      <c r="L107" s="5">
        <v>41380</v>
      </c>
      <c r="M107" s="2">
        <v>33273</v>
      </c>
    </row>
    <row r="108" spans="1:13" x14ac:dyDescent="0.2">
      <c r="A108" s="1">
        <v>107</v>
      </c>
      <c r="B108" s="1">
        <v>1</v>
      </c>
      <c r="C108" s="1">
        <v>19</v>
      </c>
      <c r="D108" s="1">
        <f>Carros!A8</f>
        <v>7</v>
      </c>
      <c r="E108" s="2">
        <f>Carros!C8</f>
        <v>41680</v>
      </c>
      <c r="F108" s="1">
        <v>1</v>
      </c>
      <c r="G108" s="4">
        <f t="shared" si="13"/>
        <v>41680</v>
      </c>
      <c r="H108" s="4">
        <f t="shared" si="14"/>
        <v>1250.3999999999999</v>
      </c>
      <c r="I108" s="4">
        <f t="shared" si="15"/>
        <v>14587.999999999998</v>
      </c>
      <c r="J108" s="4">
        <f t="shared" si="16"/>
        <v>25841.600000000002</v>
      </c>
      <c r="K108" s="4">
        <f t="shared" si="17"/>
        <v>775.24800000000005</v>
      </c>
      <c r="L108" s="5">
        <v>41381</v>
      </c>
      <c r="M108" s="2">
        <v>37512</v>
      </c>
    </row>
    <row r="109" spans="1:13" x14ac:dyDescent="0.2">
      <c r="A109" s="1">
        <v>108</v>
      </c>
      <c r="B109" s="1">
        <v>2</v>
      </c>
      <c r="C109" s="1">
        <v>20</v>
      </c>
      <c r="D109" s="1">
        <f>Carros!A9</f>
        <v>8</v>
      </c>
      <c r="E109" s="2">
        <f>Carros!C9</f>
        <v>52310</v>
      </c>
      <c r="F109" s="1">
        <v>2</v>
      </c>
      <c r="G109" s="4">
        <f t="shared" si="13"/>
        <v>104620</v>
      </c>
      <c r="H109" s="4">
        <f t="shared" si="14"/>
        <v>3138.6</v>
      </c>
      <c r="I109" s="4">
        <f t="shared" si="15"/>
        <v>36617</v>
      </c>
      <c r="J109" s="4">
        <f t="shared" si="16"/>
        <v>64864.4</v>
      </c>
      <c r="K109" s="4">
        <f t="shared" si="17"/>
        <v>1945.932</v>
      </c>
      <c r="L109" s="5">
        <v>41382</v>
      </c>
      <c r="M109" s="2">
        <v>94158</v>
      </c>
    </row>
    <row r="110" spans="1:13" x14ac:dyDescent="0.2">
      <c r="A110" s="1">
        <v>109</v>
      </c>
      <c r="B110" s="1">
        <v>3</v>
      </c>
      <c r="C110" s="1">
        <v>21</v>
      </c>
      <c r="D110" s="1">
        <f>Carros!A10</f>
        <v>9</v>
      </c>
      <c r="E110" s="2">
        <f>Carros!C10</f>
        <v>52990</v>
      </c>
      <c r="F110" s="1">
        <v>1</v>
      </c>
      <c r="G110" s="4">
        <f t="shared" si="13"/>
        <v>52990</v>
      </c>
      <c r="H110" s="4">
        <f t="shared" si="14"/>
        <v>1589.7</v>
      </c>
      <c r="I110" s="4">
        <f t="shared" si="15"/>
        <v>18546.5</v>
      </c>
      <c r="J110" s="4">
        <f t="shared" si="16"/>
        <v>32853.800000000003</v>
      </c>
      <c r="K110" s="4">
        <f t="shared" si="17"/>
        <v>985.61400000000003</v>
      </c>
      <c r="L110" s="5">
        <v>41383</v>
      </c>
      <c r="M110" s="2">
        <v>47691</v>
      </c>
    </row>
    <row r="111" spans="1:13" x14ac:dyDescent="0.2">
      <c r="A111" s="1">
        <v>110</v>
      </c>
      <c r="B111" s="1">
        <v>4</v>
      </c>
      <c r="C111" s="1">
        <v>22</v>
      </c>
      <c r="D111" s="1">
        <f>Carros!A11</f>
        <v>10</v>
      </c>
      <c r="E111" s="2">
        <f>Carros!C11</f>
        <v>54480</v>
      </c>
      <c r="F111" s="1">
        <v>1</v>
      </c>
      <c r="G111" s="4">
        <f t="shared" si="13"/>
        <v>54480</v>
      </c>
      <c r="H111" s="4">
        <f t="shared" si="14"/>
        <v>1634.3999999999999</v>
      </c>
      <c r="I111" s="4">
        <f t="shared" si="15"/>
        <v>19068</v>
      </c>
      <c r="J111" s="4">
        <f t="shared" si="16"/>
        <v>33777.599999999999</v>
      </c>
      <c r="K111" s="4">
        <f t="shared" si="17"/>
        <v>1013.328</v>
      </c>
      <c r="L111" s="5">
        <v>41384</v>
      </c>
      <c r="M111" s="2">
        <v>57204</v>
      </c>
    </row>
    <row r="112" spans="1:13" x14ac:dyDescent="0.2">
      <c r="A112" s="1">
        <v>111</v>
      </c>
      <c r="B112" s="1">
        <v>5</v>
      </c>
      <c r="C112" s="1">
        <v>23</v>
      </c>
      <c r="D112" s="1">
        <f>Carros!A12</f>
        <v>11</v>
      </c>
      <c r="E112" s="2">
        <f>Carros!C12</f>
        <v>72830</v>
      </c>
      <c r="F112" s="1">
        <v>10</v>
      </c>
      <c r="G112" s="4">
        <f t="shared" si="13"/>
        <v>728300</v>
      </c>
      <c r="H112" s="4">
        <f t="shared" si="14"/>
        <v>21849</v>
      </c>
      <c r="I112" s="4">
        <f t="shared" si="15"/>
        <v>254904.99999999997</v>
      </c>
      <c r="J112" s="4">
        <f t="shared" si="16"/>
        <v>451546</v>
      </c>
      <c r="K112" s="4">
        <f t="shared" si="17"/>
        <v>13546.38</v>
      </c>
      <c r="L112" s="5">
        <v>41384</v>
      </c>
      <c r="M112" s="2">
        <v>764715</v>
      </c>
    </row>
    <row r="113" spans="1:13" x14ac:dyDescent="0.2">
      <c r="A113" s="1">
        <v>112</v>
      </c>
      <c r="B113" s="1">
        <v>6</v>
      </c>
      <c r="C113" s="1">
        <v>24</v>
      </c>
      <c r="D113" s="1">
        <f>Carros!A13</f>
        <v>12</v>
      </c>
      <c r="E113" s="2">
        <f>Carros!C13</f>
        <v>85190</v>
      </c>
      <c r="F113" s="1">
        <v>1</v>
      </c>
      <c r="G113" s="4">
        <f t="shared" si="13"/>
        <v>85190</v>
      </c>
      <c r="H113" s="4">
        <f t="shared" si="14"/>
        <v>2555.6999999999998</v>
      </c>
      <c r="I113" s="4">
        <f t="shared" si="15"/>
        <v>29816.499999999996</v>
      </c>
      <c r="J113" s="4">
        <f t="shared" si="16"/>
        <v>52817.8</v>
      </c>
      <c r="K113" s="4">
        <f t="shared" si="17"/>
        <v>1584.5340000000001</v>
      </c>
      <c r="L113" s="5">
        <v>41384</v>
      </c>
      <c r="M113" s="2">
        <v>89449.5</v>
      </c>
    </row>
    <row r="114" spans="1:13" x14ac:dyDescent="0.2">
      <c r="A114" s="1">
        <v>113</v>
      </c>
      <c r="B114" s="1">
        <v>1</v>
      </c>
      <c r="C114" s="1">
        <v>25</v>
      </c>
      <c r="D114" s="1">
        <f>Carros!A14</f>
        <v>13</v>
      </c>
      <c r="E114" s="2">
        <f>Carros!C14</f>
        <v>40770</v>
      </c>
      <c r="F114" s="1">
        <v>1</v>
      </c>
      <c r="G114" s="4">
        <f t="shared" si="13"/>
        <v>40770</v>
      </c>
      <c r="H114" s="4">
        <f t="shared" si="14"/>
        <v>1223.0999999999999</v>
      </c>
      <c r="I114" s="4">
        <f t="shared" si="15"/>
        <v>14269.5</v>
      </c>
      <c r="J114" s="4">
        <f t="shared" si="16"/>
        <v>25277.4</v>
      </c>
      <c r="K114" s="4">
        <f t="shared" si="17"/>
        <v>758.322</v>
      </c>
      <c r="L114" s="5">
        <v>41387</v>
      </c>
      <c r="M114" s="2">
        <v>42808.5</v>
      </c>
    </row>
    <row r="115" spans="1:13" x14ac:dyDescent="0.2">
      <c r="A115" s="1">
        <v>114</v>
      </c>
      <c r="B115" s="1">
        <v>2</v>
      </c>
      <c r="C115" s="1">
        <v>1</v>
      </c>
      <c r="D115" s="1">
        <v>7</v>
      </c>
      <c r="E115" s="2">
        <v>41680</v>
      </c>
      <c r="F115" s="1">
        <v>1</v>
      </c>
      <c r="G115" s="4">
        <f t="shared" si="13"/>
        <v>41680</v>
      </c>
      <c r="H115" s="4">
        <f t="shared" si="14"/>
        <v>1250.3999999999999</v>
      </c>
      <c r="I115" s="4">
        <f t="shared" si="15"/>
        <v>14587.999999999998</v>
      </c>
      <c r="J115" s="4">
        <f t="shared" si="16"/>
        <v>25841.600000000002</v>
      </c>
      <c r="K115" s="4">
        <f t="shared" si="17"/>
        <v>775.24800000000005</v>
      </c>
      <c r="L115" s="5">
        <v>41388</v>
      </c>
      <c r="M115" s="2">
        <v>37512</v>
      </c>
    </row>
    <row r="116" spans="1:13" x14ac:dyDescent="0.2">
      <c r="A116" s="1">
        <v>115</v>
      </c>
      <c r="B116" s="1">
        <v>3</v>
      </c>
      <c r="C116" s="1">
        <v>2</v>
      </c>
      <c r="D116" s="1">
        <v>8</v>
      </c>
      <c r="E116" s="2">
        <v>52310</v>
      </c>
      <c r="F116" s="1">
        <v>1</v>
      </c>
      <c r="G116" s="4">
        <f t="shared" si="13"/>
        <v>52310</v>
      </c>
      <c r="H116" s="4">
        <f t="shared" si="14"/>
        <v>1569.3</v>
      </c>
      <c r="I116" s="4">
        <f t="shared" si="15"/>
        <v>18308.5</v>
      </c>
      <c r="J116" s="4">
        <f t="shared" si="16"/>
        <v>32432.2</v>
      </c>
      <c r="K116" s="4">
        <f t="shared" si="17"/>
        <v>972.96600000000001</v>
      </c>
      <c r="L116" s="5">
        <v>41389</v>
      </c>
      <c r="M116" s="2">
        <v>47079</v>
      </c>
    </row>
    <row r="117" spans="1:13" x14ac:dyDescent="0.2">
      <c r="A117" s="1">
        <v>116</v>
      </c>
      <c r="B117" s="1">
        <v>4</v>
      </c>
      <c r="C117" s="1">
        <v>3</v>
      </c>
      <c r="D117" s="1">
        <v>13</v>
      </c>
      <c r="E117" s="2">
        <v>40770</v>
      </c>
      <c r="F117" s="1">
        <v>1</v>
      </c>
      <c r="G117" s="4">
        <f t="shared" si="13"/>
        <v>40770</v>
      </c>
      <c r="H117" s="4">
        <f t="shared" si="14"/>
        <v>1223.0999999999999</v>
      </c>
      <c r="I117" s="4">
        <f t="shared" si="15"/>
        <v>14269.5</v>
      </c>
      <c r="J117" s="4">
        <f t="shared" si="16"/>
        <v>25277.4</v>
      </c>
      <c r="K117" s="4">
        <f t="shared" si="17"/>
        <v>758.322</v>
      </c>
      <c r="L117" s="5">
        <v>41390</v>
      </c>
      <c r="M117" s="2">
        <v>42808.5</v>
      </c>
    </row>
    <row r="118" spans="1:13" x14ac:dyDescent="0.2">
      <c r="A118" s="1">
        <v>117</v>
      </c>
      <c r="B118" s="1">
        <v>5</v>
      </c>
      <c r="C118" s="1">
        <v>4</v>
      </c>
      <c r="D118" s="1">
        <v>13</v>
      </c>
      <c r="E118" s="2">
        <v>40770</v>
      </c>
      <c r="F118" s="1">
        <v>1</v>
      </c>
      <c r="G118" s="4">
        <f t="shared" si="13"/>
        <v>40770</v>
      </c>
      <c r="H118" s="4">
        <f t="shared" si="14"/>
        <v>1223.0999999999999</v>
      </c>
      <c r="I118" s="4">
        <f t="shared" si="15"/>
        <v>14269.5</v>
      </c>
      <c r="J118" s="4">
        <f t="shared" si="16"/>
        <v>25277.4</v>
      </c>
      <c r="K118" s="4">
        <f t="shared" si="17"/>
        <v>758.322</v>
      </c>
      <c r="L118" s="5">
        <v>41391</v>
      </c>
      <c r="M118" s="2">
        <v>42808.5</v>
      </c>
    </row>
    <row r="119" spans="1:13" x14ac:dyDescent="0.2">
      <c r="A119" s="1">
        <v>118</v>
      </c>
      <c r="B119" s="1">
        <v>6</v>
      </c>
      <c r="C119" s="1">
        <v>5</v>
      </c>
      <c r="D119" s="1">
        <v>7</v>
      </c>
      <c r="E119" s="2">
        <v>41680</v>
      </c>
      <c r="F119" s="1">
        <v>1</v>
      </c>
      <c r="G119" s="4">
        <f t="shared" si="13"/>
        <v>41680</v>
      </c>
      <c r="H119" s="4">
        <f t="shared" si="14"/>
        <v>1250.3999999999999</v>
      </c>
      <c r="I119" s="4">
        <f t="shared" si="15"/>
        <v>14587.999999999998</v>
      </c>
      <c r="J119" s="4">
        <f t="shared" si="16"/>
        <v>25841.600000000002</v>
      </c>
      <c r="K119" s="4">
        <f t="shared" si="17"/>
        <v>775.24800000000005</v>
      </c>
      <c r="L119" s="5">
        <v>41391</v>
      </c>
      <c r="M119" s="2">
        <v>37512</v>
      </c>
    </row>
    <row r="120" spans="1:13" x14ac:dyDescent="0.2">
      <c r="A120" s="1">
        <v>119</v>
      </c>
      <c r="B120" s="1">
        <v>3</v>
      </c>
      <c r="C120" s="1">
        <v>6</v>
      </c>
      <c r="D120" s="1">
        <v>11</v>
      </c>
      <c r="E120" s="2">
        <v>72830</v>
      </c>
      <c r="F120" s="1">
        <v>1</v>
      </c>
      <c r="G120" s="4">
        <f t="shared" si="13"/>
        <v>72830</v>
      </c>
      <c r="H120" s="4">
        <f t="shared" si="14"/>
        <v>2184.9</v>
      </c>
      <c r="I120" s="4">
        <f t="shared" si="15"/>
        <v>25490.5</v>
      </c>
      <c r="J120" s="4">
        <f t="shared" si="16"/>
        <v>45154.6</v>
      </c>
      <c r="K120" s="4">
        <f t="shared" si="17"/>
        <v>1354.6379999999999</v>
      </c>
      <c r="L120" s="5">
        <v>41391</v>
      </c>
      <c r="M120" s="2">
        <v>76471.5</v>
      </c>
    </row>
    <row r="121" spans="1:13" x14ac:dyDescent="0.2">
      <c r="A121" s="1">
        <v>120</v>
      </c>
      <c r="B121" s="1">
        <v>4</v>
      </c>
      <c r="C121" s="1">
        <v>7</v>
      </c>
      <c r="D121" s="1">
        <v>11</v>
      </c>
      <c r="E121" s="2">
        <v>72830</v>
      </c>
      <c r="F121" s="1">
        <v>1</v>
      </c>
      <c r="G121" s="4">
        <f t="shared" si="13"/>
        <v>72830</v>
      </c>
      <c r="H121" s="4">
        <f t="shared" si="14"/>
        <v>2184.9</v>
      </c>
      <c r="I121" s="4">
        <f t="shared" si="15"/>
        <v>25490.5</v>
      </c>
      <c r="J121" s="4">
        <f t="shared" si="16"/>
        <v>45154.6</v>
      </c>
      <c r="K121" s="4">
        <f t="shared" si="17"/>
        <v>1354.6379999999999</v>
      </c>
      <c r="L121" s="5">
        <v>41394</v>
      </c>
      <c r="M121" s="2">
        <v>76471.5</v>
      </c>
    </row>
    <row r="122" spans="1:13" x14ac:dyDescent="0.2">
      <c r="A122" s="1">
        <v>121</v>
      </c>
      <c r="B122" s="1">
        <v>5</v>
      </c>
      <c r="C122" s="1">
        <v>8</v>
      </c>
      <c r="D122" s="1">
        <v>11</v>
      </c>
      <c r="E122" s="2">
        <v>72830</v>
      </c>
      <c r="F122" s="1">
        <v>1</v>
      </c>
      <c r="G122" s="4">
        <f t="shared" si="13"/>
        <v>72830</v>
      </c>
      <c r="H122" s="4">
        <f t="shared" si="14"/>
        <v>2184.9</v>
      </c>
      <c r="I122" s="4">
        <f t="shared" si="15"/>
        <v>25490.5</v>
      </c>
      <c r="J122" s="4">
        <f t="shared" si="16"/>
        <v>45154.6</v>
      </c>
      <c r="K122" s="4">
        <f t="shared" si="17"/>
        <v>1354.6379999999999</v>
      </c>
      <c r="L122" s="5">
        <v>41391</v>
      </c>
      <c r="M122" s="2">
        <v>76471.5</v>
      </c>
    </row>
    <row r="123" spans="1:13" x14ac:dyDescent="0.2">
      <c r="A123" s="1">
        <v>122</v>
      </c>
      <c r="B123" s="1">
        <v>6</v>
      </c>
      <c r="C123" s="1">
        <v>9</v>
      </c>
      <c r="D123" s="1">
        <v>13</v>
      </c>
      <c r="E123" s="2">
        <v>40770</v>
      </c>
      <c r="F123" s="1">
        <v>1</v>
      </c>
      <c r="G123" s="4">
        <f t="shared" si="13"/>
        <v>40770</v>
      </c>
      <c r="H123" s="4">
        <f t="shared" si="14"/>
        <v>1223.0999999999999</v>
      </c>
      <c r="I123" s="4">
        <f t="shared" si="15"/>
        <v>14269.5</v>
      </c>
      <c r="J123" s="4">
        <f t="shared" si="16"/>
        <v>25277.4</v>
      </c>
      <c r="K123" s="4">
        <f t="shared" si="17"/>
        <v>758.322</v>
      </c>
      <c r="L123" s="5">
        <v>41391</v>
      </c>
      <c r="M123" s="2">
        <v>42808.5</v>
      </c>
    </row>
    <row r="124" spans="1:13" x14ac:dyDescent="0.2">
      <c r="A124" s="1">
        <v>123</v>
      </c>
      <c r="B124" s="1">
        <v>1</v>
      </c>
      <c r="C124" s="1">
        <v>10</v>
      </c>
      <c r="D124" s="1">
        <v>11</v>
      </c>
      <c r="E124" s="2">
        <v>72830</v>
      </c>
      <c r="F124" s="1">
        <v>1</v>
      </c>
      <c r="G124" s="4">
        <f t="shared" si="13"/>
        <v>72830</v>
      </c>
      <c r="H124" s="4">
        <f t="shared" si="14"/>
        <v>2184.9</v>
      </c>
      <c r="I124" s="4">
        <f t="shared" si="15"/>
        <v>25490.5</v>
      </c>
      <c r="J124" s="4">
        <f t="shared" si="16"/>
        <v>45154.6</v>
      </c>
      <c r="K124" s="4">
        <f t="shared" si="17"/>
        <v>1354.6379999999999</v>
      </c>
      <c r="L124" s="5">
        <v>41391</v>
      </c>
      <c r="M124" s="2">
        <v>76471.5</v>
      </c>
    </row>
    <row r="125" spans="1:13" x14ac:dyDescent="0.2">
      <c r="A125" s="1">
        <v>124</v>
      </c>
      <c r="B125" s="1">
        <v>2</v>
      </c>
      <c r="C125" s="1">
        <v>11</v>
      </c>
      <c r="D125" s="1">
        <v>10</v>
      </c>
      <c r="E125" s="2">
        <v>54480</v>
      </c>
      <c r="F125" s="1">
        <v>2</v>
      </c>
      <c r="G125" s="4">
        <f t="shared" si="13"/>
        <v>108960</v>
      </c>
      <c r="H125" s="4">
        <f t="shared" si="14"/>
        <v>3268.7999999999997</v>
      </c>
      <c r="I125" s="4">
        <f t="shared" si="15"/>
        <v>38136</v>
      </c>
      <c r="J125" s="4">
        <f t="shared" si="16"/>
        <v>67555.199999999997</v>
      </c>
      <c r="K125" s="4">
        <f t="shared" si="17"/>
        <v>2026.6559999999999</v>
      </c>
      <c r="L125" s="5">
        <v>41400</v>
      </c>
      <c r="M125" s="2">
        <v>114408</v>
      </c>
    </row>
    <row r="126" spans="1:13" x14ac:dyDescent="0.2">
      <c r="A126" s="1">
        <v>125</v>
      </c>
      <c r="B126" s="1">
        <v>3</v>
      </c>
      <c r="C126" s="1">
        <v>12</v>
      </c>
      <c r="D126" s="1">
        <v>11</v>
      </c>
      <c r="E126" s="2">
        <v>72830</v>
      </c>
      <c r="F126" s="1">
        <v>3</v>
      </c>
      <c r="G126" s="4">
        <f t="shared" si="13"/>
        <v>218490</v>
      </c>
      <c r="H126" s="4">
        <f t="shared" si="14"/>
        <v>6554.7</v>
      </c>
      <c r="I126" s="4">
        <f t="shared" si="15"/>
        <v>76471.5</v>
      </c>
      <c r="J126" s="4">
        <f t="shared" si="16"/>
        <v>135463.79999999999</v>
      </c>
      <c r="K126" s="4">
        <f t="shared" si="17"/>
        <v>4063.9139999999993</v>
      </c>
      <c r="L126" s="5">
        <v>41400</v>
      </c>
      <c r="M126" s="2">
        <v>229414.5</v>
      </c>
    </row>
    <row r="127" spans="1:13" x14ac:dyDescent="0.2">
      <c r="A127" s="1">
        <v>126</v>
      </c>
      <c r="B127" s="1">
        <v>4</v>
      </c>
      <c r="C127" s="1">
        <v>30</v>
      </c>
      <c r="D127" s="1">
        <v>12</v>
      </c>
      <c r="E127" s="2">
        <v>85190</v>
      </c>
      <c r="F127" s="1">
        <v>1</v>
      </c>
      <c r="G127" s="4">
        <f t="shared" si="13"/>
        <v>85190</v>
      </c>
      <c r="H127" s="4">
        <f t="shared" si="14"/>
        <v>2555.6999999999998</v>
      </c>
      <c r="I127" s="4">
        <f t="shared" si="15"/>
        <v>29816.499999999996</v>
      </c>
      <c r="J127" s="4">
        <f t="shared" si="16"/>
        <v>52817.8</v>
      </c>
      <c r="K127" s="4">
        <f t="shared" si="17"/>
        <v>1584.5340000000001</v>
      </c>
      <c r="L127" s="5">
        <v>41400</v>
      </c>
      <c r="M127" s="2">
        <v>89449.5</v>
      </c>
    </row>
    <row r="128" spans="1:13" x14ac:dyDescent="0.2">
      <c r="A128" s="1">
        <v>127</v>
      </c>
      <c r="B128" s="1">
        <v>5</v>
      </c>
      <c r="C128" s="1">
        <v>31</v>
      </c>
      <c r="D128" s="1">
        <v>13</v>
      </c>
      <c r="E128" s="2">
        <v>40770</v>
      </c>
      <c r="F128" s="1">
        <v>1</v>
      </c>
      <c r="G128" s="4">
        <f t="shared" si="13"/>
        <v>40770</v>
      </c>
      <c r="H128" s="4">
        <f t="shared" si="14"/>
        <v>1223.0999999999999</v>
      </c>
      <c r="I128" s="4">
        <f t="shared" si="15"/>
        <v>14269.5</v>
      </c>
      <c r="J128" s="4">
        <f t="shared" si="16"/>
        <v>25277.4</v>
      </c>
      <c r="K128" s="4">
        <f t="shared" si="17"/>
        <v>758.322</v>
      </c>
      <c r="L128" s="5">
        <v>41401</v>
      </c>
      <c r="M128" s="2">
        <v>42808.5</v>
      </c>
    </row>
    <row r="129" spans="1:13" x14ac:dyDescent="0.2">
      <c r="A129" s="1">
        <v>128</v>
      </c>
      <c r="B129" s="1">
        <v>6</v>
      </c>
      <c r="C129" s="1">
        <v>32</v>
      </c>
      <c r="D129" s="1">
        <v>2</v>
      </c>
      <c r="E129" s="2">
        <v>24110</v>
      </c>
      <c r="F129" s="1">
        <v>5</v>
      </c>
      <c r="G129" s="4">
        <f t="shared" si="13"/>
        <v>120550</v>
      </c>
      <c r="H129" s="4">
        <f t="shared" si="14"/>
        <v>3616.5</v>
      </c>
      <c r="I129" s="4">
        <f t="shared" si="15"/>
        <v>42192.5</v>
      </c>
      <c r="J129" s="4">
        <f t="shared" si="16"/>
        <v>74741</v>
      </c>
      <c r="K129" s="4">
        <f t="shared" si="17"/>
        <v>2242.23</v>
      </c>
      <c r="L129" s="5">
        <v>41402</v>
      </c>
      <c r="M129" s="2">
        <v>108495</v>
      </c>
    </row>
    <row r="130" spans="1:13" x14ac:dyDescent="0.2">
      <c r="A130" s="1">
        <v>129</v>
      </c>
      <c r="B130" s="1">
        <v>1</v>
      </c>
      <c r="C130" s="1">
        <v>33</v>
      </c>
      <c r="D130" s="1">
        <v>2</v>
      </c>
      <c r="E130" s="2">
        <v>24110</v>
      </c>
      <c r="F130" s="1">
        <v>6</v>
      </c>
      <c r="G130" s="4">
        <f t="shared" si="13"/>
        <v>144660</v>
      </c>
      <c r="H130" s="4">
        <f t="shared" si="14"/>
        <v>4339.8</v>
      </c>
      <c r="I130" s="4">
        <f t="shared" si="15"/>
        <v>50631</v>
      </c>
      <c r="J130" s="4">
        <f t="shared" si="16"/>
        <v>89689.2</v>
      </c>
      <c r="K130" s="4">
        <f t="shared" si="17"/>
        <v>2690.6759999999999</v>
      </c>
      <c r="L130" s="5">
        <v>41403</v>
      </c>
      <c r="M130" s="2">
        <v>130194</v>
      </c>
    </row>
    <row r="131" spans="1:13" x14ac:dyDescent="0.2">
      <c r="A131" s="1">
        <v>130</v>
      </c>
      <c r="B131" s="1">
        <v>2</v>
      </c>
      <c r="C131" s="1">
        <v>34</v>
      </c>
      <c r="D131" s="1">
        <v>2</v>
      </c>
      <c r="E131" s="2">
        <v>24110</v>
      </c>
      <c r="F131" s="1">
        <v>2</v>
      </c>
      <c r="G131" s="4">
        <f t="shared" si="13"/>
        <v>48220</v>
      </c>
      <c r="H131" s="4">
        <f t="shared" si="14"/>
        <v>1446.6</v>
      </c>
      <c r="I131" s="4">
        <f t="shared" si="15"/>
        <v>16877</v>
      </c>
      <c r="J131" s="4">
        <f t="shared" si="16"/>
        <v>29896.400000000001</v>
      </c>
      <c r="K131" s="4">
        <f t="shared" si="17"/>
        <v>896.89200000000005</v>
      </c>
      <c r="L131" s="5">
        <v>41404</v>
      </c>
      <c r="M131" s="2">
        <v>43398</v>
      </c>
    </row>
    <row r="132" spans="1:13" x14ac:dyDescent="0.2">
      <c r="A132" s="1">
        <v>131</v>
      </c>
      <c r="B132" s="1">
        <v>5</v>
      </c>
      <c r="C132" s="1">
        <v>35</v>
      </c>
      <c r="D132" s="1">
        <v>2</v>
      </c>
      <c r="E132" s="2">
        <v>24110</v>
      </c>
      <c r="F132" s="1">
        <v>12</v>
      </c>
      <c r="G132" s="4">
        <f t="shared" si="13"/>
        <v>289320</v>
      </c>
      <c r="H132" s="4">
        <f t="shared" si="14"/>
        <v>8679.6</v>
      </c>
      <c r="I132" s="4">
        <f t="shared" si="15"/>
        <v>101262</v>
      </c>
      <c r="J132" s="4">
        <f t="shared" si="16"/>
        <v>179378.4</v>
      </c>
      <c r="K132" s="4">
        <f t="shared" si="17"/>
        <v>5381.3519999999999</v>
      </c>
      <c r="L132" s="5">
        <v>41404</v>
      </c>
      <c r="M132" s="2">
        <v>260388</v>
      </c>
    </row>
    <row r="133" spans="1:13" x14ac:dyDescent="0.2">
      <c r="A133" s="1">
        <v>132</v>
      </c>
      <c r="B133" s="1">
        <v>6</v>
      </c>
      <c r="C133" s="1">
        <v>1</v>
      </c>
      <c r="D133" s="1">
        <v>1</v>
      </c>
      <c r="E133" s="2">
        <v>23290</v>
      </c>
      <c r="F133" s="1">
        <v>1</v>
      </c>
      <c r="G133" s="4">
        <f t="shared" si="13"/>
        <v>23290</v>
      </c>
      <c r="H133" s="4">
        <f t="shared" si="14"/>
        <v>698.69999999999993</v>
      </c>
      <c r="I133" s="4">
        <f t="shared" si="15"/>
        <v>8151.4999999999991</v>
      </c>
      <c r="J133" s="4">
        <f t="shared" si="16"/>
        <v>14439.800000000001</v>
      </c>
      <c r="K133" s="4">
        <f t="shared" si="17"/>
        <v>433.19400000000002</v>
      </c>
      <c r="L133" s="5">
        <v>41404</v>
      </c>
      <c r="M133" s="2">
        <v>20961</v>
      </c>
    </row>
    <row r="134" spans="1:13" x14ac:dyDescent="0.2">
      <c r="A134" s="1">
        <v>133</v>
      </c>
      <c r="B134" s="1">
        <v>5</v>
      </c>
      <c r="C134" s="1">
        <v>2</v>
      </c>
      <c r="D134" s="1">
        <v>2</v>
      </c>
      <c r="E134" s="2">
        <v>24110</v>
      </c>
      <c r="F134" s="1">
        <v>3</v>
      </c>
      <c r="G134" s="4">
        <f t="shared" si="13"/>
        <v>72330</v>
      </c>
      <c r="H134" s="4">
        <f t="shared" si="14"/>
        <v>2169.9</v>
      </c>
      <c r="I134" s="4">
        <f t="shared" si="15"/>
        <v>25315.5</v>
      </c>
      <c r="J134" s="4">
        <f t="shared" si="16"/>
        <v>44844.6</v>
      </c>
      <c r="K134" s="4">
        <f t="shared" si="17"/>
        <v>1345.338</v>
      </c>
      <c r="L134" s="5">
        <v>41404</v>
      </c>
      <c r="M134" s="2">
        <v>65097</v>
      </c>
    </row>
    <row r="135" spans="1:13" x14ac:dyDescent="0.2">
      <c r="A135" s="1">
        <v>134</v>
      </c>
      <c r="B135" s="1">
        <v>6</v>
      </c>
      <c r="C135" s="1">
        <v>3</v>
      </c>
      <c r="D135" s="1">
        <v>3</v>
      </c>
      <c r="E135" s="2">
        <v>27640</v>
      </c>
      <c r="F135" s="1">
        <v>1</v>
      </c>
      <c r="G135" s="4">
        <f t="shared" si="13"/>
        <v>27640</v>
      </c>
      <c r="H135" s="4">
        <f t="shared" si="14"/>
        <v>829.19999999999993</v>
      </c>
      <c r="I135" s="4">
        <f t="shared" si="15"/>
        <v>9674</v>
      </c>
      <c r="J135" s="4">
        <f t="shared" si="16"/>
        <v>17136.8</v>
      </c>
      <c r="K135" s="4">
        <f t="shared" si="17"/>
        <v>514.10399999999993</v>
      </c>
      <c r="L135" s="5">
        <v>41404</v>
      </c>
      <c r="M135" s="2">
        <v>24876</v>
      </c>
    </row>
    <row r="136" spans="1:13" x14ac:dyDescent="0.2">
      <c r="A136" s="1">
        <v>135</v>
      </c>
      <c r="B136" s="1">
        <v>1</v>
      </c>
      <c r="C136" s="1">
        <v>4</v>
      </c>
      <c r="D136" s="1">
        <v>4</v>
      </c>
      <c r="E136" s="2">
        <v>32290</v>
      </c>
      <c r="F136" s="1">
        <v>1</v>
      </c>
      <c r="G136" s="4">
        <f t="shared" si="13"/>
        <v>32290</v>
      </c>
      <c r="H136" s="4">
        <f t="shared" si="14"/>
        <v>968.69999999999993</v>
      </c>
      <c r="I136" s="4">
        <f t="shared" si="15"/>
        <v>11301.5</v>
      </c>
      <c r="J136" s="4">
        <f t="shared" si="16"/>
        <v>20019.8</v>
      </c>
      <c r="K136" s="4">
        <f t="shared" si="17"/>
        <v>600.59399999999994</v>
      </c>
      <c r="L136" s="5">
        <v>41404</v>
      </c>
      <c r="M136" s="2">
        <v>29061</v>
      </c>
    </row>
    <row r="137" spans="1:13" x14ac:dyDescent="0.2">
      <c r="A137" s="1">
        <v>136</v>
      </c>
      <c r="B137" s="1">
        <v>1</v>
      </c>
      <c r="C137" s="1">
        <v>5</v>
      </c>
      <c r="D137" s="1">
        <v>5</v>
      </c>
      <c r="E137" s="2">
        <v>39700</v>
      </c>
      <c r="F137" s="1">
        <v>1</v>
      </c>
      <c r="G137" s="4">
        <f t="shared" si="13"/>
        <v>39700</v>
      </c>
      <c r="H137" s="4">
        <f t="shared" si="14"/>
        <v>1191</v>
      </c>
      <c r="I137" s="4">
        <f t="shared" si="15"/>
        <v>13895</v>
      </c>
      <c r="J137" s="4">
        <f t="shared" si="16"/>
        <v>24614</v>
      </c>
      <c r="K137" s="4">
        <f t="shared" si="17"/>
        <v>738.42</v>
      </c>
      <c r="L137" s="5">
        <v>41405</v>
      </c>
      <c r="M137" s="2">
        <v>35730</v>
      </c>
    </row>
    <row r="138" spans="1:13" x14ac:dyDescent="0.2">
      <c r="A138" s="1">
        <v>137</v>
      </c>
      <c r="B138" s="1">
        <v>2</v>
      </c>
      <c r="C138" s="1">
        <v>6</v>
      </c>
      <c r="D138" s="1">
        <v>6</v>
      </c>
      <c r="E138" s="2">
        <v>36970</v>
      </c>
      <c r="F138" s="1">
        <v>1</v>
      </c>
      <c r="G138" s="4">
        <f t="shared" si="13"/>
        <v>36970</v>
      </c>
      <c r="H138" s="4">
        <f t="shared" si="14"/>
        <v>1109.0999999999999</v>
      </c>
      <c r="I138" s="4">
        <f t="shared" si="15"/>
        <v>12939.5</v>
      </c>
      <c r="J138" s="4">
        <f t="shared" si="16"/>
        <v>22921.4</v>
      </c>
      <c r="K138" s="4">
        <f t="shared" si="17"/>
        <v>687.64200000000005</v>
      </c>
      <c r="L138" s="5">
        <v>41405</v>
      </c>
      <c r="M138" s="2">
        <v>33273</v>
      </c>
    </row>
    <row r="139" spans="1:13" x14ac:dyDescent="0.2">
      <c r="A139" s="1">
        <v>138</v>
      </c>
      <c r="B139" s="1">
        <v>2</v>
      </c>
      <c r="C139" s="1">
        <v>7</v>
      </c>
      <c r="D139" s="1">
        <v>7</v>
      </c>
      <c r="E139" s="2">
        <v>41680</v>
      </c>
      <c r="F139" s="1">
        <v>1</v>
      </c>
      <c r="G139" s="4">
        <f t="shared" si="13"/>
        <v>41680</v>
      </c>
      <c r="H139" s="4">
        <f t="shared" si="14"/>
        <v>1250.3999999999999</v>
      </c>
      <c r="I139" s="4">
        <f t="shared" si="15"/>
        <v>14587.999999999998</v>
      </c>
      <c r="J139" s="4">
        <f t="shared" si="16"/>
        <v>25841.600000000002</v>
      </c>
      <c r="K139" s="4">
        <f t="shared" si="17"/>
        <v>775.24800000000005</v>
      </c>
      <c r="L139" s="5">
        <v>41405</v>
      </c>
      <c r="M139" s="2">
        <v>37512</v>
      </c>
    </row>
    <row r="140" spans="1:13" x14ac:dyDescent="0.2">
      <c r="A140" s="1">
        <v>139</v>
      </c>
      <c r="B140" s="1">
        <v>2</v>
      </c>
      <c r="C140" s="1">
        <v>8</v>
      </c>
      <c r="D140" s="1">
        <v>8</v>
      </c>
      <c r="E140" s="2">
        <v>52310</v>
      </c>
      <c r="F140" s="1">
        <v>2</v>
      </c>
      <c r="G140" s="4">
        <f t="shared" si="13"/>
        <v>104620</v>
      </c>
      <c r="H140" s="4">
        <f t="shared" si="14"/>
        <v>3138.6</v>
      </c>
      <c r="I140" s="4">
        <f t="shared" si="15"/>
        <v>36617</v>
      </c>
      <c r="J140" s="4">
        <f t="shared" si="16"/>
        <v>64864.4</v>
      </c>
      <c r="K140" s="4">
        <f t="shared" si="17"/>
        <v>1945.932</v>
      </c>
      <c r="L140" s="5">
        <v>41405</v>
      </c>
      <c r="M140" s="2">
        <v>94158</v>
      </c>
    </row>
    <row r="141" spans="1:13" x14ac:dyDescent="0.2">
      <c r="A141" s="1">
        <v>140</v>
      </c>
      <c r="B141" s="1">
        <v>3</v>
      </c>
      <c r="C141" s="1">
        <v>9</v>
      </c>
      <c r="D141" s="1">
        <v>9</v>
      </c>
      <c r="E141" s="2">
        <v>52990</v>
      </c>
      <c r="F141" s="1">
        <v>1</v>
      </c>
      <c r="G141" s="4">
        <f t="shared" si="13"/>
        <v>52990</v>
      </c>
      <c r="H141" s="4">
        <f t="shared" si="14"/>
        <v>1589.7</v>
      </c>
      <c r="I141" s="4">
        <f t="shared" si="15"/>
        <v>18546.5</v>
      </c>
      <c r="J141" s="4">
        <f t="shared" si="16"/>
        <v>32853.800000000003</v>
      </c>
      <c r="K141" s="4">
        <f t="shared" si="17"/>
        <v>985.61400000000003</v>
      </c>
      <c r="L141" s="5">
        <v>41405</v>
      </c>
      <c r="M141" s="2">
        <v>47691</v>
      </c>
    </row>
    <row r="142" spans="1:13" x14ac:dyDescent="0.2">
      <c r="A142" s="1">
        <v>141</v>
      </c>
      <c r="B142" s="1">
        <v>4</v>
      </c>
      <c r="C142" s="1">
        <v>10</v>
      </c>
      <c r="D142" s="1">
        <v>10</v>
      </c>
      <c r="E142" s="2">
        <v>54480</v>
      </c>
      <c r="F142" s="1">
        <v>1</v>
      </c>
      <c r="G142" s="4">
        <f t="shared" si="13"/>
        <v>54480</v>
      </c>
      <c r="H142" s="4">
        <f t="shared" si="14"/>
        <v>1634.3999999999999</v>
      </c>
      <c r="I142" s="4">
        <f t="shared" si="15"/>
        <v>19068</v>
      </c>
      <c r="J142" s="4">
        <f t="shared" si="16"/>
        <v>33777.599999999999</v>
      </c>
      <c r="K142" s="4">
        <f t="shared" si="17"/>
        <v>1013.328</v>
      </c>
      <c r="L142" s="5">
        <v>41405</v>
      </c>
      <c r="M142" s="2">
        <v>57204</v>
      </c>
    </row>
    <row r="143" spans="1:13" x14ac:dyDescent="0.2">
      <c r="A143" s="1">
        <v>142</v>
      </c>
      <c r="B143" s="1">
        <v>5</v>
      </c>
      <c r="C143" s="1">
        <v>11</v>
      </c>
      <c r="D143" s="1">
        <v>11</v>
      </c>
      <c r="E143" s="2">
        <v>72830</v>
      </c>
      <c r="F143" s="1">
        <v>5</v>
      </c>
      <c r="G143" s="4">
        <f t="shared" si="13"/>
        <v>364150</v>
      </c>
      <c r="H143" s="4">
        <f t="shared" si="14"/>
        <v>10924.5</v>
      </c>
      <c r="I143" s="4">
        <f t="shared" si="15"/>
        <v>127452.49999999999</v>
      </c>
      <c r="J143" s="4">
        <f t="shared" si="16"/>
        <v>225773</v>
      </c>
      <c r="K143" s="4">
        <f t="shared" si="17"/>
        <v>6773.19</v>
      </c>
      <c r="L143" s="5">
        <v>41405</v>
      </c>
      <c r="M143" s="2">
        <v>382357.5</v>
      </c>
    </row>
    <row r="144" spans="1:13" x14ac:dyDescent="0.2">
      <c r="A144" s="1">
        <v>143</v>
      </c>
      <c r="B144" s="1">
        <v>1</v>
      </c>
      <c r="C144" s="1">
        <v>12</v>
      </c>
      <c r="D144" s="1">
        <v>12</v>
      </c>
      <c r="E144" s="2">
        <v>85190</v>
      </c>
      <c r="F144" s="1">
        <v>1</v>
      </c>
      <c r="G144" s="4">
        <f t="shared" si="13"/>
        <v>85190</v>
      </c>
      <c r="H144" s="4">
        <f t="shared" si="14"/>
        <v>2555.6999999999998</v>
      </c>
      <c r="I144" s="4">
        <f t="shared" si="15"/>
        <v>29816.499999999996</v>
      </c>
      <c r="J144" s="4">
        <f t="shared" si="16"/>
        <v>52817.8</v>
      </c>
      <c r="K144" s="4">
        <f t="shared" si="17"/>
        <v>1584.5340000000001</v>
      </c>
      <c r="L144" s="5">
        <v>41406</v>
      </c>
      <c r="M144" s="2">
        <v>89449.5</v>
      </c>
    </row>
    <row r="145" spans="1:13" x14ac:dyDescent="0.2">
      <c r="A145" s="1">
        <v>144</v>
      </c>
      <c r="B145" s="1">
        <v>2</v>
      </c>
      <c r="C145" s="1">
        <v>30</v>
      </c>
      <c r="D145" s="1">
        <v>13</v>
      </c>
      <c r="E145" s="2">
        <v>40770</v>
      </c>
      <c r="F145" s="1">
        <v>1</v>
      </c>
      <c r="G145" s="4">
        <f t="shared" si="13"/>
        <v>40770</v>
      </c>
      <c r="H145" s="4">
        <f t="shared" si="14"/>
        <v>1223.0999999999999</v>
      </c>
      <c r="I145" s="4">
        <f t="shared" si="15"/>
        <v>14269.5</v>
      </c>
      <c r="J145" s="4">
        <f t="shared" si="16"/>
        <v>25277.4</v>
      </c>
      <c r="K145" s="4">
        <f t="shared" si="17"/>
        <v>758.322</v>
      </c>
      <c r="L145" s="5">
        <v>41406</v>
      </c>
      <c r="M145" s="2">
        <v>42808.5</v>
      </c>
    </row>
    <row r="146" spans="1:13" x14ac:dyDescent="0.2">
      <c r="A146" s="1">
        <v>145</v>
      </c>
      <c r="B146" s="1">
        <v>3</v>
      </c>
      <c r="C146" s="1">
        <v>31</v>
      </c>
      <c r="D146" s="1">
        <v>4</v>
      </c>
      <c r="E146" s="2">
        <v>32290</v>
      </c>
      <c r="F146" s="1">
        <v>1</v>
      </c>
      <c r="G146" s="4">
        <f t="shared" si="13"/>
        <v>32290</v>
      </c>
      <c r="H146" s="4">
        <f t="shared" si="14"/>
        <v>968.69999999999993</v>
      </c>
      <c r="I146" s="4">
        <f t="shared" si="15"/>
        <v>11301.5</v>
      </c>
      <c r="J146" s="4">
        <f t="shared" si="16"/>
        <v>20019.8</v>
      </c>
      <c r="K146" s="4">
        <f t="shared" si="17"/>
        <v>600.59399999999994</v>
      </c>
      <c r="L146" s="5">
        <v>41406</v>
      </c>
      <c r="M146" s="2">
        <v>29061</v>
      </c>
    </row>
    <row r="147" spans="1:13" x14ac:dyDescent="0.2">
      <c r="A147" s="1">
        <v>146</v>
      </c>
      <c r="B147" s="1">
        <v>4</v>
      </c>
      <c r="C147" s="1">
        <v>32</v>
      </c>
      <c r="D147" s="1">
        <v>5</v>
      </c>
      <c r="E147" s="2">
        <v>39700</v>
      </c>
      <c r="F147" s="1">
        <v>5</v>
      </c>
      <c r="G147" s="4">
        <f t="shared" si="13"/>
        <v>198500</v>
      </c>
      <c r="H147" s="4">
        <f t="shared" si="14"/>
        <v>5955</v>
      </c>
      <c r="I147" s="4">
        <f t="shared" si="15"/>
        <v>69475</v>
      </c>
      <c r="J147" s="4">
        <f t="shared" si="16"/>
        <v>123070</v>
      </c>
      <c r="K147" s="4">
        <f t="shared" si="17"/>
        <v>3692.1</v>
      </c>
      <c r="L147" s="5">
        <v>41406</v>
      </c>
      <c r="M147" s="2">
        <v>178650</v>
      </c>
    </row>
    <row r="148" spans="1:13" x14ac:dyDescent="0.2">
      <c r="A148" s="1">
        <v>147</v>
      </c>
      <c r="B148" s="1">
        <v>5</v>
      </c>
      <c r="C148" s="1">
        <v>33</v>
      </c>
      <c r="D148" s="1">
        <v>6</v>
      </c>
      <c r="E148" s="2">
        <v>36970</v>
      </c>
      <c r="F148" s="1">
        <v>1</v>
      </c>
      <c r="G148" s="4">
        <f t="shared" si="13"/>
        <v>36970</v>
      </c>
      <c r="H148" s="4">
        <f t="shared" si="14"/>
        <v>1109.0999999999999</v>
      </c>
      <c r="I148" s="4">
        <f t="shared" si="15"/>
        <v>12939.5</v>
      </c>
      <c r="J148" s="4">
        <f t="shared" si="16"/>
        <v>22921.4</v>
      </c>
      <c r="K148" s="4">
        <f t="shared" si="17"/>
        <v>687.64200000000005</v>
      </c>
      <c r="L148" s="5">
        <v>41406</v>
      </c>
      <c r="M148" s="2">
        <v>33273</v>
      </c>
    </row>
    <row r="149" spans="1:13" x14ac:dyDescent="0.2">
      <c r="A149" s="1">
        <v>148</v>
      </c>
      <c r="B149" s="1">
        <v>6</v>
      </c>
      <c r="C149" s="1">
        <v>34</v>
      </c>
      <c r="D149" s="1">
        <v>7</v>
      </c>
      <c r="E149" s="2">
        <v>41680</v>
      </c>
      <c r="F149" s="1">
        <v>5</v>
      </c>
      <c r="G149" s="4">
        <f t="shared" si="13"/>
        <v>208400</v>
      </c>
      <c r="H149" s="4">
        <f t="shared" si="14"/>
        <v>6252</v>
      </c>
      <c r="I149" s="4">
        <f t="shared" si="15"/>
        <v>72940</v>
      </c>
      <c r="J149" s="4">
        <f t="shared" si="16"/>
        <v>129208</v>
      </c>
      <c r="K149" s="4">
        <f t="shared" si="17"/>
        <v>3876.24</v>
      </c>
      <c r="L149" s="5">
        <v>41406</v>
      </c>
      <c r="M149" s="2">
        <v>187560</v>
      </c>
    </row>
    <row r="150" spans="1:13" x14ac:dyDescent="0.2">
      <c r="A150" s="1">
        <v>149</v>
      </c>
      <c r="B150" s="1">
        <v>2</v>
      </c>
      <c r="C150" s="1">
        <v>35</v>
      </c>
      <c r="D150" s="1">
        <v>10</v>
      </c>
      <c r="E150" s="2">
        <v>54480</v>
      </c>
      <c r="F150" s="1">
        <v>1</v>
      </c>
      <c r="G150" s="4">
        <f t="shared" si="13"/>
        <v>54480</v>
      </c>
      <c r="H150" s="4">
        <f t="shared" si="14"/>
        <v>1634.3999999999999</v>
      </c>
      <c r="I150" s="4">
        <f t="shared" si="15"/>
        <v>19068</v>
      </c>
      <c r="J150" s="4">
        <f t="shared" si="16"/>
        <v>33777.599999999999</v>
      </c>
      <c r="K150" s="4">
        <f t="shared" si="17"/>
        <v>1013.328</v>
      </c>
      <c r="L150" s="5">
        <v>41406</v>
      </c>
      <c r="M150" s="2">
        <v>57204</v>
      </c>
    </row>
    <row r="151" spans="1:13" x14ac:dyDescent="0.2">
      <c r="A151" s="1">
        <v>150</v>
      </c>
      <c r="B151" s="1">
        <v>6</v>
      </c>
      <c r="C151" s="1">
        <v>3</v>
      </c>
      <c r="D151" s="1">
        <v>11</v>
      </c>
      <c r="E151" s="2">
        <v>72830</v>
      </c>
      <c r="F151" s="1">
        <v>20</v>
      </c>
      <c r="G151" s="4">
        <f t="shared" si="13"/>
        <v>1456600</v>
      </c>
      <c r="H151" s="4">
        <f t="shared" si="14"/>
        <v>43698</v>
      </c>
      <c r="I151" s="4">
        <f t="shared" si="15"/>
        <v>509809.99999999994</v>
      </c>
      <c r="J151" s="4">
        <f t="shared" si="16"/>
        <v>903092</v>
      </c>
      <c r="K151" s="4">
        <f t="shared" si="17"/>
        <v>27092.76</v>
      </c>
      <c r="L151" s="5">
        <v>41406</v>
      </c>
      <c r="M151" s="2">
        <v>1529430</v>
      </c>
    </row>
    <row r="152" spans="1:13" x14ac:dyDescent="0.2">
      <c r="A152" s="1">
        <v>151</v>
      </c>
      <c r="B152" s="1">
        <v>6</v>
      </c>
      <c r="C152" s="1">
        <v>60</v>
      </c>
      <c r="D152" s="1">
        <v>11</v>
      </c>
      <c r="E152" s="2">
        <v>72830</v>
      </c>
      <c r="F152" s="6">
        <v>10</v>
      </c>
      <c r="G152" s="7">
        <f t="shared" ref="G152" si="18">E152*F152</f>
        <v>728300</v>
      </c>
      <c r="H152" s="7">
        <f t="shared" ref="H152" si="19">G152*3%</f>
        <v>21849</v>
      </c>
      <c r="I152" s="7">
        <f t="shared" ref="I152" si="20">G152*35%</f>
        <v>254904.99999999997</v>
      </c>
      <c r="J152" s="7">
        <f t="shared" ref="J152" si="21">G152-(H152+I152)</f>
        <v>451546</v>
      </c>
      <c r="K152" s="7">
        <f t="shared" ref="K152" si="22">J152*3%</f>
        <v>13546.38</v>
      </c>
      <c r="L152" s="8">
        <v>41426</v>
      </c>
      <c r="M152" s="2">
        <v>764715</v>
      </c>
    </row>
    <row r="153" spans="1:13" x14ac:dyDescent="0.2">
      <c r="A153" s="1">
        <v>152</v>
      </c>
      <c r="B153" s="1">
        <v>3</v>
      </c>
      <c r="C153" s="1">
        <v>61</v>
      </c>
      <c r="D153" s="1">
        <v>13</v>
      </c>
      <c r="E153" s="2">
        <v>40770</v>
      </c>
      <c r="F153" s="6">
        <v>5</v>
      </c>
      <c r="G153" s="7">
        <f t="shared" ref="G153:G158" si="23">E153*F153</f>
        <v>203850</v>
      </c>
      <c r="H153" s="7">
        <f t="shared" ref="H153:H158" si="24">G153*3%</f>
        <v>6115.5</v>
      </c>
      <c r="I153" s="7">
        <f t="shared" ref="I153:I158" si="25">G153*35%</f>
        <v>71347.5</v>
      </c>
      <c r="J153" s="7">
        <f t="shared" ref="J153:J158" si="26">G153-(H153+I153)</f>
        <v>126387</v>
      </c>
      <c r="K153" s="7">
        <f t="shared" ref="K153:K158" si="27">J153*3%</f>
        <v>3791.6099999999997</v>
      </c>
      <c r="L153" s="8">
        <v>41427</v>
      </c>
      <c r="M153" s="2">
        <v>214042.5</v>
      </c>
    </row>
    <row r="154" spans="1:13" x14ac:dyDescent="0.2">
      <c r="A154" s="1">
        <v>153</v>
      </c>
      <c r="B154" s="1">
        <v>4</v>
      </c>
      <c r="C154" s="1">
        <v>62</v>
      </c>
      <c r="D154" s="1">
        <v>2</v>
      </c>
      <c r="E154" s="2">
        <v>24110</v>
      </c>
      <c r="F154" s="6">
        <v>10</v>
      </c>
      <c r="G154" s="7">
        <f t="shared" si="23"/>
        <v>241100</v>
      </c>
      <c r="H154" s="7">
        <f t="shared" si="24"/>
        <v>7233</v>
      </c>
      <c r="I154" s="7">
        <f t="shared" si="25"/>
        <v>84385</v>
      </c>
      <c r="J154" s="7">
        <f t="shared" si="26"/>
        <v>149482</v>
      </c>
      <c r="K154" s="7">
        <f t="shared" si="27"/>
        <v>4484.46</v>
      </c>
      <c r="L154" s="8">
        <v>41428</v>
      </c>
      <c r="M154" s="2">
        <v>216990</v>
      </c>
    </row>
    <row r="155" spans="1:13" x14ac:dyDescent="0.2">
      <c r="A155" s="1">
        <v>154</v>
      </c>
      <c r="B155" s="1">
        <v>5</v>
      </c>
      <c r="C155" s="1">
        <v>63</v>
      </c>
      <c r="D155" s="1">
        <v>3</v>
      </c>
      <c r="E155" s="2">
        <v>27640</v>
      </c>
      <c r="F155" s="6">
        <v>1</v>
      </c>
      <c r="G155" s="7">
        <f t="shared" si="23"/>
        <v>27640</v>
      </c>
      <c r="H155" s="7">
        <f t="shared" si="24"/>
        <v>829.19999999999993</v>
      </c>
      <c r="I155" s="7">
        <f t="shared" si="25"/>
        <v>9674</v>
      </c>
      <c r="J155" s="7">
        <f t="shared" si="26"/>
        <v>17136.8</v>
      </c>
      <c r="K155" s="7">
        <f t="shared" si="27"/>
        <v>514.10399999999993</v>
      </c>
      <c r="L155" s="8">
        <v>41429</v>
      </c>
      <c r="M155" s="2">
        <v>24876</v>
      </c>
    </row>
    <row r="156" spans="1:13" x14ac:dyDescent="0.2">
      <c r="A156" s="1">
        <v>155</v>
      </c>
      <c r="B156" s="1">
        <v>1</v>
      </c>
      <c r="C156" s="1">
        <v>64</v>
      </c>
      <c r="D156" s="1">
        <v>4</v>
      </c>
      <c r="E156" s="2">
        <v>32290</v>
      </c>
      <c r="F156" s="6">
        <v>2</v>
      </c>
      <c r="G156" s="7">
        <f t="shared" si="23"/>
        <v>64580</v>
      </c>
      <c r="H156" s="7">
        <f t="shared" si="24"/>
        <v>1937.3999999999999</v>
      </c>
      <c r="I156" s="7">
        <f t="shared" si="25"/>
        <v>22603</v>
      </c>
      <c r="J156" s="7">
        <f t="shared" si="26"/>
        <v>40039.599999999999</v>
      </c>
      <c r="K156" s="7">
        <f t="shared" si="27"/>
        <v>1201.1879999999999</v>
      </c>
      <c r="L156" s="8">
        <v>41430</v>
      </c>
      <c r="M156" s="2">
        <v>58122</v>
      </c>
    </row>
    <row r="157" spans="1:13" x14ac:dyDescent="0.2">
      <c r="A157" s="1">
        <v>156</v>
      </c>
      <c r="B157" s="1">
        <v>2</v>
      </c>
      <c r="C157" s="1">
        <v>65</v>
      </c>
      <c r="D157" s="1">
        <v>5</v>
      </c>
      <c r="E157" s="2">
        <v>39700</v>
      </c>
      <c r="F157" s="6">
        <v>2</v>
      </c>
      <c r="G157" s="7">
        <f t="shared" si="23"/>
        <v>79400</v>
      </c>
      <c r="H157" s="7">
        <f t="shared" si="24"/>
        <v>2382</v>
      </c>
      <c r="I157" s="7">
        <f t="shared" si="25"/>
        <v>27790</v>
      </c>
      <c r="J157" s="7">
        <f t="shared" si="26"/>
        <v>49228</v>
      </c>
      <c r="K157" s="7">
        <f t="shared" si="27"/>
        <v>1476.84</v>
      </c>
      <c r="L157" s="8">
        <v>41467</v>
      </c>
      <c r="M157" s="2">
        <v>71460</v>
      </c>
    </row>
    <row r="158" spans="1:13" x14ac:dyDescent="0.2">
      <c r="A158" s="1">
        <v>157</v>
      </c>
      <c r="B158" s="1">
        <v>2</v>
      </c>
      <c r="C158" s="1">
        <v>66</v>
      </c>
      <c r="D158" s="1">
        <v>6</v>
      </c>
      <c r="E158" s="2">
        <v>36970</v>
      </c>
      <c r="F158" s="6">
        <v>1</v>
      </c>
      <c r="G158" s="7">
        <f t="shared" si="23"/>
        <v>36970</v>
      </c>
      <c r="H158" s="7">
        <f t="shared" si="24"/>
        <v>1109.0999999999999</v>
      </c>
      <c r="I158" s="7">
        <f t="shared" si="25"/>
        <v>12939.5</v>
      </c>
      <c r="J158" s="7">
        <f t="shared" si="26"/>
        <v>22921.4</v>
      </c>
      <c r="K158" s="7">
        <f t="shared" si="27"/>
        <v>687.64200000000005</v>
      </c>
      <c r="L158" s="8">
        <v>41468</v>
      </c>
      <c r="M158" s="2">
        <v>33273</v>
      </c>
    </row>
    <row r="159" spans="1:13" x14ac:dyDescent="0.2">
      <c r="A159" s="1">
        <v>158</v>
      </c>
      <c r="B159" s="1">
        <v>4</v>
      </c>
      <c r="C159" s="1">
        <v>67</v>
      </c>
      <c r="D159" s="1">
        <v>7</v>
      </c>
      <c r="E159" s="2">
        <v>41680</v>
      </c>
      <c r="F159" s="6">
        <v>1</v>
      </c>
      <c r="G159" s="7">
        <f t="shared" ref="G159:G177" si="28">E159*F159</f>
        <v>41680</v>
      </c>
      <c r="H159" s="7">
        <f t="shared" ref="H159:H177" si="29">G159*3%</f>
        <v>1250.3999999999999</v>
      </c>
      <c r="I159" s="7">
        <f t="shared" ref="I159:I177" si="30">G159*35%</f>
        <v>14587.999999999998</v>
      </c>
      <c r="J159" s="7">
        <f t="shared" ref="J159:J177" si="31">G159-(H159+I159)</f>
        <v>25841.600000000002</v>
      </c>
      <c r="K159" s="7">
        <f t="shared" ref="K159:K177" si="32">J159*3%</f>
        <v>775.24800000000005</v>
      </c>
      <c r="L159" s="8">
        <v>41469</v>
      </c>
      <c r="M159" s="2">
        <v>37512</v>
      </c>
    </row>
    <row r="160" spans="1:13" x14ac:dyDescent="0.2">
      <c r="A160" s="1">
        <v>159</v>
      </c>
      <c r="B160" s="1">
        <v>6</v>
      </c>
      <c r="C160" s="1">
        <v>68</v>
      </c>
      <c r="D160" s="1">
        <v>8</v>
      </c>
      <c r="E160" s="2">
        <v>52310</v>
      </c>
      <c r="F160" s="6">
        <v>1</v>
      </c>
      <c r="G160" s="7">
        <f t="shared" si="28"/>
        <v>52310</v>
      </c>
      <c r="H160" s="7">
        <f t="shared" si="29"/>
        <v>1569.3</v>
      </c>
      <c r="I160" s="7">
        <f t="shared" si="30"/>
        <v>18308.5</v>
      </c>
      <c r="J160" s="7">
        <f t="shared" si="31"/>
        <v>32432.2</v>
      </c>
      <c r="K160" s="7">
        <f t="shared" si="32"/>
        <v>972.96600000000001</v>
      </c>
      <c r="L160" s="8">
        <v>41470</v>
      </c>
      <c r="M160" s="2">
        <v>47079</v>
      </c>
    </row>
    <row r="161" spans="1:13" x14ac:dyDescent="0.2">
      <c r="A161" s="1">
        <v>160</v>
      </c>
      <c r="B161" s="1">
        <v>6</v>
      </c>
      <c r="C161" s="1">
        <v>69</v>
      </c>
      <c r="D161" s="1">
        <v>9</v>
      </c>
      <c r="E161" s="2">
        <v>52990</v>
      </c>
      <c r="F161" s="6">
        <v>1</v>
      </c>
      <c r="G161" s="7">
        <f t="shared" si="28"/>
        <v>52990</v>
      </c>
      <c r="H161" s="7">
        <f t="shared" si="29"/>
        <v>1589.7</v>
      </c>
      <c r="I161" s="7">
        <f t="shared" si="30"/>
        <v>18546.5</v>
      </c>
      <c r="J161" s="7">
        <f t="shared" si="31"/>
        <v>32853.800000000003</v>
      </c>
      <c r="K161" s="7">
        <f t="shared" si="32"/>
        <v>985.61400000000003</v>
      </c>
      <c r="L161" s="8">
        <v>41471</v>
      </c>
      <c r="M161" s="2">
        <v>47691</v>
      </c>
    </row>
    <row r="162" spans="1:13" x14ac:dyDescent="0.2">
      <c r="A162" s="1">
        <v>161</v>
      </c>
      <c r="B162" s="1">
        <v>3</v>
      </c>
      <c r="C162" s="1">
        <v>70</v>
      </c>
      <c r="D162" s="1">
        <v>6</v>
      </c>
      <c r="E162" s="2">
        <v>36970</v>
      </c>
      <c r="F162" s="6">
        <v>3</v>
      </c>
      <c r="G162" s="7">
        <f t="shared" si="28"/>
        <v>110910</v>
      </c>
      <c r="H162" s="7">
        <f t="shared" si="29"/>
        <v>3327.2999999999997</v>
      </c>
      <c r="I162" s="7">
        <f t="shared" si="30"/>
        <v>38818.5</v>
      </c>
      <c r="J162" s="7">
        <f t="shared" si="31"/>
        <v>68764.2</v>
      </c>
      <c r="K162" s="7">
        <f t="shared" si="32"/>
        <v>2062.9259999999999</v>
      </c>
      <c r="L162" s="8">
        <v>41472</v>
      </c>
      <c r="M162" s="2">
        <v>99819</v>
      </c>
    </row>
    <row r="163" spans="1:13" x14ac:dyDescent="0.2">
      <c r="A163" s="1">
        <v>162</v>
      </c>
      <c r="B163" s="1">
        <v>4</v>
      </c>
      <c r="C163" s="1">
        <v>71</v>
      </c>
      <c r="D163" s="1">
        <v>7</v>
      </c>
      <c r="E163" s="2">
        <v>41680</v>
      </c>
      <c r="F163" s="6">
        <v>1</v>
      </c>
      <c r="G163" s="7">
        <f t="shared" si="28"/>
        <v>41680</v>
      </c>
      <c r="H163" s="7">
        <f t="shared" si="29"/>
        <v>1250.3999999999999</v>
      </c>
      <c r="I163" s="7">
        <f t="shared" si="30"/>
        <v>14587.999999999998</v>
      </c>
      <c r="J163" s="7">
        <f t="shared" si="31"/>
        <v>25841.600000000002</v>
      </c>
      <c r="K163" s="7">
        <f t="shared" si="32"/>
        <v>775.24800000000005</v>
      </c>
      <c r="L163" s="8">
        <v>41473</v>
      </c>
      <c r="M163" s="2">
        <v>37512</v>
      </c>
    </row>
    <row r="164" spans="1:13" x14ac:dyDescent="0.2">
      <c r="A164" s="1">
        <v>163</v>
      </c>
      <c r="B164" s="1">
        <v>5</v>
      </c>
      <c r="C164" s="1">
        <v>3</v>
      </c>
      <c r="D164" s="1">
        <v>8</v>
      </c>
      <c r="E164" s="2">
        <v>52310</v>
      </c>
      <c r="F164" s="6">
        <v>5</v>
      </c>
      <c r="G164" s="7">
        <f t="shared" si="28"/>
        <v>261550</v>
      </c>
      <c r="H164" s="7">
        <f t="shared" si="29"/>
        <v>7846.5</v>
      </c>
      <c r="I164" s="7">
        <f t="shared" si="30"/>
        <v>91542.5</v>
      </c>
      <c r="J164" s="7">
        <f t="shared" si="31"/>
        <v>162161</v>
      </c>
      <c r="K164" s="7">
        <f t="shared" si="32"/>
        <v>4864.83</v>
      </c>
      <c r="L164" s="8">
        <v>41474</v>
      </c>
      <c r="M164" s="2">
        <v>235395</v>
      </c>
    </row>
    <row r="165" spans="1:13" x14ac:dyDescent="0.2">
      <c r="A165" s="1">
        <v>164</v>
      </c>
      <c r="B165" s="1">
        <v>6</v>
      </c>
      <c r="C165" s="1">
        <v>4</v>
      </c>
      <c r="D165" s="1">
        <v>6</v>
      </c>
      <c r="E165" s="2">
        <v>36970</v>
      </c>
      <c r="F165" s="6">
        <v>7</v>
      </c>
      <c r="G165" s="7">
        <f t="shared" si="28"/>
        <v>258790</v>
      </c>
      <c r="H165" s="7">
        <f t="shared" si="29"/>
        <v>7763.7</v>
      </c>
      <c r="I165" s="7">
        <f t="shared" si="30"/>
        <v>90576.5</v>
      </c>
      <c r="J165" s="7">
        <f t="shared" si="31"/>
        <v>160449.79999999999</v>
      </c>
      <c r="K165" s="7">
        <f t="shared" si="32"/>
        <v>4813.4939999999997</v>
      </c>
      <c r="L165" s="8">
        <v>41475</v>
      </c>
      <c r="M165" s="2">
        <v>232911</v>
      </c>
    </row>
    <row r="166" spans="1:13" x14ac:dyDescent="0.2">
      <c r="A166" s="1">
        <v>165</v>
      </c>
      <c r="B166" s="1">
        <v>6</v>
      </c>
      <c r="C166" s="1">
        <v>40</v>
      </c>
      <c r="D166" s="1">
        <v>7</v>
      </c>
      <c r="E166" s="2">
        <v>41680</v>
      </c>
      <c r="F166" s="6">
        <v>1</v>
      </c>
      <c r="G166" s="7">
        <f t="shared" si="28"/>
        <v>41680</v>
      </c>
      <c r="H166" s="7">
        <f t="shared" si="29"/>
        <v>1250.3999999999999</v>
      </c>
      <c r="I166" s="7">
        <f t="shared" si="30"/>
        <v>14587.999999999998</v>
      </c>
      <c r="J166" s="7">
        <f t="shared" si="31"/>
        <v>25841.600000000002</v>
      </c>
      <c r="K166" s="7">
        <f t="shared" si="32"/>
        <v>775.24800000000005</v>
      </c>
      <c r="L166" s="8">
        <v>41500</v>
      </c>
      <c r="M166" s="2">
        <v>37512</v>
      </c>
    </row>
    <row r="167" spans="1:13" x14ac:dyDescent="0.2">
      <c r="A167" s="1">
        <v>166</v>
      </c>
      <c r="B167" s="1">
        <v>3</v>
      </c>
      <c r="C167" s="1">
        <v>41</v>
      </c>
      <c r="D167" s="1">
        <v>8</v>
      </c>
      <c r="E167" s="2">
        <v>52310</v>
      </c>
      <c r="F167" s="6">
        <v>7</v>
      </c>
      <c r="G167" s="7">
        <f t="shared" si="28"/>
        <v>366170</v>
      </c>
      <c r="H167" s="7">
        <f t="shared" si="29"/>
        <v>10985.1</v>
      </c>
      <c r="I167" s="7">
        <f t="shared" si="30"/>
        <v>128159.49999999999</v>
      </c>
      <c r="J167" s="7">
        <f t="shared" si="31"/>
        <v>227025.40000000002</v>
      </c>
      <c r="K167" s="7">
        <f t="shared" si="32"/>
        <v>6810.7620000000006</v>
      </c>
      <c r="L167" s="8">
        <v>41501</v>
      </c>
      <c r="M167" s="2">
        <v>329553</v>
      </c>
    </row>
    <row r="168" spans="1:13" x14ac:dyDescent="0.2">
      <c r="A168" s="1">
        <v>167</v>
      </c>
      <c r="B168" s="1">
        <v>4</v>
      </c>
      <c r="C168" s="1">
        <v>42</v>
      </c>
      <c r="D168" s="1">
        <v>6</v>
      </c>
      <c r="E168" s="2">
        <v>36970</v>
      </c>
      <c r="F168" s="6">
        <v>3</v>
      </c>
      <c r="G168" s="7">
        <f t="shared" si="28"/>
        <v>110910</v>
      </c>
      <c r="H168" s="7">
        <f t="shared" si="29"/>
        <v>3327.2999999999997</v>
      </c>
      <c r="I168" s="7">
        <f t="shared" si="30"/>
        <v>38818.5</v>
      </c>
      <c r="J168" s="7">
        <f t="shared" si="31"/>
        <v>68764.2</v>
      </c>
      <c r="K168" s="7">
        <f t="shared" si="32"/>
        <v>2062.9259999999999</v>
      </c>
      <c r="L168" s="8">
        <v>41502</v>
      </c>
      <c r="M168" s="2">
        <v>99819</v>
      </c>
    </row>
    <row r="169" spans="1:13" x14ac:dyDescent="0.2">
      <c r="A169" s="1">
        <v>168</v>
      </c>
      <c r="B169" s="1">
        <v>5</v>
      </c>
      <c r="C169" s="1">
        <v>43</v>
      </c>
      <c r="D169" s="1">
        <v>7</v>
      </c>
      <c r="E169" s="2">
        <v>41680</v>
      </c>
      <c r="F169" s="6">
        <v>1</v>
      </c>
      <c r="G169" s="7">
        <f t="shared" si="28"/>
        <v>41680</v>
      </c>
      <c r="H169" s="7">
        <f t="shared" si="29"/>
        <v>1250.3999999999999</v>
      </c>
      <c r="I169" s="7">
        <f t="shared" si="30"/>
        <v>14587.999999999998</v>
      </c>
      <c r="J169" s="7">
        <f t="shared" si="31"/>
        <v>25841.600000000002</v>
      </c>
      <c r="K169" s="7">
        <f t="shared" si="32"/>
        <v>775.24800000000005</v>
      </c>
      <c r="L169" s="8">
        <v>41503</v>
      </c>
      <c r="M169" s="2">
        <v>37512</v>
      </c>
    </row>
    <row r="170" spans="1:13" x14ac:dyDescent="0.2">
      <c r="A170" s="1">
        <v>169</v>
      </c>
      <c r="B170" s="1">
        <v>6</v>
      </c>
      <c r="C170" s="1">
        <v>44</v>
      </c>
      <c r="D170" s="1">
        <v>8</v>
      </c>
      <c r="E170" s="2">
        <v>52310</v>
      </c>
      <c r="F170" s="6">
        <v>1</v>
      </c>
      <c r="G170" s="7">
        <f t="shared" si="28"/>
        <v>52310</v>
      </c>
      <c r="H170" s="7">
        <f t="shared" si="29"/>
        <v>1569.3</v>
      </c>
      <c r="I170" s="7">
        <f t="shared" si="30"/>
        <v>18308.5</v>
      </c>
      <c r="J170" s="7">
        <f t="shared" si="31"/>
        <v>32432.2</v>
      </c>
      <c r="K170" s="7">
        <f t="shared" si="32"/>
        <v>972.96600000000001</v>
      </c>
      <c r="L170" s="8">
        <v>41504</v>
      </c>
      <c r="M170" s="2">
        <v>47079</v>
      </c>
    </row>
    <row r="171" spans="1:13" x14ac:dyDescent="0.2">
      <c r="A171" s="1">
        <v>170</v>
      </c>
      <c r="B171" s="1">
        <v>6</v>
      </c>
      <c r="C171" s="1">
        <v>45</v>
      </c>
      <c r="D171" s="1">
        <v>1</v>
      </c>
      <c r="E171" s="2">
        <v>23290</v>
      </c>
      <c r="F171" s="6">
        <v>1</v>
      </c>
      <c r="G171" s="7">
        <f t="shared" si="28"/>
        <v>23290</v>
      </c>
      <c r="H171" s="7">
        <f t="shared" si="29"/>
        <v>698.69999999999993</v>
      </c>
      <c r="I171" s="7">
        <f t="shared" si="30"/>
        <v>8151.4999999999991</v>
      </c>
      <c r="J171" s="7">
        <f t="shared" si="31"/>
        <v>14439.800000000001</v>
      </c>
      <c r="K171" s="7">
        <f t="shared" si="32"/>
        <v>433.19400000000002</v>
      </c>
      <c r="L171" s="8">
        <v>41536</v>
      </c>
      <c r="M171" s="2">
        <v>20961</v>
      </c>
    </row>
    <row r="172" spans="1:13" x14ac:dyDescent="0.2">
      <c r="A172" s="1">
        <v>171</v>
      </c>
      <c r="B172" s="1">
        <v>3</v>
      </c>
      <c r="C172" s="1">
        <v>46</v>
      </c>
      <c r="D172" s="1">
        <v>2</v>
      </c>
      <c r="E172" s="2">
        <v>24110</v>
      </c>
      <c r="F172" s="6">
        <v>3</v>
      </c>
      <c r="G172" s="7">
        <f t="shared" si="28"/>
        <v>72330</v>
      </c>
      <c r="H172" s="7">
        <f t="shared" si="29"/>
        <v>2169.9</v>
      </c>
      <c r="I172" s="7">
        <f t="shared" si="30"/>
        <v>25315.5</v>
      </c>
      <c r="J172" s="7">
        <f t="shared" si="31"/>
        <v>44844.6</v>
      </c>
      <c r="K172" s="7">
        <f t="shared" si="32"/>
        <v>1345.338</v>
      </c>
      <c r="L172" s="8">
        <v>41537</v>
      </c>
      <c r="M172" s="2">
        <v>65097</v>
      </c>
    </row>
    <row r="173" spans="1:13" x14ac:dyDescent="0.2">
      <c r="A173" s="1">
        <v>172</v>
      </c>
      <c r="B173" s="1">
        <v>4</v>
      </c>
      <c r="C173" s="1">
        <v>47</v>
      </c>
      <c r="D173" s="1">
        <v>3</v>
      </c>
      <c r="E173" s="2">
        <v>27640</v>
      </c>
      <c r="F173" s="6">
        <v>1</v>
      </c>
      <c r="G173" s="7">
        <f t="shared" si="28"/>
        <v>27640</v>
      </c>
      <c r="H173" s="7">
        <f t="shared" si="29"/>
        <v>829.19999999999993</v>
      </c>
      <c r="I173" s="7">
        <f t="shared" si="30"/>
        <v>9674</v>
      </c>
      <c r="J173" s="7">
        <f t="shared" si="31"/>
        <v>17136.8</v>
      </c>
      <c r="K173" s="7">
        <f t="shared" si="32"/>
        <v>514.10399999999993</v>
      </c>
      <c r="L173" s="8">
        <v>41538</v>
      </c>
      <c r="M173" s="2">
        <v>24876</v>
      </c>
    </row>
    <row r="174" spans="1:13" x14ac:dyDescent="0.2">
      <c r="A174" s="1">
        <v>173</v>
      </c>
      <c r="B174" s="1">
        <v>5</v>
      </c>
      <c r="C174" s="1">
        <v>48</v>
      </c>
      <c r="D174" s="1">
        <v>4</v>
      </c>
      <c r="E174" s="2">
        <v>32290</v>
      </c>
      <c r="F174" s="6">
        <v>30</v>
      </c>
      <c r="G174" s="7">
        <f t="shared" si="28"/>
        <v>968700</v>
      </c>
      <c r="H174" s="7">
        <f t="shared" si="29"/>
        <v>29061</v>
      </c>
      <c r="I174" s="7">
        <f t="shared" si="30"/>
        <v>339045</v>
      </c>
      <c r="J174" s="7">
        <f t="shared" si="31"/>
        <v>600594</v>
      </c>
      <c r="K174" s="7">
        <f t="shared" si="32"/>
        <v>18017.82</v>
      </c>
      <c r="L174" s="8">
        <v>41539</v>
      </c>
      <c r="M174" s="2">
        <v>871830</v>
      </c>
    </row>
    <row r="175" spans="1:13" x14ac:dyDescent="0.2">
      <c r="A175" s="1">
        <v>174</v>
      </c>
      <c r="B175" s="1">
        <v>6</v>
      </c>
      <c r="C175" s="1">
        <v>49</v>
      </c>
      <c r="D175" s="1">
        <v>5</v>
      </c>
      <c r="E175" s="2">
        <v>39700</v>
      </c>
      <c r="F175" s="6">
        <v>1</v>
      </c>
      <c r="G175" s="7">
        <f t="shared" si="28"/>
        <v>39700</v>
      </c>
      <c r="H175" s="7">
        <f t="shared" si="29"/>
        <v>1191</v>
      </c>
      <c r="I175" s="7">
        <f t="shared" si="30"/>
        <v>13895</v>
      </c>
      <c r="J175" s="7">
        <f t="shared" si="31"/>
        <v>24614</v>
      </c>
      <c r="K175" s="7">
        <f t="shared" si="32"/>
        <v>738.42</v>
      </c>
      <c r="L175" s="8">
        <v>41540</v>
      </c>
      <c r="M175" s="2">
        <v>35730</v>
      </c>
    </row>
    <row r="176" spans="1:13" x14ac:dyDescent="0.2">
      <c r="A176" s="1">
        <v>175</v>
      </c>
      <c r="B176" s="1">
        <v>6</v>
      </c>
      <c r="C176" s="1">
        <v>50</v>
      </c>
      <c r="D176" s="1">
        <v>6</v>
      </c>
      <c r="E176" s="2">
        <v>36970</v>
      </c>
      <c r="F176" s="6">
        <v>2</v>
      </c>
      <c r="G176" s="7">
        <f t="shared" si="28"/>
        <v>73940</v>
      </c>
      <c r="H176" s="7">
        <f t="shared" si="29"/>
        <v>2218.1999999999998</v>
      </c>
      <c r="I176" s="7">
        <f t="shared" si="30"/>
        <v>25879</v>
      </c>
      <c r="J176" s="7">
        <f t="shared" si="31"/>
        <v>45842.8</v>
      </c>
      <c r="K176" s="7">
        <f t="shared" si="32"/>
        <v>1375.2840000000001</v>
      </c>
      <c r="L176" s="8">
        <v>41567</v>
      </c>
      <c r="M176" s="2">
        <v>66546</v>
      </c>
    </row>
    <row r="177" spans="1:13" x14ac:dyDescent="0.2">
      <c r="A177" s="1">
        <v>176</v>
      </c>
      <c r="B177" s="1">
        <v>3</v>
      </c>
      <c r="C177" s="1">
        <v>7</v>
      </c>
      <c r="D177" s="1">
        <v>11</v>
      </c>
      <c r="E177" s="2">
        <v>72830</v>
      </c>
      <c r="F177" s="6">
        <v>1</v>
      </c>
      <c r="G177" s="7">
        <f t="shared" si="28"/>
        <v>72830</v>
      </c>
      <c r="H177" s="7">
        <f t="shared" si="29"/>
        <v>2184.9</v>
      </c>
      <c r="I177" s="7">
        <f t="shared" si="30"/>
        <v>25490.5</v>
      </c>
      <c r="J177" s="7">
        <f t="shared" si="31"/>
        <v>45154.6</v>
      </c>
      <c r="K177" s="7">
        <f t="shared" si="32"/>
        <v>1354.6379999999999</v>
      </c>
      <c r="L177" s="8">
        <v>41568</v>
      </c>
      <c r="M177" s="2">
        <v>76471.5</v>
      </c>
    </row>
    <row r="178" spans="1:13" x14ac:dyDescent="0.2">
      <c r="A178" s="1">
        <v>177</v>
      </c>
      <c r="B178" s="1">
        <v>4</v>
      </c>
      <c r="C178" s="1">
        <v>8</v>
      </c>
      <c r="D178" s="1">
        <v>12</v>
      </c>
      <c r="E178" s="2">
        <v>85190</v>
      </c>
      <c r="F178" s="6">
        <v>4</v>
      </c>
      <c r="G178" s="7">
        <f t="shared" ref="G178:G188" si="33">E178*F178</f>
        <v>340760</v>
      </c>
      <c r="H178" s="7">
        <f t="shared" ref="H178:H188" si="34">G178*3%</f>
        <v>10222.799999999999</v>
      </c>
      <c r="I178" s="7">
        <f t="shared" ref="I178:I188" si="35">G178*35%</f>
        <v>119265.99999999999</v>
      </c>
      <c r="J178" s="7">
        <f t="shared" ref="J178:J188" si="36">G178-(H178+I178)</f>
        <v>211271.2</v>
      </c>
      <c r="K178" s="7">
        <f t="shared" ref="K178:K188" si="37">J178*3%</f>
        <v>6338.1360000000004</v>
      </c>
      <c r="L178" s="8">
        <v>41569</v>
      </c>
      <c r="M178" s="2">
        <v>357798</v>
      </c>
    </row>
    <row r="179" spans="1:13" x14ac:dyDescent="0.2">
      <c r="A179" s="1">
        <v>178</v>
      </c>
      <c r="B179" s="1">
        <v>5</v>
      </c>
      <c r="C179" s="1">
        <v>52</v>
      </c>
      <c r="D179" s="1">
        <v>13</v>
      </c>
      <c r="E179" s="2">
        <v>40770</v>
      </c>
      <c r="F179" s="6">
        <v>1</v>
      </c>
      <c r="G179" s="7">
        <f t="shared" si="33"/>
        <v>40770</v>
      </c>
      <c r="H179" s="7">
        <f t="shared" si="34"/>
        <v>1223.0999999999999</v>
      </c>
      <c r="I179" s="7">
        <f t="shared" si="35"/>
        <v>14269.5</v>
      </c>
      <c r="J179" s="7">
        <f t="shared" si="36"/>
        <v>25277.4</v>
      </c>
      <c r="K179" s="7">
        <f t="shared" si="37"/>
        <v>758.322</v>
      </c>
      <c r="L179" s="8">
        <v>41569</v>
      </c>
      <c r="M179" s="2">
        <v>42808.5</v>
      </c>
    </row>
    <row r="180" spans="1:13" x14ac:dyDescent="0.2">
      <c r="A180" s="1">
        <v>179</v>
      </c>
      <c r="B180" s="1">
        <v>5</v>
      </c>
      <c r="C180" s="1">
        <v>53</v>
      </c>
      <c r="D180" s="1">
        <v>11</v>
      </c>
      <c r="E180" s="2">
        <v>72830</v>
      </c>
      <c r="F180" s="6">
        <v>22</v>
      </c>
      <c r="G180" s="7">
        <f t="shared" si="33"/>
        <v>1602260</v>
      </c>
      <c r="H180" s="7">
        <f t="shared" si="34"/>
        <v>48067.799999999996</v>
      </c>
      <c r="I180" s="7">
        <f t="shared" si="35"/>
        <v>560791</v>
      </c>
      <c r="J180" s="7">
        <f t="shared" si="36"/>
        <v>993401.2</v>
      </c>
      <c r="K180" s="7">
        <f t="shared" si="37"/>
        <v>29802.035999999996</v>
      </c>
      <c r="L180" s="8">
        <v>41569</v>
      </c>
      <c r="M180" s="2">
        <v>1682373</v>
      </c>
    </row>
    <row r="181" spans="1:13" x14ac:dyDescent="0.2">
      <c r="A181" s="1">
        <v>180</v>
      </c>
      <c r="B181" s="1">
        <v>5</v>
      </c>
      <c r="C181" s="1">
        <v>54</v>
      </c>
      <c r="D181" s="1">
        <v>12</v>
      </c>
      <c r="E181" s="2">
        <v>85190</v>
      </c>
      <c r="F181" s="6">
        <v>5</v>
      </c>
      <c r="G181" s="7">
        <f t="shared" si="33"/>
        <v>425950</v>
      </c>
      <c r="H181" s="7">
        <f t="shared" si="34"/>
        <v>12778.5</v>
      </c>
      <c r="I181" s="7">
        <f t="shared" si="35"/>
        <v>149082.5</v>
      </c>
      <c r="J181" s="7">
        <f t="shared" si="36"/>
        <v>264089</v>
      </c>
      <c r="K181" s="7">
        <f t="shared" si="37"/>
        <v>7922.67</v>
      </c>
      <c r="L181" s="8">
        <v>41569</v>
      </c>
      <c r="M181" s="2">
        <v>447247.5</v>
      </c>
    </row>
    <row r="182" spans="1:13" x14ac:dyDescent="0.2">
      <c r="A182" s="1">
        <v>181</v>
      </c>
      <c r="B182" s="1">
        <v>1</v>
      </c>
      <c r="C182" s="1">
        <v>2</v>
      </c>
      <c r="D182" s="1">
        <v>13</v>
      </c>
      <c r="E182" s="2">
        <v>40770</v>
      </c>
      <c r="F182" s="6">
        <v>2</v>
      </c>
      <c r="G182" s="7">
        <f t="shared" si="33"/>
        <v>81540</v>
      </c>
      <c r="H182" s="7">
        <f t="shared" si="34"/>
        <v>2446.1999999999998</v>
      </c>
      <c r="I182" s="7">
        <f t="shared" si="35"/>
        <v>28539</v>
      </c>
      <c r="J182" s="7">
        <f t="shared" si="36"/>
        <v>50554.8</v>
      </c>
      <c r="K182" s="7">
        <f t="shared" si="37"/>
        <v>1516.644</v>
      </c>
      <c r="L182" s="8">
        <v>41569</v>
      </c>
      <c r="M182" s="2">
        <v>85617</v>
      </c>
    </row>
    <row r="183" spans="1:13" x14ac:dyDescent="0.2">
      <c r="A183" s="1">
        <v>182</v>
      </c>
      <c r="B183" s="1">
        <v>2</v>
      </c>
      <c r="C183" s="1">
        <v>46</v>
      </c>
      <c r="D183" s="1">
        <v>2</v>
      </c>
      <c r="E183" s="2">
        <v>24110</v>
      </c>
      <c r="F183" s="6">
        <v>3</v>
      </c>
      <c r="G183" s="7">
        <f t="shared" si="33"/>
        <v>72330</v>
      </c>
      <c r="H183" s="7">
        <f t="shared" si="34"/>
        <v>2169.9</v>
      </c>
      <c r="I183" s="7">
        <f t="shared" si="35"/>
        <v>25315.5</v>
      </c>
      <c r="J183" s="7">
        <f t="shared" si="36"/>
        <v>44844.6</v>
      </c>
      <c r="K183" s="7">
        <f t="shared" si="37"/>
        <v>1345.338</v>
      </c>
      <c r="L183" s="8">
        <v>41522</v>
      </c>
      <c r="M183" s="2">
        <v>65097</v>
      </c>
    </row>
    <row r="184" spans="1:13" x14ac:dyDescent="0.2">
      <c r="A184" s="1">
        <v>183</v>
      </c>
      <c r="B184" s="1">
        <v>3</v>
      </c>
      <c r="C184" s="1">
        <v>47</v>
      </c>
      <c r="D184" s="1">
        <v>3</v>
      </c>
      <c r="E184" s="2">
        <v>27640</v>
      </c>
      <c r="F184" s="6">
        <v>1</v>
      </c>
      <c r="G184" s="7">
        <f t="shared" si="33"/>
        <v>27640</v>
      </c>
      <c r="H184" s="7">
        <f t="shared" si="34"/>
        <v>829.19999999999993</v>
      </c>
      <c r="I184" s="7">
        <f t="shared" si="35"/>
        <v>9674</v>
      </c>
      <c r="J184" s="7">
        <f t="shared" si="36"/>
        <v>17136.8</v>
      </c>
      <c r="K184" s="7">
        <f t="shared" si="37"/>
        <v>514.10399999999993</v>
      </c>
      <c r="L184" s="8">
        <v>41523</v>
      </c>
      <c r="M184" s="2">
        <v>24876</v>
      </c>
    </row>
    <row r="185" spans="1:13" x14ac:dyDescent="0.2">
      <c r="A185" s="1">
        <v>184</v>
      </c>
      <c r="B185" s="1">
        <v>5</v>
      </c>
      <c r="C185" s="1">
        <v>48</v>
      </c>
      <c r="D185" s="1">
        <v>11</v>
      </c>
      <c r="E185" s="2">
        <v>72830</v>
      </c>
      <c r="F185" s="6">
        <v>30</v>
      </c>
      <c r="G185" s="7">
        <f t="shared" si="33"/>
        <v>2184900</v>
      </c>
      <c r="H185" s="7">
        <f t="shared" si="34"/>
        <v>65547</v>
      </c>
      <c r="I185" s="7">
        <f t="shared" si="35"/>
        <v>764715</v>
      </c>
      <c r="J185" s="7">
        <f t="shared" si="36"/>
        <v>1354638</v>
      </c>
      <c r="K185" s="7">
        <f t="shared" si="37"/>
        <v>40639.14</v>
      </c>
      <c r="L185" s="8">
        <v>41524</v>
      </c>
      <c r="M185" s="2">
        <v>2294145</v>
      </c>
    </row>
    <row r="186" spans="1:13" x14ac:dyDescent="0.2">
      <c r="A186" s="1">
        <v>185</v>
      </c>
      <c r="B186" s="1">
        <v>6</v>
      </c>
      <c r="C186" s="1">
        <v>49</v>
      </c>
      <c r="D186" s="1">
        <v>5</v>
      </c>
      <c r="E186" s="2">
        <v>39700</v>
      </c>
      <c r="F186" s="6">
        <v>1</v>
      </c>
      <c r="G186" s="7">
        <f t="shared" si="33"/>
        <v>39700</v>
      </c>
      <c r="H186" s="7">
        <f t="shared" si="34"/>
        <v>1191</v>
      </c>
      <c r="I186" s="7">
        <f t="shared" si="35"/>
        <v>13895</v>
      </c>
      <c r="J186" s="7">
        <f t="shared" si="36"/>
        <v>24614</v>
      </c>
      <c r="K186" s="7">
        <f t="shared" si="37"/>
        <v>738.42</v>
      </c>
      <c r="L186" s="8">
        <v>41525</v>
      </c>
      <c r="M186" s="2">
        <v>35730</v>
      </c>
    </row>
    <row r="187" spans="1:13" x14ac:dyDescent="0.2">
      <c r="A187" s="1">
        <v>186</v>
      </c>
      <c r="B187" s="1">
        <v>6</v>
      </c>
      <c r="C187" s="1">
        <v>50</v>
      </c>
      <c r="D187" s="1">
        <v>6</v>
      </c>
      <c r="E187" s="2">
        <v>36970</v>
      </c>
      <c r="F187" s="6">
        <v>2</v>
      </c>
      <c r="G187" s="7">
        <f t="shared" si="33"/>
        <v>73940</v>
      </c>
      <c r="H187" s="7">
        <f t="shared" si="34"/>
        <v>2218.1999999999998</v>
      </c>
      <c r="I187" s="7">
        <f t="shared" si="35"/>
        <v>25879</v>
      </c>
      <c r="J187" s="7">
        <f t="shared" si="36"/>
        <v>45842.8</v>
      </c>
      <c r="K187" s="7">
        <f t="shared" si="37"/>
        <v>1375.2840000000001</v>
      </c>
      <c r="L187" s="8">
        <v>41557</v>
      </c>
      <c r="M187" s="2">
        <v>66546</v>
      </c>
    </row>
    <row r="188" spans="1:13" x14ac:dyDescent="0.2">
      <c r="A188" s="1">
        <v>187</v>
      </c>
      <c r="B188" s="1">
        <v>1</v>
      </c>
      <c r="C188" s="1">
        <v>7</v>
      </c>
      <c r="D188" s="1">
        <v>1</v>
      </c>
      <c r="E188" s="2">
        <v>23290</v>
      </c>
      <c r="F188" s="6">
        <v>1</v>
      </c>
      <c r="G188" s="7">
        <f t="shared" si="33"/>
        <v>23290</v>
      </c>
      <c r="H188" s="7">
        <f t="shared" si="34"/>
        <v>698.69999999999993</v>
      </c>
      <c r="I188" s="7">
        <f t="shared" si="35"/>
        <v>8151.4999999999991</v>
      </c>
      <c r="J188" s="7">
        <f t="shared" si="36"/>
        <v>14439.800000000001</v>
      </c>
      <c r="K188" s="7">
        <f t="shared" si="37"/>
        <v>433.19400000000002</v>
      </c>
      <c r="L188" s="8">
        <v>41558</v>
      </c>
      <c r="M188" s="2">
        <v>20961</v>
      </c>
    </row>
    <row r="189" spans="1:13" x14ac:dyDescent="0.2">
      <c r="A189" s="1">
        <v>188</v>
      </c>
      <c r="B189" s="1">
        <v>1</v>
      </c>
      <c r="C189" s="1">
        <v>64</v>
      </c>
      <c r="D189" s="1">
        <v>2</v>
      </c>
      <c r="E189" s="2">
        <v>24110</v>
      </c>
      <c r="F189" s="6">
        <v>4</v>
      </c>
      <c r="G189" s="7">
        <f t="shared" ref="G189:G193" si="38">E189*F189</f>
        <v>96440</v>
      </c>
      <c r="H189" s="7">
        <f t="shared" ref="H189:H193" si="39">G189*3%</f>
        <v>2893.2</v>
      </c>
      <c r="I189" s="7">
        <f t="shared" ref="I189:I193" si="40">G189*35%</f>
        <v>33754</v>
      </c>
      <c r="J189" s="7">
        <f t="shared" ref="J189:J193" si="41">G189-(H189+I189)</f>
        <v>59792.800000000003</v>
      </c>
      <c r="K189" s="7">
        <f t="shared" ref="K189:K193" si="42">J189*3%</f>
        <v>1793.7840000000001</v>
      </c>
      <c r="L189" s="8">
        <v>41559</v>
      </c>
      <c r="M189" s="2">
        <v>86796</v>
      </c>
    </row>
    <row r="190" spans="1:13" x14ac:dyDescent="0.2">
      <c r="A190" s="1">
        <v>189</v>
      </c>
      <c r="B190" s="1">
        <v>2</v>
      </c>
      <c r="C190" s="1">
        <v>65</v>
      </c>
      <c r="D190" s="1">
        <v>3</v>
      </c>
      <c r="E190" s="2">
        <v>27640</v>
      </c>
      <c r="F190" s="6">
        <v>1</v>
      </c>
      <c r="G190" s="7">
        <f t="shared" si="38"/>
        <v>27640</v>
      </c>
      <c r="H190" s="7">
        <f t="shared" si="39"/>
        <v>829.19999999999993</v>
      </c>
      <c r="I190" s="7">
        <f t="shared" si="40"/>
        <v>9674</v>
      </c>
      <c r="J190" s="7">
        <f t="shared" si="41"/>
        <v>17136.8</v>
      </c>
      <c r="K190" s="7">
        <f t="shared" si="42"/>
        <v>514.10399999999993</v>
      </c>
      <c r="L190" s="8">
        <v>41560</v>
      </c>
      <c r="M190" s="2">
        <v>24876</v>
      </c>
    </row>
    <row r="191" spans="1:13" x14ac:dyDescent="0.2">
      <c r="A191" s="1">
        <v>190</v>
      </c>
      <c r="B191" s="1">
        <v>2</v>
      </c>
      <c r="C191" s="1">
        <v>66</v>
      </c>
      <c r="D191" s="1">
        <v>4</v>
      </c>
      <c r="E191" s="2">
        <v>32290</v>
      </c>
      <c r="F191" s="6">
        <v>5</v>
      </c>
      <c r="G191" s="7">
        <f t="shared" si="38"/>
        <v>161450</v>
      </c>
      <c r="H191" s="7">
        <f t="shared" si="39"/>
        <v>4843.5</v>
      </c>
      <c r="I191" s="7">
        <f t="shared" si="40"/>
        <v>56507.5</v>
      </c>
      <c r="J191" s="7">
        <f t="shared" si="41"/>
        <v>100099</v>
      </c>
      <c r="K191" s="7">
        <f t="shared" si="42"/>
        <v>3002.97</v>
      </c>
      <c r="L191" s="8">
        <v>41561</v>
      </c>
      <c r="M191" s="2">
        <v>145305</v>
      </c>
    </row>
    <row r="192" spans="1:13" x14ac:dyDescent="0.2">
      <c r="A192" s="1">
        <v>191</v>
      </c>
      <c r="B192" s="1">
        <v>2</v>
      </c>
      <c r="C192" s="1">
        <v>67</v>
      </c>
      <c r="D192" s="1">
        <v>5</v>
      </c>
      <c r="E192" s="2">
        <v>39700</v>
      </c>
      <c r="F192" s="6">
        <v>10</v>
      </c>
      <c r="G192" s="7">
        <f t="shared" si="38"/>
        <v>397000</v>
      </c>
      <c r="H192" s="7">
        <f t="shared" si="39"/>
        <v>11910</v>
      </c>
      <c r="I192" s="7">
        <f t="shared" si="40"/>
        <v>138950</v>
      </c>
      <c r="J192" s="7">
        <f t="shared" si="41"/>
        <v>246140</v>
      </c>
      <c r="K192" s="7">
        <f t="shared" si="42"/>
        <v>7384.2</v>
      </c>
      <c r="L192" s="8">
        <v>41562</v>
      </c>
      <c r="M192" s="2">
        <v>357300</v>
      </c>
    </row>
    <row r="193" spans="1:13" x14ac:dyDescent="0.2">
      <c r="A193" s="1">
        <v>192</v>
      </c>
      <c r="B193" s="1">
        <v>5</v>
      </c>
      <c r="C193" s="1">
        <v>2</v>
      </c>
      <c r="D193" s="1">
        <v>6</v>
      </c>
      <c r="E193" s="2">
        <v>36970</v>
      </c>
      <c r="F193" s="6">
        <v>1</v>
      </c>
      <c r="G193" s="7">
        <f t="shared" si="38"/>
        <v>36970</v>
      </c>
      <c r="H193" s="7">
        <f t="shared" si="39"/>
        <v>1109.0999999999999</v>
      </c>
      <c r="I193" s="7">
        <f t="shared" si="40"/>
        <v>12939.5</v>
      </c>
      <c r="J193" s="7">
        <f t="shared" si="41"/>
        <v>22921.4</v>
      </c>
      <c r="K193" s="7">
        <f t="shared" si="42"/>
        <v>687.64200000000005</v>
      </c>
      <c r="L193" s="8">
        <v>41563</v>
      </c>
      <c r="M193" s="2">
        <v>33273</v>
      </c>
    </row>
    <row r="194" spans="1:13" x14ac:dyDescent="0.2">
      <c r="A194" s="1">
        <v>193</v>
      </c>
      <c r="B194" s="1">
        <v>1</v>
      </c>
      <c r="C194" s="1">
        <v>1</v>
      </c>
      <c r="D194" s="1">
        <v>7</v>
      </c>
      <c r="E194" s="2">
        <v>41680</v>
      </c>
      <c r="F194" s="6">
        <v>11</v>
      </c>
      <c r="G194" s="7">
        <f t="shared" ref="G194" si="43">E194*F194</f>
        <v>458480</v>
      </c>
      <c r="H194" s="7">
        <f t="shared" ref="H194" si="44">G194*3%</f>
        <v>13754.4</v>
      </c>
      <c r="I194" s="7">
        <f t="shared" ref="I194" si="45">G194*35%</f>
        <v>160468</v>
      </c>
      <c r="J194" s="7">
        <f t="shared" ref="J194" si="46">G194-(H194+I194)</f>
        <v>284257.59999999998</v>
      </c>
      <c r="K194" s="7">
        <f t="shared" ref="K194" si="47">J194*3%</f>
        <v>8527.7279999999992</v>
      </c>
      <c r="L194" s="8">
        <v>41594</v>
      </c>
      <c r="M194" s="2">
        <v>412632</v>
      </c>
    </row>
    <row r="195" spans="1:13" x14ac:dyDescent="0.2">
      <c r="A195" s="1">
        <v>194</v>
      </c>
      <c r="B195" s="1">
        <v>5</v>
      </c>
      <c r="C195" s="1">
        <v>2</v>
      </c>
      <c r="D195" s="1">
        <v>8</v>
      </c>
      <c r="E195" s="2">
        <v>52310</v>
      </c>
      <c r="F195" s="6">
        <v>5</v>
      </c>
      <c r="G195" s="7">
        <f t="shared" ref="G195:G201" si="48">E195*F195</f>
        <v>261550</v>
      </c>
      <c r="H195" s="7">
        <f t="shared" ref="H195:H201" si="49">G195*3%</f>
        <v>7846.5</v>
      </c>
      <c r="I195" s="7">
        <f t="shared" ref="I195:I201" si="50">G195*35%</f>
        <v>91542.5</v>
      </c>
      <c r="J195" s="7">
        <f t="shared" ref="J195:J201" si="51">G195-(H195+I195)</f>
        <v>162161</v>
      </c>
      <c r="K195" s="7">
        <f t="shared" ref="K195:K201" si="52">J195*3%</f>
        <v>4864.83</v>
      </c>
      <c r="L195" s="8">
        <v>41624</v>
      </c>
      <c r="M195" s="2">
        <v>235395</v>
      </c>
    </row>
    <row r="196" spans="1:13" x14ac:dyDescent="0.2">
      <c r="A196" s="1">
        <v>195</v>
      </c>
      <c r="B196" s="1">
        <v>4</v>
      </c>
      <c r="C196" s="1">
        <v>4</v>
      </c>
      <c r="D196" s="1">
        <v>9</v>
      </c>
      <c r="E196" s="2">
        <v>52990</v>
      </c>
      <c r="F196" s="6">
        <v>5</v>
      </c>
      <c r="G196" s="7">
        <f t="shared" si="48"/>
        <v>264950</v>
      </c>
      <c r="H196" s="7">
        <f t="shared" si="49"/>
        <v>7948.5</v>
      </c>
      <c r="I196" s="7">
        <f t="shared" si="50"/>
        <v>92732.5</v>
      </c>
      <c r="J196" s="7">
        <f t="shared" si="51"/>
        <v>164269</v>
      </c>
      <c r="K196" s="7">
        <f t="shared" si="52"/>
        <v>4928.07</v>
      </c>
      <c r="L196" s="8">
        <v>41653</v>
      </c>
      <c r="M196" s="2">
        <v>238455</v>
      </c>
    </row>
    <row r="197" spans="1:13" x14ac:dyDescent="0.2">
      <c r="A197" s="1">
        <v>196</v>
      </c>
      <c r="B197" s="1">
        <v>2</v>
      </c>
      <c r="C197" s="1">
        <v>4</v>
      </c>
      <c r="D197" s="1">
        <v>10</v>
      </c>
      <c r="E197" s="2">
        <v>54480</v>
      </c>
      <c r="F197" s="6">
        <v>10</v>
      </c>
      <c r="G197" s="7">
        <f t="shared" si="48"/>
        <v>544800</v>
      </c>
      <c r="H197" s="7">
        <f t="shared" si="49"/>
        <v>16344</v>
      </c>
      <c r="I197" s="7">
        <f t="shared" si="50"/>
        <v>190680</v>
      </c>
      <c r="J197" s="7">
        <f t="shared" si="51"/>
        <v>337776</v>
      </c>
      <c r="K197" s="7">
        <f t="shared" si="52"/>
        <v>10133.279999999999</v>
      </c>
      <c r="L197" s="8">
        <v>41686</v>
      </c>
      <c r="M197" s="2">
        <v>572040</v>
      </c>
    </row>
    <row r="198" spans="1:13" x14ac:dyDescent="0.2">
      <c r="A198" s="1">
        <v>197</v>
      </c>
      <c r="B198" s="1">
        <v>2</v>
      </c>
      <c r="C198" s="1">
        <v>5</v>
      </c>
      <c r="D198" s="1">
        <v>11</v>
      </c>
      <c r="E198" s="2">
        <v>72830</v>
      </c>
      <c r="F198" s="6">
        <v>3</v>
      </c>
      <c r="G198" s="7">
        <f t="shared" si="48"/>
        <v>218490</v>
      </c>
      <c r="H198" s="7">
        <f t="shared" si="49"/>
        <v>6554.7</v>
      </c>
      <c r="I198" s="7">
        <f t="shared" si="50"/>
        <v>76471.5</v>
      </c>
      <c r="J198" s="7">
        <f t="shared" si="51"/>
        <v>135463.79999999999</v>
      </c>
      <c r="K198" s="7">
        <f t="shared" si="52"/>
        <v>4063.9139999999993</v>
      </c>
      <c r="L198" s="8">
        <v>41715</v>
      </c>
      <c r="M198" s="2">
        <v>229414.5</v>
      </c>
    </row>
    <row r="199" spans="1:13" x14ac:dyDescent="0.2">
      <c r="A199" s="1">
        <v>198</v>
      </c>
      <c r="B199" s="1">
        <v>1</v>
      </c>
      <c r="C199" s="1">
        <v>8</v>
      </c>
      <c r="D199" s="1">
        <v>12</v>
      </c>
      <c r="E199" s="2">
        <v>85190</v>
      </c>
      <c r="F199" s="6">
        <v>4</v>
      </c>
      <c r="G199" s="7">
        <f t="shared" si="48"/>
        <v>340760</v>
      </c>
      <c r="H199" s="7">
        <f t="shared" si="49"/>
        <v>10222.799999999999</v>
      </c>
      <c r="I199" s="7">
        <f t="shared" si="50"/>
        <v>119265.99999999999</v>
      </c>
      <c r="J199" s="7">
        <f t="shared" si="51"/>
        <v>211271.2</v>
      </c>
      <c r="K199" s="7">
        <f t="shared" si="52"/>
        <v>6338.1360000000004</v>
      </c>
      <c r="L199" s="8">
        <v>41745</v>
      </c>
      <c r="M199" s="2">
        <v>357798</v>
      </c>
    </row>
    <row r="200" spans="1:13" x14ac:dyDescent="0.2">
      <c r="A200" s="1">
        <v>199</v>
      </c>
      <c r="B200" s="1">
        <v>2</v>
      </c>
      <c r="C200" s="1">
        <v>44</v>
      </c>
      <c r="D200" s="1">
        <v>13</v>
      </c>
      <c r="E200" s="2">
        <v>40770</v>
      </c>
      <c r="F200" s="6">
        <v>6</v>
      </c>
      <c r="G200" s="7">
        <f t="shared" si="48"/>
        <v>244620</v>
      </c>
      <c r="H200" s="7">
        <f t="shared" si="49"/>
        <v>7338.5999999999995</v>
      </c>
      <c r="I200" s="7">
        <f t="shared" si="50"/>
        <v>85617</v>
      </c>
      <c r="J200" s="7">
        <f t="shared" si="51"/>
        <v>151664.4</v>
      </c>
      <c r="K200" s="7">
        <f t="shared" si="52"/>
        <v>4549.9319999999998</v>
      </c>
      <c r="L200" s="8">
        <v>41775</v>
      </c>
      <c r="M200" s="2">
        <v>256851</v>
      </c>
    </row>
    <row r="201" spans="1:13" x14ac:dyDescent="0.2">
      <c r="A201" s="1">
        <v>200</v>
      </c>
      <c r="B201" s="1">
        <v>3</v>
      </c>
      <c r="C201" s="1">
        <v>21</v>
      </c>
      <c r="D201" s="1">
        <v>7</v>
      </c>
      <c r="E201" s="2">
        <v>41680</v>
      </c>
      <c r="F201" s="6">
        <v>4</v>
      </c>
      <c r="G201" s="7">
        <f t="shared" si="48"/>
        <v>166720</v>
      </c>
      <c r="H201" s="7">
        <f t="shared" si="49"/>
        <v>5001.5999999999995</v>
      </c>
      <c r="I201" s="7">
        <f t="shared" si="50"/>
        <v>58351.999999999993</v>
      </c>
      <c r="J201" s="7">
        <f t="shared" si="51"/>
        <v>103366.40000000001</v>
      </c>
      <c r="K201" s="7">
        <f t="shared" si="52"/>
        <v>3100.9920000000002</v>
      </c>
      <c r="L201" s="8">
        <v>41791</v>
      </c>
      <c r="M201" s="2">
        <v>150048</v>
      </c>
    </row>
    <row r="202" spans="1:13" x14ac:dyDescent="0.2">
      <c r="A202" s="1">
        <v>201</v>
      </c>
      <c r="B202" s="1">
        <v>4</v>
      </c>
      <c r="C202" s="1">
        <v>22</v>
      </c>
      <c r="D202" s="1">
        <v>8</v>
      </c>
      <c r="E202" s="2">
        <v>52310</v>
      </c>
      <c r="F202" s="6">
        <v>5</v>
      </c>
      <c r="G202" s="7">
        <f t="shared" ref="G202:G210" si="53">E202*F202</f>
        <v>261550</v>
      </c>
      <c r="H202" s="7">
        <f t="shared" ref="H202:H210" si="54">G202*3%</f>
        <v>7846.5</v>
      </c>
      <c r="I202" s="7">
        <f t="shared" ref="I202:I210" si="55">G202*35%</f>
        <v>91542.5</v>
      </c>
      <c r="J202" s="7">
        <f t="shared" ref="J202:J210" si="56">G202-(H202+I202)</f>
        <v>162161</v>
      </c>
      <c r="K202" s="7">
        <f t="shared" ref="K202:K210" si="57">J202*3%</f>
        <v>4864.83</v>
      </c>
      <c r="L202" s="8">
        <v>41791</v>
      </c>
      <c r="M202" s="2">
        <v>235395</v>
      </c>
    </row>
    <row r="203" spans="1:13" x14ac:dyDescent="0.2">
      <c r="A203" s="1">
        <v>202</v>
      </c>
      <c r="B203" s="1">
        <v>5</v>
      </c>
      <c r="C203" s="1">
        <v>33</v>
      </c>
      <c r="D203" s="1">
        <v>9</v>
      </c>
      <c r="E203" s="2">
        <v>52990</v>
      </c>
      <c r="F203" s="6">
        <v>2</v>
      </c>
      <c r="G203" s="7">
        <f t="shared" si="53"/>
        <v>105980</v>
      </c>
      <c r="H203" s="7">
        <f t="shared" si="54"/>
        <v>3179.4</v>
      </c>
      <c r="I203" s="7">
        <f t="shared" si="55"/>
        <v>37093</v>
      </c>
      <c r="J203" s="7">
        <f t="shared" si="56"/>
        <v>65707.600000000006</v>
      </c>
      <c r="K203" s="7">
        <f t="shared" si="57"/>
        <v>1971.2280000000001</v>
      </c>
      <c r="L203" s="8">
        <v>41792</v>
      </c>
      <c r="M203" s="2">
        <v>95382</v>
      </c>
    </row>
    <row r="204" spans="1:13" x14ac:dyDescent="0.2">
      <c r="A204" s="1">
        <v>203</v>
      </c>
      <c r="B204" s="1">
        <v>6</v>
      </c>
      <c r="C204" s="1">
        <v>43</v>
      </c>
      <c r="D204" s="1">
        <v>4</v>
      </c>
      <c r="E204" s="2">
        <v>32290</v>
      </c>
      <c r="F204" s="6">
        <v>1</v>
      </c>
      <c r="G204" s="7">
        <f t="shared" si="53"/>
        <v>32290</v>
      </c>
      <c r="H204" s="7">
        <f t="shared" si="54"/>
        <v>968.69999999999993</v>
      </c>
      <c r="I204" s="7">
        <f t="shared" si="55"/>
        <v>11301.5</v>
      </c>
      <c r="J204" s="7">
        <f t="shared" si="56"/>
        <v>20019.8</v>
      </c>
      <c r="K204" s="7">
        <f t="shared" si="57"/>
        <v>600.59399999999994</v>
      </c>
      <c r="L204" s="8">
        <v>41793</v>
      </c>
      <c r="M204" s="2">
        <v>29061</v>
      </c>
    </row>
    <row r="205" spans="1:13" x14ac:dyDescent="0.2">
      <c r="A205" s="1">
        <v>204</v>
      </c>
      <c r="B205" s="1">
        <v>1</v>
      </c>
      <c r="C205" s="1">
        <v>55</v>
      </c>
      <c r="D205" s="1">
        <v>5</v>
      </c>
      <c r="E205" s="2">
        <v>39700</v>
      </c>
      <c r="F205" s="6">
        <v>1</v>
      </c>
      <c r="G205" s="7">
        <f t="shared" si="53"/>
        <v>39700</v>
      </c>
      <c r="H205" s="7">
        <f t="shared" si="54"/>
        <v>1191</v>
      </c>
      <c r="I205" s="7">
        <f t="shared" si="55"/>
        <v>13895</v>
      </c>
      <c r="J205" s="7">
        <f t="shared" si="56"/>
        <v>24614</v>
      </c>
      <c r="K205" s="7">
        <f t="shared" si="57"/>
        <v>738.42</v>
      </c>
      <c r="L205" s="8">
        <v>41800</v>
      </c>
      <c r="M205" s="2">
        <v>35730</v>
      </c>
    </row>
    <row r="206" spans="1:13" x14ac:dyDescent="0.2">
      <c r="A206" s="1">
        <v>205</v>
      </c>
      <c r="B206" s="1">
        <v>2</v>
      </c>
      <c r="C206" s="1">
        <v>51</v>
      </c>
      <c r="D206" s="1">
        <v>6</v>
      </c>
      <c r="E206" s="2">
        <v>36970</v>
      </c>
      <c r="F206" s="6">
        <v>1</v>
      </c>
      <c r="G206" s="7">
        <f t="shared" si="53"/>
        <v>36970</v>
      </c>
      <c r="H206" s="7">
        <f t="shared" si="54"/>
        <v>1109.0999999999999</v>
      </c>
      <c r="I206" s="7">
        <f t="shared" si="55"/>
        <v>12939.5</v>
      </c>
      <c r="J206" s="7">
        <f t="shared" si="56"/>
        <v>22921.4</v>
      </c>
      <c r="K206" s="7">
        <f t="shared" si="57"/>
        <v>687.64200000000005</v>
      </c>
      <c r="L206" s="8">
        <v>41802</v>
      </c>
      <c r="M206" s="2">
        <v>33273</v>
      </c>
    </row>
    <row r="207" spans="1:13" x14ac:dyDescent="0.2">
      <c r="A207" s="1">
        <v>206</v>
      </c>
      <c r="B207" s="1">
        <v>3</v>
      </c>
      <c r="C207" s="1">
        <v>56</v>
      </c>
      <c r="D207" s="1">
        <v>1</v>
      </c>
      <c r="E207" s="2">
        <v>23290</v>
      </c>
      <c r="F207" s="6">
        <v>5</v>
      </c>
      <c r="G207" s="7">
        <f t="shared" si="53"/>
        <v>116450</v>
      </c>
      <c r="H207" s="7">
        <f t="shared" si="54"/>
        <v>3493.5</v>
      </c>
      <c r="I207" s="7">
        <f t="shared" si="55"/>
        <v>40757.5</v>
      </c>
      <c r="J207" s="7">
        <f t="shared" si="56"/>
        <v>72199</v>
      </c>
      <c r="K207" s="7">
        <f t="shared" si="57"/>
        <v>2165.9699999999998</v>
      </c>
      <c r="L207" s="8">
        <v>41805</v>
      </c>
      <c r="M207" s="2">
        <v>104805</v>
      </c>
    </row>
    <row r="208" spans="1:13" x14ac:dyDescent="0.2">
      <c r="A208" s="1">
        <v>207</v>
      </c>
      <c r="B208" s="1">
        <v>4</v>
      </c>
      <c r="C208" s="1">
        <v>20</v>
      </c>
      <c r="D208" s="1">
        <v>2</v>
      </c>
      <c r="E208" s="2">
        <v>24110</v>
      </c>
      <c r="F208" s="6">
        <v>20</v>
      </c>
      <c r="G208" s="7">
        <f t="shared" si="53"/>
        <v>482200</v>
      </c>
      <c r="H208" s="7">
        <f t="shared" si="54"/>
        <v>14466</v>
      </c>
      <c r="I208" s="7">
        <f t="shared" si="55"/>
        <v>168770</v>
      </c>
      <c r="J208" s="7">
        <f t="shared" si="56"/>
        <v>298964</v>
      </c>
      <c r="K208" s="7">
        <f t="shared" si="57"/>
        <v>8968.92</v>
      </c>
      <c r="L208" s="8">
        <v>41805</v>
      </c>
      <c r="M208" s="2">
        <v>433980</v>
      </c>
    </row>
    <row r="209" spans="1:13" x14ac:dyDescent="0.2">
      <c r="A209" s="1">
        <v>208</v>
      </c>
      <c r="B209" s="1">
        <v>5</v>
      </c>
      <c r="C209" s="1">
        <v>11</v>
      </c>
      <c r="D209" s="1">
        <v>3</v>
      </c>
      <c r="E209" s="2">
        <v>27640</v>
      </c>
      <c r="F209" s="6">
        <v>1</v>
      </c>
      <c r="G209" s="7">
        <f t="shared" si="53"/>
        <v>27640</v>
      </c>
      <c r="H209" s="7">
        <f t="shared" si="54"/>
        <v>829.19999999999993</v>
      </c>
      <c r="I209" s="7">
        <f t="shared" si="55"/>
        <v>9674</v>
      </c>
      <c r="J209" s="7">
        <f t="shared" si="56"/>
        <v>17136.8</v>
      </c>
      <c r="K209" s="7">
        <f t="shared" si="57"/>
        <v>514.10399999999993</v>
      </c>
      <c r="L209" s="8">
        <v>41806</v>
      </c>
      <c r="M209" s="2">
        <v>24876</v>
      </c>
    </row>
    <row r="210" spans="1:13" x14ac:dyDescent="0.2">
      <c r="A210" s="1">
        <v>209</v>
      </c>
      <c r="B210" s="1">
        <v>6</v>
      </c>
      <c r="C210" s="1">
        <v>4</v>
      </c>
      <c r="D210" s="1">
        <v>1</v>
      </c>
      <c r="E210" s="2">
        <v>23290</v>
      </c>
      <c r="F210" s="6">
        <v>2</v>
      </c>
      <c r="G210" s="7">
        <f t="shared" si="53"/>
        <v>46580</v>
      </c>
      <c r="H210" s="7">
        <f t="shared" si="54"/>
        <v>1397.3999999999999</v>
      </c>
      <c r="I210" s="7">
        <f t="shared" si="55"/>
        <v>16302.999999999998</v>
      </c>
      <c r="J210" s="7">
        <f t="shared" si="56"/>
        <v>28879.600000000002</v>
      </c>
      <c r="K210" s="7">
        <f t="shared" si="57"/>
        <v>866.38800000000003</v>
      </c>
      <c r="L210" s="8">
        <v>41812</v>
      </c>
      <c r="M210" s="2">
        <v>41922</v>
      </c>
    </row>
    <row r="211" spans="1:13" x14ac:dyDescent="0.2">
      <c r="A211" s="1">
        <v>210</v>
      </c>
      <c r="B211" s="1">
        <v>3</v>
      </c>
      <c r="C211" s="1">
        <v>1</v>
      </c>
      <c r="D211" s="1">
        <v>4</v>
      </c>
      <c r="E211" s="2">
        <v>32290</v>
      </c>
      <c r="F211" s="6">
        <v>1</v>
      </c>
      <c r="G211" s="7">
        <f t="shared" ref="G211:G219" si="58">E211*F211</f>
        <v>32290</v>
      </c>
      <c r="H211" s="7">
        <f t="shared" ref="H211:H219" si="59">G211*3%</f>
        <v>968.69999999999993</v>
      </c>
      <c r="I211" s="7">
        <f t="shared" ref="I211:I219" si="60">G211*35%</f>
        <v>11301.5</v>
      </c>
      <c r="J211" s="7">
        <f t="shared" ref="J211:J219" si="61">G211-(H211+I211)</f>
        <v>20019.8</v>
      </c>
      <c r="K211" s="7">
        <f t="shared" ref="K211:K219" si="62">J211*3%</f>
        <v>600.59399999999994</v>
      </c>
      <c r="L211" s="8">
        <v>41793</v>
      </c>
      <c r="M211" s="2">
        <v>29061</v>
      </c>
    </row>
    <row r="212" spans="1:13" x14ac:dyDescent="0.2">
      <c r="A212" s="1">
        <v>211</v>
      </c>
      <c r="B212" s="1">
        <v>4</v>
      </c>
      <c r="C212" s="1">
        <v>2</v>
      </c>
      <c r="D212" s="1">
        <v>5</v>
      </c>
      <c r="E212" s="2">
        <v>39700</v>
      </c>
      <c r="F212" s="6">
        <v>3</v>
      </c>
      <c r="G212" s="7">
        <f t="shared" si="58"/>
        <v>119100</v>
      </c>
      <c r="H212" s="7">
        <f t="shared" si="59"/>
        <v>3573</v>
      </c>
      <c r="I212" s="7">
        <f t="shared" si="60"/>
        <v>41685</v>
      </c>
      <c r="J212" s="7">
        <f t="shared" si="61"/>
        <v>73842</v>
      </c>
      <c r="K212" s="7">
        <f t="shared" si="62"/>
        <v>2215.2599999999998</v>
      </c>
      <c r="L212" s="8">
        <v>41800</v>
      </c>
      <c r="M212" s="2">
        <v>107190</v>
      </c>
    </row>
    <row r="213" spans="1:13" x14ac:dyDescent="0.2">
      <c r="A213" s="1">
        <v>212</v>
      </c>
      <c r="B213" s="1">
        <v>5</v>
      </c>
      <c r="C213" s="1">
        <v>3</v>
      </c>
      <c r="D213" s="1">
        <v>6</v>
      </c>
      <c r="E213" s="2">
        <v>36970</v>
      </c>
      <c r="F213" s="6">
        <v>1</v>
      </c>
      <c r="G213" s="7">
        <f t="shared" si="58"/>
        <v>36970</v>
      </c>
      <c r="H213" s="7">
        <f t="shared" si="59"/>
        <v>1109.0999999999999</v>
      </c>
      <c r="I213" s="7">
        <f t="shared" si="60"/>
        <v>12939.5</v>
      </c>
      <c r="J213" s="7">
        <f t="shared" si="61"/>
        <v>22921.4</v>
      </c>
      <c r="K213" s="7">
        <f t="shared" si="62"/>
        <v>687.64200000000005</v>
      </c>
      <c r="L213" s="8">
        <v>41802</v>
      </c>
      <c r="M213" s="2">
        <v>33273</v>
      </c>
    </row>
    <row r="214" spans="1:13" x14ac:dyDescent="0.2">
      <c r="A214" s="1">
        <v>213</v>
      </c>
      <c r="B214" s="1">
        <v>6</v>
      </c>
      <c r="C214" s="1">
        <v>4</v>
      </c>
      <c r="D214" s="1">
        <v>1</v>
      </c>
      <c r="E214" s="2">
        <v>23290</v>
      </c>
      <c r="F214" s="6">
        <v>1</v>
      </c>
      <c r="G214" s="7">
        <f t="shared" si="58"/>
        <v>23290</v>
      </c>
      <c r="H214" s="7">
        <f t="shared" si="59"/>
        <v>698.69999999999993</v>
      </c>
      <c r="I214" s="7">
        <f t="shared" si="60"/>
        <v>8151.4999999999991</v>
      </c>
      <c r="J214" s="7">
        <f t="shared" si="61"/>
        <v>14439.800000000001</v>
      </c>
      <c r="K214" s="7">
        <f t="shared" si="62"/>
        <v>433.19400000000002</v>
      </c>
      <c r="L214" s="8">
        <v>41805</v>
      </c>
      <c r="M214" s="2">
        <v>20961</v>
      </c>
    </row>
    <row r="215" spans="1:13" x14ac:dyDescent="0.2">
      <c r="A215" s="1">
        <v>214</v>
      </c>
      <c r="B215" s="1">
        <v>1</v>
      </c>
      <c r="C215" s="1">
        <v>38</v>
      </c>
      <c r="D215" s="1">
        <v>2</v>
      </c>
      <c r="E215" s="2">
        <v>24110</v>
      </c>
      <c r="F215" s="6">
        <v>1</v>
      </c>
      <c r="G215" s="7">
        <f t="shared" si="58"/>
        <v>24110</v>
      </c>
      <c r="H215" s="7">
        <f t="shared" si="59"/>
        <v>723.3</v>
      </c>
      <c r="I215" s="7">
        <f t="shared" si="60"/>
        <v>8438.5</v>
      </c>
      <c r="J215" s="7">
        <f t="shared" si="61"/>
        <v>14948.2</v>
      </c>
      <c r="K215" s="7">
        <f t="shared" si="62"/>
        <v>448.44600000000003</v>
      </c>
      <c r="L215" s="8">
        <v>41805</v>
      </c>
      <c r="M215" s="2">
        <v>21699</v>
      </c>
    </row>
    <row r="216" spans="1:13" x14ac:dyDescent="0.2">
      <c r="A216" s="1">
        <v>215</v>
      </c>
      <c r="B216" s="1">
        <v>2</v>
      </c>
      <c r="C216" s="1">
        <v>37</v>
      </c>
      <c r="D216" s="1">
        <v>3</v>
      </c>
      <c r="E216" s="2">
        <v>27640</v>
      </c>
      <c r="F216" s="6">
        <v>1</v>
      </c>
      <c r="G216" s="7">
        <f t="shared" si="58"/>
        <v>27640</v>
      </c>
      <c r="H216" s="7">
        <f t="shared" si="59"/>
        <v>829.19999999999993</v>
      </c>
      <c r="I216" s="7">
        <f t="shared" si="60"/>
        <v>9674</v>
      </c>
      <c r="J216" s="7">
        <f t="shared" si="61"/>
        <v>17136.8</v>
      </c>
      <c r="K216" s="7">
        <f t="shared" si="62"/>
        <v>514.10399999999993</v>
      </c>
      <c r="L216" s="8">
        <v>41806</v>
      </c>
      <c r="M216" s="2">
        <v>24876</v>
      </c>
    </row>
    <row r="217" spans="1:13" x14ac:dyDescent="0.2">
      <c r="A217" s="1">
        <v>216</v>
      </c>
      <c r="B217" s="1">
        <v>3</v>
      </c>
      <c r="C217" s="1">
        <v>30</v>
      </c>
      <c r="D217" s="1">
        <v>1</v>
      </c>
      <c r="E217" s="2">
        <v>23290</v>
      </c>
      <c r="F217" s="6">
        <v>3</v>
      </c>
      <c r="G217" s="7">
        <f t="shared" si="58"/>
        <v>69870</v>
      </c>
      <c r="H217" s="7">
        <f t="shared" si="59"/>
        <v>2096.1</v>
      </c>
      <c r="I217" s="7">
        <f t="shared" si="60"/>
        <v>24454.5</v>
      </c>
      <c r="J217" s="7">
        <f t="shared" si="61"/>
        <v>43319.4</v>
      </c>
      <c r="K217" s="7">
        <f t="shared" si="62"/>
        <v>1299.5820000000001</v>
      </c>
      <c r="L217" s="8">
        <v>41812</v>
      </c>
      <c r="M217" s="2">
        <v>62883</v>
      </c>
    </row>
    <row r="218" spans="1:13" x14ac:dyDescent="0.2">
      <c r="A218" s="1">
        <v>217</v>
      </c>
      <c r="B218" s="1">
        <v>4</v>
      </c>
      <c r="C218" s="1">
        <v>11</v>
      </c>
      <c r="D218" s="1">
        <v>9</v>
      </c>
      <c r="E218" s="2">
        <v>52990</v>
      </c>
      <c r="F218" s="6">
        <v>1</v>
      </c>
      <c r="G218" s="7">
        <f t="shared" si="58"/>
        <v>52990</v>
      </c>
      <c r="H218" s="7">
        <f t="shared" si="59"/>
        <v>1589.7</v>
      </c>
      <c r="I218" s="7">
        <f t="shared" si="60"/>
        <v>18546.5</v>
      </c>
      <c r="J218" s="7">
        <f t="shared" si="61"/>
        <v>32853.800000000003</v>
      </c>
      <c r="K218" s="7">
        <f t="shared" si="62"/>
        <v>985.61400000000003</v>
      </c>
      <c r="L218" s="8">
        <v>41820</v>
      </c>
      <c r="M218" s="2">
        <v>47691</v>
      </c>
    </row>
    <row r="219" spans="1:13" x14ac:dyDescent="0.2">
      <c r="A219" s="1">
        <v>218</v>
      </c>
      <c r="B219" s="1">
        <v>1</v>
      </c>
      <c r="C219" s="1">
        <v>12</v>
      </c>
      <c r="D219" s="1">
        <v>4</v>
      </c>
      <c r="E219" s="2">
        <v>32290</v>
      </c>
      <c r="F219" s="6">
        <v>25</v>
      </c>
      <c r="G219" s="7">
        <f t="shared" si="58"/>
        <v>807250</v>
      </c>
      <c r="H219" s="7">
        <f t="shared" si="59"/>
        <v>24217.5</v>
      </c>
      <c r="I219" s="7">
        <f t="shared" si="60"/>
        <v>282537.5</v>
      </c>
      <c r="J219" s="7">
        <f t="shared" si="61"/>
        <v>500495</v>
      </c>
      <c r="K219" s="7">
        <f t="shared" si="62"/>
        <v>15014.849999999999</v>
      </c>
      <c r="L219" s="8">
        <v>41821</v>
      </c>
      <c r="M219" s="2">
        <v>726525</v>
      </c>
    </row>
    <row r="220" spans="1:13" x14ac:dyDescent="0.2">
      <c r="A220" s="1">
        <v>219</v>
      </c>
      <c r="B220" s="1">
        <v>6</v>
      </c>
      <c r="C220" s="1">
        <v>4</v>
      </c>
      <c r="D220" s="1">
        <v>1</v>
      </c>
      <c r="E220" s="2">
        <v>23290</v>
      </c>
      <c r="F220" s="6">
        <v>1</v>
      </c>
      <c r="G220" s="7">
        <f t="shared" ref="G220:G231" si="63">E220*F220</f>
        <v>23290</v>
      </c>
      <c r="H220" s="7">
        <f t="shared" ref="H220:H231" si="64">G220*3%</f>
        <v>698.69999999999993</v>
      </c>
      <c r="I220" s="7">
        <f t="shared" ref="I220:I231" si="65">G220*35%</f>
        <v>8151.4999999999991</v>
      </c>
      <c r="J220" s="7">
        <f t="shared" ref="J220:J231" si="66">G220-(H220+I220)</f>
        <v>14439.800000000001</v>
      </c>
      <c r="K220" s="7">
        <f t="shared" ref="K220:K231" si="67">J220*3%</f>
        <v>433.19400000000002</v>
      </c>
      <c r="L220" s="8">
        <v>41822</v>
      </c>
      <c r="M220" s="2">
        <v>20961</v>
      </c>
    </row>
    <row r="221" spans="1:13" x14ac:dyDescent="0.2">
      <c r="A221" s="1">
        <v>220</v>
      </c>
      <c r="B221" s="1">
        <v>5</v>
      </c>
      <c r="C221" s="1">
        <v>7</v>
      </c>
      <c r="D221" s="1">
        <v>2</v>
      </c>
      <c r="E221" s="2">
        <v>24110</v>
      </c>
      <c r="F221" s="6">
        <v>15</v>
      </c>
      <c r="G221" s="7">
        <f t="shared" si="63"/>
        <v>361650</v>
      </c>
      <c r="H221" s="7">
        <f t="shared" si="64"/>
        <v>10849.5</v>
      </c>
      <c r="I221" s="7">
        <f t="shared" si="65"/>
        <v>126577.49999999999</v>
      </c>
      <c r="J221" s="7">
        <f t="shared" si="66"/>
        <v>224223</v>
      </c>
      <c r="K221" s="7">
        <f t="shared" si="67"/>
        <v>6726.69</v>
      </c>
      <c r="L221" s="8">
        <v>41823</v>
      </c>
      <c r="M221" s="2">
        <v>325485</v>
      </c>
    </row>
    <row r="222" spans="1:13" x14ac:dyDescent="0.2">
      <c r="A222" s="1">
        <v>221</v>
      </c>
      <c r="B222" s="1">
        <v>3</v>
      </c>
      <c r="C222" s="1">
        <v>8</v>
      </c>
      <c r="D222" s="1">
        <v>3</v>
      </c>
      <c r="E222" s="2">
        <v>27640</v>
      </c>
      <c r="F222" s="6">
        <v>1</v>
      </c>
      <c r="G222" s="7">
        <f t="shared" si="63"/>
        <v>27640</v>
      </c>
      <c r="H222" s="7">
        <f t="shared" si="64"/>
        <v>829.19999999999993</v>
      </c>
      <c r="I222" s="7">
        <f t="shared" si="65"/>
        <v>9674</v>
      </c>
      <c r="J222" s="7">
        <f t="shared" si="66"/>
        <v>17136.8</v>
      </c>
      <c r="K222" s="7">
        <f t="shared" si="67"/>
        <v>514.10399999999993</v>
      </c>
      <c r="L222" s="8">
        <v>41824</v>
      </c>
      <c r="M222" s="2">
        <v>24876</v>
      </c>
    </row>
    <row r="223" spans="1:13" x14ac:dyDescent="0.2">
      <c r="A223" s="1">
        <v>222</v>
      </c>
      <c r="B223" s="1">
        <v>4</v>
      </c>
      <c r="C223" s="1">
        <v>9</v>
      </c>
      <c r="D223" s="1">
        <v>4</v>
      </c>
      <c r="E223" s="2">
        <v>32290</v>
      </c>
      <c r="F223" s="6">
        <v>10</v>
      </c>
      <c r="G223" s="7">
        <f t="shared" si="63"/>
        <v>322900</v>
      </c>
      <c r="H223" s="7">
        <f t="shared" si="64"/>
        <v>9687</v>
      </c>
      <c r="I223" s="7">
        <f t="shared" si="65"/>
        <v>113015</v>
      </c>
      <c r="J223" s="7">
        <f t="shared" si="66"/>
        <v>200198</v>
      </c>
      <c r="K223" s="7">
        <f t="shared" si="67"/>
        <v>6005.94</v>
      </c>
      <c r="L223" s="8">
        <v>41827</v>
      </c>
      <c r="M223" s="2">
        <v>290610</v>
      </c>
    </row>
    <row r="224" spans="1:13" x14ac:dyDescent="0.2">
      <c r="A224" s="1">
        <v>223</v>
      </c>
      <c r="B224" s="1">
        <v>3</v>
      </c>
      <c r="C224" s="1">
        <v>10</v>
      </c>
      <c r="D224" s="1">
        <v>5</v>
      </c>
      <c r="E224" s="2">
        <v>39700</v>
      </c>
      <c r="F224" s="6">
        <v>2</v>
      </c>
      <c r="G224" s="7">
        <f t="shared" si="63"/>
        <v>79400</v>
      </c>
      <c r="H224" s="7">
        <f t="shared" si="64"/>
        <v>2382</v>
      </c>
      <c r="I224" s="7">
        <f t="shared" si="65"/>
        <v>27790</v>
      </c>
      <c r="J224" s="7">
        <f t="shared" si="66"/>
        <v>49228</v>
      </c>
      <c r="K224" s="7">
        <f t="shared" si="67"/>
        <v>1476.84</v>
      </c>
      <c r="L224" s="8">
        <v>41828</v>
      </c>
      <c r="M224" s="2">
        <v>71460</v>
      </c>
    </row>
    <row r="225" spans="1:13" x14ac:dyDescent="0.2">
      <c r="A225" s="1">
        <v>224</v>
      </c>
      <c r="B225" s="1">
        <v>4</v>
      </c>
      <c r="C225" s="1">
        <v>11</v>
      </c>
      <c r="D225" s="1">
        <v>6</v>
      </c>
      <c r="E225" s="2">
        <v>36970</v>
      </c>
      <c r="F225" s="6">
        <v>2</v>
      </c>
      <c r="G225" s="7">
        <f t="shared" si="63"/>
        <v>73940</v>
      </c>
      <c r="H225" s="7">
        <f t="shared" si="64"/>
        <v>2218.1999999999998</v>
      </c>
      <c r="I225" s="7">
        <f t="shared" si="65"/>
        <v>25879</v>
      </c>
      <c r="J225" s="7">
        <f t="shared" si="66"/>
        <v>45842.8</v>
      </c>
      <c r="K225" s="7">
        <f t="shared" si="67"/>
        <v>1375.2840000000001</v>
      </c>
      <c r="L225" s="8">
        <v>41829</v>
      </c>
      <c r="M225" s="2">
        <v>66546</v>
      </c>
    </row>
    <row r="226" spans="1:13" x14ac:dyDescent="0.2">
      <c r="A226" s="1">
        <v>225</v>
      </c>
      <c r="B226" s="1">
        <v>2</v>
      </c>
      <c r="C226" s="1">
        <v>12</v>
      </c>
      <c r="D226" s="1">
        <v>7</v>
      </c>
      <c r="E226" s="2">
        <v>41680</v>
      </c>
      <c r="F226" s="6">
        <v>1</v>
      </c>
      <c r="G226" s="7">
        <f t="shared" si="63"/>
        <v>41680</v>
      </c>
      <c r="H226" s="7">
        <f t="shared" si="64"/>
        <v>1250.3999999999999</v>
      </c>
      <c r="I226" s="7">
        <f t="shared" si="65"/>
        <v>14587.999999999998</v>
      </c>
      <c r="J226" s="7">
        <f t="shared" si="66"/>
        <v>25841.600000000002</v>
      </c>
      <c r="K226" s="7">
        <f t="shared" si="67"/>
        <v>775.24800000000005</v>
      </c>
      <c r="L226" s="8">
        <v>41830</v>
      </c>
      <c r="M226" s="2">
        <v>37512</v>
      </c>
    </row>
    <row r="227" spans="1:13" x14ac:dyDescent="0.2">
      <c r="A227" s="1">
        <v>226</v>
      </c>
      <c r="B227" s="1">
        <v>4</v>
      </c>
      <c r="C227" s="1">
        <v>13</v>
      </c>
      <c r="D227" s="1">
        <v>8</v>
      </c>
      <c r="E227" s="2">
        <v>52310</v>
      </c>
      <c r="F227" s="6">
        <v>1</v>
      </c>
      <c r="G227" s="7">
        <f t="shared" si="63"/>
        <v>52310</v>
      </c>
      <c r="H227" s="7">
        <f t="shared" si="64"/>
        <v>1569.3</v>
      </c>
      <c r="I227" s="7">
        <f t="shared" si="65"/>
        <v>18308.5</v>
      </c>
      <c r="J227" s="7">
        <f t="shared" si="66"/>
        <v>32432.2</v>
      </c>
      <c r="K227" s="7">
        <f t="shared" si="67"/>
        <v>972.96600000000001</v>
      </c>
      <c r="L227" s="8">
        <v>41831</v>
      </c>
      <c r="M227" s="2">
        <v>47079</v>
      </c>
    </row>
    <row r="228" spans="1:13" x14ac:dyDescent="0.2">
      <c r="A228" s="1">
        <v>227</v>
      </c>
      <c r="B228" s="1">
        <v>1</v>
      </c>
      <c r="C228" s="1">
        <v>14</v>
      </c>
      <c r="D228" s="1">
        <v>9</v>
      </c>
      <c r="E228" s="2">
        <v>52990</v>
      </c>
      <c r="F228" s="6">
        <v>1</v>
      </c>
      <c r="G228" s="7">
        <f t="shared" si="63"/>
        <v>52990</v>
      </c>
      <c r="H228" s="7">
        <f t="shared" si="64"/>
        <v>1589.7</v>
      </c>
      <c r="I228" s="7">
        <f t="shared" si="65"/>
        <v>18546.5</v>
      </c>
      <c r="J228" s="7">
        <f t="shared" si="66"/>
        <v>32853.800000000003</v>
      </c>
      <c r="K228" s="7">
        <f t="shared" si="67"/>
        <v>985.61400000000003</v>
      </c>
      <c r="L228" s="8">
        <v>41832</v>
      </c>
      <c r="M228" s="2">
        <v>47691</v>
      </c>
    </row>
    <row r="229" spans="1:13" x14ac:dyDescent="0.2">
      <c r="A229" s="1">
        <v>228</v>
      </c>
      <c r="B229" s="1">
        <v>4</v>
      </c>
      <c r="C229" s="1">
        <v>15</v>
      </c>
      <c r="D229" s="1">
        <v>10</v>
      </c>
      <c r="E229" s="2">
        <v>54480</v>
      </c>
      <c r="F229" s="6">
        <v>2</v>
      </c>
      <c r="G229" s="7">
        <f t="shared" si="63"/>
        <v>108960</v>
      </c>
      <c r="H229" s="7">
        <f t="shared" si="64"/>
        <v>3268.7999999999997</v>
      </c>
      <c r="I229" s="7">
        <f t="shared" si="65"/>
        <v>38136</v>
      </c>
      <c r="J229" s="7">
        <f t="shared" si="66"/>
        <v>67555.199999999997</v>
      </c>
      <c r="K229" s="7">
        <f t="shared" si="67"/>
        <v>2026.6559999999999</v>
      </c>
      <c r="L229" s="8">
        <v>41833</v>
      </c>
      <c r="M229" s="2">
        <v>114408</v>
      </c>
    </row>
    <row r="230" spans="1:13" x14ac:dyDescent="0.2">
      <c r="A230" s="1">
        <v>229</v>
      </c>
      <c r="B230" s="1">
        <v>1</v>
      </c>
      <c r="C230" s="1">
        <v>16</v>
      </c>
      <c r="D230" s="1">
        <v>11</v>
      </c>
      <c r="E230" s="2">
        <v>72830</v>
      </c>
      <c r="F230" s="6">
        <v>1</v>
      </c>
      <c r="G230" s="7">
        <f t="shared" si="63"/>
        <v>72830</v>
      </c>
      <c r="H230" s="7">
        <f t="shared" si="64"/>
        <v>2184.9</v>
      </c>
      <c r="I230" s="7">
        <f t="shared" si="65"/>
        <v>25490.5</v>
      </c>
      <c r="J230" s="7">
        <f t="shared" si="66"/>
        <v>45154.6</v>
      </c>
      <c r="K230" s="7">
        <f t="shared" si="67"/>
        <v>1354.6379999999999</v>
      </c>
      <c r="L230" s="8">
        <v>41834</v>
      </c>
      <c r="M230" s="2">
        <v>76471.5</v>
      </c>
    </row>
    <row r="231" spans="1:13" x14ac:dyDescent="0.2">
      <c r="A231" s="1">
        <v>230</v>
      </c>
      <c r="B231" s="1">
        <v>4</v>
      </c>
      <c r="C231" s="1">
        <v>17</v>
      </c>
      <c r="D231" s="1">
        <v>12</v>
      </c>
      <c r="E231" s="2">
        <v>85190</v>
      </c>
      <c r="F231" s="6">
        <v>2</v>
      </c>
      <c r="G231" s="7">
        <f t="shared" si="63"/>
        <v>170380</v>
      </c>
      <c r="H231" s="7">
        <f t="shared" si="64"/>
        <v>5111.3999999999996</v>
      </c>
      <c r="I231" s="7">
        <f t="shared" si="65"/>
        <v>59632.999999999993</v>
      </c>
      <c r="J231" s="7">
        <f t="shared" si="66"/>
        <v>105635.6</v>
      </c>
      <c r="K231" s="7">
        <f t="shared" si="67"/>
        <v>3169.0680000000002</v>
      </c>
      <c r="L231" s="8">
        <v>41834</v>
      </c>
      <c r="M231" s="2">
        <v>178899</v>
      </c>
    </row>
    <row r="232" spans="1:13" x14ac:dyDescent="0.2">
      <c r="A232" s="1">
        <v>231</v>
      </c>
      <c r="B232" s="1">
        <v>6</v>
      </c>
      <c r="C232" s="1">
        <v>4</v>
      </c>
      <c r="D232" s="1">
        <v>1</v>
      </c>
      <c r="E232" s="2">
        <v>23290</v>
      </c>
      <c r="F232" s="6">
        <v>2</v>
      </c>
      <c r="G232" s="7">
        <f t="shared" ref="G232:G256" si="68">E232*F232</f>
        <v>46580</v>
      </c>
      <c r="H232" s="7">
        <f t="shared" ref="H232:H256" si="69">G232*3%</f>
        <v>1397.3999999999999</v>
      </c>
      <c r="I232" s="7">
        <f t="shared" ref="I232:I256" si="70">G232*35%</f>
        <v>16302.999999999998</v>
      </c>
      <c r="J232" s="7">
        <f t="shared" ref="J232:J256" si="71">G232-(H232+I232)</f>
        <v>28879.600000000002</v>
      </c>
      <c r="K232" s="7">
        <f t="shared" ref="K232:K256" si="72">J232*3%</f>
        <v>866.38800000000003</v>
      </c>
      <c r="L232" s="8">
        <v>41835</v>
      </c>
      <c r="M232" s="2">
        <v>41922</v>
      </c>
    </row>
    <row r="233" spans="1:13" x14ac:dyDescent="0.2">
      <c r="A233" s="1">
        <v>232</v>
      </c>
      <c r="B233" s="1">
        <v>5</v>
      </c>
      <c r="C233" s="1">
        <v>7</v>
      </c>
      <c r="D233" s="1">
        <v>2</v>
      </c>
      <c r="E233" s="2">
        <v>24110</v>
      </c>
      <c r="F233" s="6">
        <v>4</v>
      </c>
      <c r="G233" s="7">
        <f t="shared" si="68"/>
        <v>96440</v>
      </c>
      <c r="H233" s="7">
        <f t="shared" si="69"/>
        <v>2893.2</v>
      </c>
      <c r="I233" s="7">
        <f t="shared" si="70"/>
        <v>33754</v>
      </c>
      <c r="J233" s="7">
        <f t="shared" si="71"/>
        <v>59792.800000000003</v>
      </c>
      <c r="K233" s="7">
        <f t="shared" si="72"/>
        <v>1793.7840000000001</v>
      </c>
      <c r="L233" s="8">
        <v>41836</v>
      </c>
      <c r="M233" s="2">
        <v>86796</v>
      </c>
    </row>
    <row r="234" spans="1:13" x14ac:dyDescent="0.2">
      <c r="A234" s="1">
        <v>233</v>
      </c>
      <c r="B234" s="1">
        <v>3</v>
      </c>
      <c r="C234" s="1">
        <v>8</v>
      </c>
      <c r="D234" s="1">
        <v>3</v>
      </c>
      <c r="E234" s="2">
        <v>27640</v>
      </c>
      <c r="F234" s="6">
        <v>3</v>
      </c>
      <c r="G234" s="7">
        <f t="shared" si="68"/>
        <v>82920</v>
      </c>
      <c r="H234" s="7">
        <f t="shared" si="69"/>
        <v>2487.6</v>
      </c>
      <c r="I234" s="7">
        <f t="shared" si="70"/>
        <v>29021.999999999996</v>
      </c>
      <c r="J234" s="7">
        <f t="shared" si="71"/>
        <v>51410.400000000009</v>
      </c>
      <c r="K234" s="7">
        <f t="shared" si="72"/>
        <v>1542.3120000000001</v>
      </c>
      <c r="L234" s="8">
        <v>41837</v>
      </c>
      <c r="M234" s="2">
        <v>74628</v>
      </c>
    </row>
    <row r="235" spans="1:13" x14ac:dyDescent="0.2">
      <c r="A235" s="1">
        <v>234</v>
      </c>
      <c r="B235" s="1">
        <v>4</v>
      </c>
      <c r="C235" s="1">
        <v>9</v>
      </c>
      <c r="D235" s="1">
        <v>4</v>
      </c>
      <c r="E235" s="2">
        <v>32290</v>
      </c>
      <c r="F235" s="6">
        <v>12</v>
      </c>
      <c r="G235" s="7">
        <f t="shared" si="68"/>
        <v>387480</v>
      </c>
      <c r="H235" s="7">
        <f t="shared" si="69"/>
        <v>11624.4</v>
      </c>
      <c r="I235" s="7">
        <f t="shared" si="70"/>
        <v>135618</v>
      </c>
      <c r="J235" s="7">
        <f t="shared" si="71"/>
        <v>240237.6</v>
      </c>
      <c r="K235" s="7">
        <f t="shared" si="72"/>
        <v>7207.1279999999997</v>
      </c>
      <c r="L235" s="8">
        <v>41838</v>
      </c>
      <c r="M235" s="2">
        <v>348732</v>
      </c>
    </row>
    <row r="236" spans="1:13" x14ac:dyDescent="0.2">
      <c r="A236" s="1">
        <v>235</v>
      </c>
      <c r="B236" s="1">
        <v>3</v>
      </c>
      <c r="C236" s="1">
        <v>10</v>
      </c>
      <c r="D236" s="1">
        <v>5</v>
      </c>
      <c r="E236" s="2">
        <v>39700</v>
      </c>
      <c r="F236" s="6">
        <v>3</v>
      </c>
      <c r="G236" s="7">
        <f t="shared" si="68"/>
        <v>119100</v>
      </c>
      <c r="H236" s="7">
        <f t="shared" si="69"/>
        <v>3573</v>
      </c>
      <c r="I236" s="7">
        <f t="shared" si="70"/>
        <v>41685</v>
      </c>
      <c r="J236" s="7">
        <f t="shared" si="71"/>
        <v>73842</v>
      </c>
      <c r="K236" s="7">
        <f t="shared" si="72"/>
        <v>2215.2599999999998</v>
      </c>
      <c r="L236" s="8">
        <v>41841</v>
      </c>
      <c r="M236" s="2">
        <v>107190</v>
      </c>
    </row>
    <row r="237" spans="1:13" x14ac:dyDescent="0.2">
      <c r="A237" s="1">
        <v>236</v>
      </c>
      <c r="B237" s="1">
        <v>4</v>
      </c>
      <c r="C237" s="1">
        <v>11</v>
      </c>
      <c r="D237" s="1">
        <v>6</v>
      </c>
      <c r="E237" s="2">
        <v>36970</v>
      </c>
      <c r="F237" s="6">
        <v>1</v>
      </c>
      <c r="G237" s="7">
        <f t="shared" si="68"/>
        <v>36970</v>
      </c>
      <c r="H237" s="7">
        <f t="shared" si="69"/>
        <v>1109.0999999999999</v>
      </c>
      <c r="I237" s="7">
        <f t="shared" si="70"/>
        <v>12939.5</v>
      </c>
      <c r="J237" s="7">
        <f t="shared" si="71"/>
        <v>22921.4</v>
      </c>
      <c r="K237" s="7">
        <f t="shared" si="72"/>
        <v>687.64200000000005</v>
      </c>
      <c r="L237" s="8">
        <v>41842</v>
      </c>
      <c r="M237" s="2">
        <v>33273</v>
      </c>
    </row>
    <row r="238" spans="1:13" x14ac:dyDescent="0.2">
      <c r="A238" s="1">
        <v>237</v>
      </c>
      <c r="B238" s="1">
        <v>2</v>
      </c>
      <c r="C238" s="1">
        <v>12</v>
      </c>
      <c r="D238" s="1">
        <v>7</v>
      </c>
      <c r="E238" s="2">
        <v>41680</v>
      </c>
      <c r="F238" s="6">
        <v>1</v>
      </c>
      <c r="G238" s="7">
        <f t="shared" si="68"/>
        <v>41680</v>
      </c>
      <c r="H238" s="7">
        <f t="shared" si="69"/>
        <v>1250.3999999999999</v>
      </c>
      <c r="I238" s="7">
        <f t="shared" si="70"/>
        <v>14587.999999999998</v>
      </c>
      <c r="J238" s="7">
        <f t="shared" si="71"/>
        <v>25841.600000000002</v>
      </c>
      <c r="K238" s="7">
        <f t="shared" si="72"/>
        <v>775.24800000000005</v>
      </c>
      <c r="L238" s="8">
        <v>41843</v>
      </c>
      <c r="M238" s="2">
        <v>37512</v>
      </c>
    </row>
    <row r="239" spans="1:13" x14ac:dyDescent="0.2">
      <c r="A239" s="1">
        <v>238</v>
      </c>
      <c r="B239" s="1">
        <v>4</v>
      </c>
      <c r="C239" s="1">
        <v>13</v>
      </c>
      <c r="D239" s="1">
        <v>8</v>
      </c>
      <c r="E239" s="2">
        <v>52310</v>
      </c>
      <c r="F239" s="6">
        <v>1</v>
      </c>
      <c r="G239" s="7">
        <f t="shared" si="68"/>
        <v>52310</v>
      </c>
      <c r="H239" s="7">
        <f t="shared" si="69"/>
        <v>1569.3</v>
      </c>
      <c r="I239" s="7">
        <f t="shared" si="70"/>
        <v>18308.5</v>
      </c>
      <c r="J239" s="7">
        <f t="shared" si="71"/>
        <v>32432.2</v>
      </c>
      <c r="K239" s="7">
        <f t="shared" si="72"/>
        <v>972.96600000000001</v>
      </c>
      <c r="L239" s="8">
        <v>41844</v>
      </c>
      <c r="M239" s="2">
        <v>47079</v>
      </c>
    </row>
    <row r="240" spans="1:13" x14ac:dyDescent="0.2">
      <c r="A240" s="1">
        <v>239</v>
      </c>
      <c r="B240" s="1">
        <v>1</v>
      </c>
      <c r="C240" s="1">
        <v>14</v>
      </c>
      <c r="D240" s="1">
        <v>9</v>
      </c>
      <c r="E240" s="2">
        <v>52990</v>
      </c>
      <c r="F240" s="6">
        <v>1</v>
      </c>
      <c r="G240" s="7">
        <f t="shared" si="68"/>
        <v>52990</v>
      </c>
      <c r="H240" s="7">
        <f t="shared" si="69"/>
        <v>1589.7</v>
      </c>
      <c r="I240" s="7">
        <f t="shared" si="70"/>
        <v>18546.5</v>
      </c>
      <c r="J240" s="7">
        <f t="shared" si="71"/>
        <v>32853.800000000003</v>
      </c>
      <c r="K240" s="7">
        <f t="shared" si="72"/>
        <v>985.61400000000003</v>
      </c>
      <c r="L240" s="8">
        <v>41845</v>
      </c>
      <c r="M240" s="2">
        <v>47691</v>
      </c>
    </row>
    <row r="241" spans="1:13" x14ac:dyDescent="0.2">
      <c r="A241" s="1">
        <v>240</v>
      </c>
      <c r="B241" s="1">
        <v>4</v>
      </c>
      <c r="C241" s="1">
        <v>15</v>
      </c>
      <c r="D241" s="1">
        <v>10</v>
      </c>
      <c r="E241" s="2">
        <v>54480</v>
      </c>
      <c r="F241" s="6">
        <v>4</v>
      </c>
      <c r="G241" s="7">
        <f t="shared" si="68"/>
        <v>217920</v>
      </c>
      <c r="H241" s="7">
        <f t="shared" si="69"/>
        <v>6537.5999999999995</v>
      </c>
      <c r="I241" s="7">
        <f t="shared" si="70"/>
        <v>76272</v>
      </c>
      <c r="J241" s="7">
        <f t="shared" si="71"/>
        <v>135110.39999999999</v>
      </c>
      <c r="K241" s="7">
        <f t="shared" si="72"/>
        <v>4053.3119999999999</v>
      </c>
      <c r="L241" s="8">
        <v>41846</v>
      </c>
      <c r="M241" s="2">
        <v>228816</v>
      </c>
    </row>
    <row r="242" spans="1:13" x14ac:dyDescent="0.2">
      <c r="A242" s="1">
        <v>241</v>
      </c>
      <c r="B242" s="1">
        <v>1</v>
      </c>
      <c r="C242" s="1">
        <v>16</v>
      </c>
      <c r="D242" s="1">
        <v>11</v>
      </c>
      <c r="E242" s="2">
        <v>72830</v>
      </c>
      <c r="F242" s="6">
        <v>3</v>
      </c>
      <c r="G242" s="7">
        <f t="shared" si="68"/>
        <v>218490</v>
      </c>
      <c r="H242" s="7">
        <f t="shared" si="69"/>
        <v>6554.7</v>
      </c>
      <c r="I242" s="7">
        <f t="shared" si="70"/>
        <v>76471.5</v>
      </c>
      <c r="J242" s="7">
        <f t="shared" si="71"/>
        <v>135463.79999999999</v>
      </c>
      <c r="K242" s="7">
        <f t="shared" si="72"/>
        <v>4063.9139999999993</v>
      </c>
      <c r="L242" s="8">
        <v>41855</v>
      </c>
      <c r="M242" s="2">
        <v>229414.5</v>
      </c>
    </row>
    <row r="243" spans="1:13" x14ac:dyDescent="0.2">
      <c r="A243" s="1">
        <v>242</v>
      </c>
      <c r="B243" s="1">
        <v>4</v>
      </c>
      <c r="C243" s="1">
        <v>17</v>
      </c>
      <c r="D243" s="1">
        <v>12</v>
      </c>
      <c r="E243" s="2">
        <v>85190</v>
      </c>
      <c r="F243" s="6">
        <v>3</v>
      </c>
      <c r="G243" s="7">
        <f t="shared" si="68"/>
        <v>255570</v>
      </c>
      <c r="H243" s="7">
        <f t="shared" si="69"/>
        <v>7667.0999999999995</v>
      </c>
      <c r="I243" s="7">
        <f t="shared" si="70"/>
        <v>89449.5</v>
      </c>
      <c r="J243" s="7">
        <f t="shared" si="71"/>
        <v>158453.4</v>
      </c>
      <c r="K243" s="7">
        <f t="shared" si="72"/>
        <v>4753.6019999999999</v>
      </c>
      <c r="L243" s="8">
        <v>41856</v>
      </c>
      <c r="M243" s="2">
        <v>268348.5</v>
      </c>
    </row>
    <row r="244" spans="1:13" x14ac:dyDescent="0.2">
      <c r="A244" s="1">
        <v>243</v>
      </c>
      <c r="B244" s="1">
        <v>1</v>
      </c>
      <c r="C244" s="1">
        <v>5</v>
      </c>
      <c r="D244" s="1">
        <v>1</v>
      </c>
      <c r="E244" s="2">
        <v>23290</v>
      </c>
      <c r="F244" s="1">
        <v>3</v>
      </c>
      <c r="G244" s="7">
        <f t="shared" si="68"/>
        <v>69870</v>
      </c>
      <c r="H244" s="7">
        <f t="shared" si="69"/>
        <v>2096.1</v>
      </c>
      <c r="I244" s="7">
        <f t="shared" si="70"/>
        <v>24454.5</v>
      </c>
      <c r="J244" s="7">
        <f t="shared" si="71"/>
        <v>43319.4</v>
      </c>
      <c r="K244" s="7">
        <f t="shared" si="72"/>
        <v>1299.5820000000001</v>
      </c>
      <c r="L244" s="8">
        <v>41862</v>
      </c>
      <c r="M244" s="2">
        <v>62883</v>
      </c>
    </row>
    <row r="245" spans="1:13" x14ac:dyDescent="0.2">
      <c r="A245" s="1">
        <v>244</v>
      </c>
      <c r="B245" s="1">
        <v>2</v>
      </c>
      <c r="C245" s="1">
        <v>2</v>
      </c>
      <c r="D245" s="1">
        <v>2</v>
      </c>
      <c r="E245" s="2">
        <v>24110</v>
      </c>
      <c r="F245" s="1">
        <v>1</v>
      </c>
      <c r="G245" s="7">
        <f t="shared" si="68"/>
        <v>24110</v>
      </c>
      <c r="H245" s="7">
        <f t="shared" si="69"/>
        <v>723.3</v>
      </c>
      <c r="I245" s="7">
        <f t="shared" si="70"/>
        <v>8438.5</v>
      </c>
      <c r="J245" s="7">
        <f t="shared" si="71"/>
        <v>14948.2</v>
      </c>
      <c r="K245" s="7">
        <f t="shared" si="72"/>
        <v>448.44600000000003</v>
      </c>
      <c r="L245" s="8">
        <v>41863</v>
      </c>
      <c r="M245" s="2">
        <v>21699</v>
      </c>
    </row>
    <row r="246" spans="1:13" x14ac:dyDescent="0.2">
      <c r="A246" s="1">
        <v>245</v>
      </c>
      <c r="B246" s="1">
        <v>3</v>
      </c>
      <c r="C246" s="1">
        <v>8</v>
      </c>
      <c r="D246" s="1">
        <v>3</v>
      </c>
      <c r="E246" s="2">
        <v>27640</v>
      </c>
      <c r="F246" s="1">
        <v>1</v>
      </c>
      <c r="G246" s="7">
        <f t="shared" si="68"/>
        <v>27640</v>
      </c>
      <c r="H246" s="7">
        <f t="shared" si="69"/>
        <v>829.19999999999993</v>
      </c>
      <c r="I246" s="7">
        <f t="shared" si="70"/>
        <v>9674</v>
      </c>
      <c r="J246" s="7">
        <f t="shared" si="71"/>
        <v>17136.8</v>
      </c>
      <c r="K246" s="7">
        <f t="shared" si="72"/>
        <v>514.10399999999993</v>
      </c>
      <c r="L246" s="8">
        <v>41864</v>
      </c>
      <c r="M246" s="2">
        <v>24876</v>
      </c>
    </row>
    <row r="247" spans="1:13" x14ac:dyDescent="0.2">
      <c r="A247" s="1">
        <v>246</v>
      </c>
      <c r="B247" s="1">
        <v>4</v>
      </c>
      <c r="C247" s="1">
        <v>9</v>
      </c>
      <c r="D247" s="1">
        <v>4</v>
      </c>
      <c r="E247" s="2">
        <v>32290</v>
      </c>
      <c r="F247" s="1">
        <v>1</v>
      </c>
      <c r="G247" s="7">
        <f t="shared" si="68"/>
        <v>32290</v>
      </c>
      <c r="H247" s="7">
        <f t="shared" si="69"/>
        <v>968.69999999999993</v>
      </c>
      <c r="I247" s="7">
        <f t="shared" si="70"/>
        <v>11301.5</v>
      </c>
      <c r="J247" s="7">
        <f t="shared" si="71"/>
        <v>20019.8</v>
      </c>
      <c r="K247" s="7">
        <f t="shared" si="72"/>
        <v>600.59399999999994</v>
      </c>
      <c r="L247" s="8">
        <v>41865</v>
      </c>
      <c r="M247" s="2">
        <v>29061</v>
      </c>
    </row>
    <row r="248" spans="1:13" x14ac:dyDescent="0.2">
      <c r="A248" s="1">
        <v>247</v>
      </c>
      <c r="B248" s="1">
        <v>5</v>
      </c>
      <c r="C248" s="1">
        <v>10</v>
      </c>
      <c r="D248" s="1">
        <v>5</v>
      </c>
      <c r="E248" s="2">
        <v>39700</v>
      </c>
      <c r="F248" s="1">
        <v>1</v>
      </c>
      <c r="G248" s="7">
        <f t="shared" si="68"/>
        <v>39700</v>
      </c>
      <c r="H248" s="7">
        <f t="shared" si="69"/>
        <v>1191</v>
      </c>
      <c r="I248" s="7">
        <f t="shared" si="70"/>
        <v>13895</v>
      </c>
      <c r="J248" s="7">
        <f t="shared" si="71"/>
        <v>24614</v>
      </c>
      <c r="K248" s="7">
        <f t="shared" si="72"/>
        <v>738.42</v>
      </c>
      <c r="L248" s="8">
        <v>41866</v>
      </c>
      <c r="M248" s="2">
        <v>35730</v>
      </c>
    </row>
    <row r="249" spans="1:13" x14ac:dyDescent="0.2">
      <c r="A249" s="1">
        <v>248</v>
      </c>
      <c r="B249" s="1">
        <v>6</v>
      </c>
      <c r="C249" s="1">
        <v>11</v>
      </c>
      <c r="D249" s="1">
        <v>6</v>
      </c>
      <c r="E249" s="2">
        <v>36970</v>
      </c>
      <c r="F249" s="1">
        <v>1</v>
      </c>
      <c r="G249" s="7">
        <f t="shared" si="68"/>
        <v>36970</v>
      </c>
      <c r="H249" s="7">
        <f t="shared" si="69"/>
        <v>1109.0999999999999</v>
      </c>
      <c r="I249" s="7">
        <f t="shared" si="70"/>
        <v>12939.5</v>
      </c>
      <c r="J249" s="7">
        <f t="shared" si="71"/>
        <v>22921.4</v>
      </c>
      <c r="K249" s="7">
        <f t="shared" si="72"/>
        <v>687.64200000000005</v>
      </c>
      <c r="L249" s="8">
        <v>41876</v>
      </c>
      <c r="M249" s="2">
        <v>33273</v>
      </c>
    </row>
    <row r="250" spans="1:13" x14ac:dyDescent="0.2">
      <c r="A250" s="1">
        <v>249</v>
      </c>
      <c r="B250" s="1">
        <v>4</v>
      </c>
      <c r="C250" s="1">
        <v>12</v>
      </c>
      <c r="D250" s="1">
        <v>7</v>
      </c>
      <c r="E250" s="2">
        <v>41680</v>
      </c>
      <c r="F250" s="1">
        <v>2</v>
      </c>
      <c r="G250" s="7">
        <f t="shared" si="68"/>
        <v>83360</v>
      </c>
      <c r="H250" s="7">
        <f t="shared" si="69"/>
        <v>2500.7999999999997</v>
      </c>
      <c r="I250" s="7">
        <f t="shared" si="70"/>
        <v>29175.999999999996</v>
      </c>
      <c r="J250" s="7">
        <f t="shared" si="71"/>
        <v>51683.200000000004</v>
      </c>
      <c r="K250" s="7">
        <f t="shared" si="72"/>
        <v>1550.4960000000001</v>
      </c>
      <c r="L250" s="8">
        <v>41877</v>
      </c>
      <c r="M250" s="2">
        <v>75024</v>
      </c>
    </row>
    <row r="251" spans="1:13" x14ac:dyDescent="0.2">
      <c r="A251" s="1">
        <v>250</v>
      </c>
      <c r="B251" s="1">
        <v>5</v>
      </c>
      <c r="C251" s="1">
        <v>13</v>
      </c>
      <c r="D251" s="1">
        <v>8</v>
      </c>
      <c r="E251" s="2">
        <v>52310</v>
      </c>
      <c r="F251" s="1">
        <v>1</v>
      </c>
      <c r="G251" s="7">
        <f t="shared" si="68"/>
        <v>52310</v>
      </c>
      <c r="H251" s="7">
        <f t="shared" si="69"/>
        <v>1569.3</v>
      </c>
      <c r="I251" s="7">
        <f t="shared" si="70"/>
        <v>18308.5</v>
      </c>
      <c r="J251" s="7">
        <f t="shared" si="71"/>
        <v>32432.2</v>
      </c>
      <c r="K251" s="7">
        <f t="shared" si="72"/>
        <v>972.96600000000001</v>
      </c>
      <c r="L251" s="8">
        <v>41878</v>
      </c>
      <c r="M251" s="2">
        <v>47079</v>
      </c>
    </row>
    <row r="252" spans="1:13" x14ac:dyDescent="0.2">
      <c r="A252" s="1">
        <v>251</v>
      </c>
      <c r="B252" s="1">
        <v>6</v>
      </c>
      <c r="C252" s="1">
        <v>14</v>
      </c>
      <c r="D252" s="1">
        <v>9</v>
      </c>
      <c r="E252" s="2">
        <v>52990</v>
      </c>
      <c r="F252" s="1">
        <v>1</v>
      </c>
      <c r="G252" s="7">
        <f t="shared" si="68"/>
        <v>52990</v>
      </c>
      <c r="H252" s="7">
        <f t="shared" si="69"/>
        <v>1589.7</v>
      </c>
      <c r="I252" s="7">
        <f t="shared" si="70"/>
        <v>18546.5</v>
      </c>
      <c r="J252" s="7">
        <f t="shared" si="71"/>
        <v>32853.800000000003</v>
      </c>
      <c r="K252" s="7">
        <f t="shared" si="72"/>
        <v>985.61400000000003</v>
      </c>
      <c r="L252" s="8">
        <v>41879</v>
      </c>
      <c r="M252" s="2">
        <v>47691</v>
      </c>
    </row>
    <row r="253" spans="1:13" x14ac:dyDescent="0.2">
      <c r="A253" s="1">
        <v>252</v>
      </c>
      <c r="B253" s="1">
        <v>2</v>
      </c>
      <c r="C253" s="1">
        <v>15</v>
      </c>
      <c r="D253" s="1">
        <v>10</v>
      </c>
      <c r="E253" s="2">
        <v>54480</v>
      </c>
      <c r="F253" s="1">
        <v>1</v>
      </c>
      <c r="G253" s="7">
        <f t="shared" si="68"/>
        <v>54480</v>
      </c>
      <c r="H253" s="7">
        <f t="shared" si="69"/>
        <v>1634.3999999999999</v>
      </c>
      <c r="I253" s="7">
        <f t="shared" si="70"/>
        <v>19068</v>
      </c>
      <c r="J253" s="7">
        <f t="shared" si="71"/>
        <v>33777.599999999999</v>
      </c>
      <c r="K253" s="7">
        <f t="shared" si="72"/>
        <v>1013.328</v>
      </c>
      <c r="L253" s="8">
        <v>41880</v>
      </c>
      <c r="M253" s="2">
        <v>57204</v>
      </c>
    </row>
    <row r="254" spans="1:13" x14ac:dyDescent="0.2">
      <c r="A254" s="1">
        <v>253</v>
      </c>
      <c r="B254" s="1">
        <v>3</v>
      </c>
      <c r="C254" s="1">
        <v>16</v>
      </c>
      <c r="D254" s="1">
        <v>11</v>
      </c>
      <c r="E254" s="2">
        <v>72830</v>
      </c>
      <c r="F254" s="1">
        <v>1</v>
      </c>
      <c r="G254" s="7">
        <f t="shared" si="68"/>
        <v>72830</v>
      </c>
      <c r="H254" s="7">
        <f t="shared" si="69"/>
        <v>2184.9</v>
      </c>
      <c r="I254" s="7">
        <f t="shared" si="70"/>
        <v>25490.5</v>
      </c>
      <c r="J254" s="7">
        <f t="shared" si="71"/>
        <v>45154.6</v>
      </c>
      <c r="K254" s="7">
        <f t="shared" si="72"/>
        <v>1354.6379999999999</v>
      </c>
      <c r="L254" s="8">
        <v>41881</v>
      </c>
      <c r="M254" s="2">
        <v>76471.5</v>
      </c>
    </row>
    <row r="255" spans="1:13" x14ac:dyDescent="0.2">
      <c r="A255" s="1">
        <v>254</v>
      </c>
      <c r="B255" s="1">
        <v>4</v>
      </c>
      <c r="C255" s="1">
        <v>17</v>
      </c>
      <c r="D255" s="1">
        <v>12</v>
      </c>
      <c r="E255" s="2">
        <v>85190</v>
      </c>
      <c r="F255" s="1">
        <v>1</v>
      </c>
      <c r="G255" s="7">
        <f t="shared" si="68"/>
        <v>85190</v>
      </c>
      <c r="H255" s="7">
        <f t="shared" si="69"/>
        <v>2555.6999999999998</v>
      </c>
      <c r="I255" s="7">
        <f t="shared" si="70"/>
        <v>29816.499999999996</v>
      </c>
      <c r="J255" s="7">
        <f t="shared" si="71"/>
        <v>52817.8</v>
      </c>
      <c r="K255" s="7">
        <f t="shared" si="72"/>
        <v>1584.5340000000001</v>
      </c>
      <c r="L255" s="8">
        <v>41882</v>
      </c>
      <c r="M255" s="2">
        <v>89449.5</v>
      </c>
    </row>
    <row r="256" spans="1:13" x14ac:dyDescent="0.2">
      <c r="A256" s="1">
        <v>255</v>
      </c>
      <c r="B256" s="1">
        <v>4</v>
      </c>
      <c r="C256" s="1">
        <v>18</v>
      </c>
      <c r="D256" s="1">
        <v>13</v>
      </c>
      <c r="E256" s="2">
        <v>40770</v>
      </c>
      <c r="F256" s="1">
        <v>1</v>
      </c>
      <c r="G256" s="7">
        <f t="shared" si="68"/>
        <v>40770</v>
      </c>
      <c r="H256" s="7">
        <f t="shared" si="69"/>
        <v>1223.0999999999999</v>
      </c>
      <c r="I256" s="7">
        <f t="shared" si="70"/>
        <v>14269.5</v>
      </c>
      <c r="J256" s="7">
        <f t="shared" si="71"/>
        <v>25277.4</v>
      </c>
      <c r="K256" s="7">
        <f t="shared" si="72"/>
        <v>758.322</v>
      </c>
      <c r="L256" s="8">
        <v>41883</v>
      </c>
      <c r="M256" s="2">
        <v>42808.5</v>
      </c>
    </row>
    <row r="257" spans="1:13" x14ac:dyDescent="0.2">
      <c r="A257" s="1">
        <v>256</v>
      </c>
      <c r="B257" s="1">
        <v>1</v>
      </c>
      <c r="C257" s="1">
        <v>5</v>
      </c>
      <c r="D257" s="1">
        <v>1</v>
      </c>
      <c r="E257" s="2">
        <v>23290</v>
      </c>
      <c r="F257" s="1">
        <v>3</v>
      </c>
      <c r="G257" s="7">
        <f t="shared" ref="G257:G269" si="73">E257*F257</f>
        <v>69870</v>
      </c>
      <c r="H257" s="7">
        <f t="shared" ref="H257:H269" si="74">G257*3%</f>
        <v>2096.1</v>
      </c>
      <c r="I257" s="7">
        <f t="shared" ref="I257:I269" si="75">G257*35%</f>
        <v>24454.5</v>
      </c>
      <c r="J257" s="7">
        <f t="shared" ref="J257:J269" si="76">G257-(H257+I257)</f>
        <v>43319.4</v>
      </c>
      <c r="K257" s="7">
        <f t="shared" ref="K257:K269" si="77">J257*3%</f>
        <v>1299.5820000000001</v>
      </c>
      <c r="L257" s="8">
        <v>41903</v>
      </c>
      <c r="M257" s="2">
        <v>62883</v>
      </c>
    </row>
    <row r="258" spans="1:13" x14ac:dyDescent="0.2">
      <c r="A258" s="1">
        <v>257</v>
      </c>
      <c r="B258" s="1">
        <v>2</v>
      </c>
      <c r="C258" s="1">
        <v>2</v>
      </c>
      <c r="D258" s="1">
        <v>2</v>
      </c>
      <c r="E258" s="2">
        <v>24110</v>
      </c>
      <c r="F258" s="1">
        <v>1</v>
      </c>
      <c r="G258" s="7">
        <f t="shared" si="73"/>
        <v>24110</v>
      </c>
      <c r="H258" s="7">
        <f t="shared" si="74"/>
        <v>723.3</v>
      </c>
      <c r="I258" s="7">
        <f t="shared" si="75"/>
        <v>8438.5</v>
      </c>
      <c r="J258" s="7">
        <f t="shared" si="76"/>
        <v>14948.2</v>
      </c>
      <c r="K258" s="7">
        <f t="shared" si="77"/>
        <v>448.44600000000003</v>
      </c>
      <c r="L258" s="8">
        <v>41904</v>
      </c>
      <c r="M258" s="2">
        <v>21699</v>
      </c>
    </row>
    <row r="259" spans="1:13" x14ac:dyDescent="0.2">
      <c r="A259" s="1">
        <v>258</v>
      </c>
      <c r="B259" s="1">
        <v>3</v>
      </c>
      <c r="C259" s="1">
        <v>8</v>
      </c>
      <c r="D259" s="1">
        <v>3</v>
      </c>
      <c r="E259" s="2">
        <v>27640</v>
      </c>
      <c r="F259" s="1">
        <v>1</v>
      </c>
      <c r="G259" s="7">
        <f t="shared" si="73"/>
        <v>27640</v>
      </c>
      <c r="H259" s="7">
        <f t="shared" si="74"/>
        <v>829.19999999999993</v>
      </c>
      <c r="I259" s="7">
        <f t="shared" si="75"/>
        <v>9674</v>
      </c>
      <c r="J259" s="7">
        <f t="shared" si="76"/>
        <v>17136.8</v>
      </c>
      <c r="K259" s="7">
        <f t="shared" si="77"/>
        <v>514.10399999999993</v>
      </c>
      <c r="L259" s="8">
        <v>41905</v>
      </c>
      <c r="M259" s="2">
        <v>24876</v>
      </c>
    </row>
    <row r="260" spans="1:13" x14ac:dyDescent="0.2">
      <c r="A260" s="1">
        <v>259</v>
      </c>
      <c r="B260" s="1">
        <v>4</v>
      </c>
      <c r="C260" s="1">
        <v>9</v>
      </c>
      <c r="D260" s="1">
        <v>4</v>
      </c>
      <c r="E260" s="2">
        <v>32290</v>
      </c>
      <c r="F260" s="1">
        <v>1</v>
      </c>
      <c r="G260" s="7">
        <f t="shared" si="73"/>
        <v>32290</v>
      </c>
      <c r="H260" s="7">
        <f t="shared" si="74"/>
        <v>968.69999999999993</v>
      </c>
      <c r="I260" s="7">
        <f t="shared" si="75"/>
        <v>11301.5</v>
      </c>
      <c r="J260" s="7">
        <f t="shared" si="76"/>
        <v>20019.8</v>
      </c>
      <c r="K260" s="7">
        <f t="shared" si="77"/>
        <v>600.59399999999994</v>
      </c>
      <c r="L260" s="8">
        <v>41906</v>
      </c>
      <c r="M260" s="2">
        <v>29061</v>
      </c>
    </row>
    <row r="261" spans="1:13" x14ac:dyDescent="0.2">
      <c r="A261" s="1">
        <v>260</v>
      </c>
      <c r="B261" s="1">
        <v>5</v>
      </c>
      <c r="C261" s="1">
        <v>10</v>
      </c>
      <c r="D261" s="1">
        <v>5</v>
      </c>
      <c r="E261" s="2">
        <v>39700</v>
      </c>
      <c r="F261" s="1">
        <v>1</v>
      </c>
      <c r="G261" s="7">
        <f t="shared" si="73"/>
        <v>39700</v>
      </c>
      <c r="H261" s="7">
        <f t="shared" si="74"/>
        <v>1191</v>
      </c>
      <c r="I261" s="7">
        <f t="shared" si="75"/>
        <v>13895</v>
      </c>
      <c r="J261" s="7">
        <f t="shared" si="76"/>
        <v>24614</v>
      </c>
      <c r="K261" s="7">
        <f t="shared" si="77"/>
        <v>738.42</v>
      </c>
      <c r="L261" s="8">
        <v>41907</v>
      </c>
      <c r="M261" s="2">
        <v>35730</v>
      </c>
    </row>
    <row r="262" spans="1:13" x14ac:dyDescent="0.2">
      <c r="A262" s="1">
        <v>261</v>
      </c>
      <c r="B262" s="1">
        <v>6</v>
      </c>
      <c r="C262" s="1">
        <v>11</v>
      </c>
      <c r="D262" s="1">
        <v>6</v>
      </c>
      <c r="E262" s="2">
        <v>36970</v>
      </c>
      <c r="F262" s="1">
        <v>1</v>
      </c>
      <c r="G262" s="7">
        <f t="shared" si="73"/>
        <v>36970</v>
      </c>
      <c r="H262" s="7">
        <f t="shared" si="74"/>
        <v>1109.0999999999999</v>
      </c>
      <c r="I262" s="7">
        <f t="shared" si="75"/>
        <v>12939.5</v>
      </c>
      <c r="J262" s="7">
        <f t="shared" si="76"/>
        <v>22921.4</v>
      </c>
      <c r="K262" s="7">
        <f t="shared" si="77"/>
        <v>687.64200000000005</v>
      </c>
      <c r="L262" s="8">
        <v>41908</v>
      </c>
      <c r="M262" s="2">
        <v>33273</v>
      </c>
    </row>
    <row r="263" spans="1:13" x14ac:dyDescent="0.2">
      <c r="A263" s="1">
        <v>262</v>
      </c>
      <c r="B263" s="1">
        <v>4</v>
      </c>
      <c r="C263" s="1">
        <v>12</v>
      </c>
      <c r="D263" s="1">
        <v>7</v>
      </c>
      <c r="E263" s="2">
        <v>41680</v>
      </c>
      <c r="F263" s="1">
        <v>2</v>
      </c>
      <c r="G263" s="7">
        <f t="shared" si="73"/>
        <v>83360</v>
      </c>
      <c r="H263" s="7">
        <f t="shared" si="74"/>
        <v>2500.7999999999997</v>
      </c>
      <c r="I263" s="7">
        <f t="shared" si="75"/>
        <v>29175.999999999996</v>
      </c>
      <c r="J263" s="7">
        <f t="shared" si="76"/>
        <v>51683.200000000004</v>
      </c>
      <c r="K263" s="7">
        <f t="shared" si="77"/>
        <v>1550.4960000000001</v>
      </c>
      <c r="L263" s="8">
        <v>41911</v>
      </c>
      <c r="M263" s="2">
        <v>75024</v>
      </c>
    </row>
    <row r="264" spans="1:13" x14ac:dyDescent="0.2">
      <c r="A264" s="1">
        <v>263</v>
      </c>
      <c r="B264" s="1">
        <v>5</v>
      </c>
      <c r="C264" s="1">
        <v>13</v>
      </c>
      <c r="D264" s="1">
        <v>8</v>
      </c>
      <c r="E264" s="2">
        <v>52310</v>
      </c>
      <c r="F264" s="1">
        <v>1</v>
      </c>
      <c r="G264" s="7">
        <f t="shared" si="73"/>
        <v>52310</v>
      </c>
      <c r="H264" s="7">
        <f t="shared" si="74"/>
        <v>1569.3</v>
      </c>
      <c r="I264" s="7">
        <f t="shared" si="75"/>
        <v>18308.5</v>
      </c>
      <c r="J264" s="7">
        <f t="shared" si="76"/>
        <v>32432.2</v>
      </c>
      <c r="K264" s="7">
        <f t="shared" si="77"/>
        <v>972.96600000000001</v>
      </c>
      <c r="L264" s="8">
        <v>41912</v>
      </c>
      <c r="M264" s="2">
        <v>47079</v>
      </c>
    </row>
    <row r="265" spans="1:13" x14ac:dyDescent="0.2">
      <c r="A265" s="1">
        <v>264</v>
      </c>
      <c r="B265" s="1">
        <v>6</v>
      </c>
      <c r="C265" s="1">
        <v>14</v>
      </c>
      <c r="D265" s="1">
        <v>9</v>
      </c>
      <c r="E265" s="2">
        <v>52990</v>
      </c>
      <c r="F265" s="1">
        <v>1</v>
      </c>
      <c r="G265" s="7">
        <f t="shared" si="73"/>
        <v>52990</v>
      </c>
      <c r="H265" s="7">
        <f t="shared" si="74"/>
        <v>1589.7</v>
      </c>
      <c r="I265" s="7">
        <f t="shared" si="75"/>
        <v>18546.5</v>
      </c>
      <c r="J265" s="7">
        <f t="shared" si="76"/>
        <v>32853.800000000003</v>
      </c>
      <c r="K265" s="7">
        <f t="shared" si="77"/>
        <v>985.61400000000003</v>
      </c>
      <c r="L265" s="8">
        <v>41913</v>
      </c>
      <c r="M265" s="2">
        <v>47691</v>
      </c>
    </row>
    <row r="266" spans="1:13" x14ac:dyDescent="0.2">
      <c r="A266" s="1">
        <v>265</v>
      </c>
      <c r="B266" s="1">
        <v>2</v>
      </c>
      <c r="C266" s="1">
        <v>15</v>
      </c>
      <c r="D266" s="1">
        <v>10</v>
      </c>
      <c r="E266" s="2">
        <v>54480</v>
      </c>
      <c r="F266" s="1">
        <v>1</v>
      </c>
      <c r="G266" s="7">
        <f t="shared" si="73"/>
        <v>54480</v>
      </c>
      <c r="H266" s="7">
        <f t="shared" si="74"/>
        <v>1634.3999999999999</v>
      </c>
      <c r="I266" s="7">
        <f t="shared" si="75"/>
        <v>19068</v>
      </c>
      <c r="J266" s="7">
        <f t="shared" si="76"/>
        <v>33777.599999999999</v>
      </c>
      <c r="K266" s="7">
        <f t="shared" si="77"/>
        <v>1013.328</v>
      </c>
      <c r="L266" s="8">
        <v>41914</v>
      </c>
      <c r="M266" s="2">
        <v>57204</v>
      </c>
    </row>
    <row r="267" spans="1:13" x14ac:dyDescent="0.2">
      <c r="A267" s="1">
        <v>266</v>
      </c>
      <c r="B267" s="1">
        <v>3</v>
      </c>
      <c r="C267" s="1">
        <v>16</v>
      </c>
      <c r="D267" s="1">
        <v>11</v>
      </c>
      <c r="E267" s="2">
        <v>72830</v>
      </c>
      <c r="F267" s="1">
        <v>1</v>
      </c>
      <c r="G267" s="7">
        <f t="shared" si="73"/>
        <v>72830</v>
      </c>
      <c r="H267" s="7">
        <f t="shared" si="74"/>
        <v>2184.9</v>
      </c>
      <c r="I267" s="7">
        <f t="shared" si="75"/>
        <v>25490.5</v>
      </c>
      <c r="J267" s="7">
        <f t="shared" si="76"/>
        <v>45154.6</v>
      </c>
      <c r="K267" s="7">
        <f t="shared" si="77"/>
        <v>1354.6379999999999</v>
      </c>
      <c r="L267" s="8">
        <v>41915</v>
      </c>
      <c r="M267" s="2">
        <v>76471.5</v>
      </c>
    </row>
    <row r="268" spans="1:13" x14ac:dyDescent="0.2">
      <c r="A268" s="1">
        <v>267</v>
      </c>
      <c r="B268" s="1">
        <v>4</v>
      </c>
      <c r="C268" s="1">
        <v>17</v>
      </c>
      <c r="D268" s="1">
        <v>12</v>
      </c>
      <c r="E268" s="2">
        <v>85190</v>
      </c>
      <c r="F268" s="1">
        <v>1</v>
      </c>
      <c r="G268" s="7">
        <f t="shared" si="73"/>
        <v>85190</v>
      </c>
      <c r="H268" s="7">
        <f t="shared" si="74"/>
        <v>2555.6999999999998</v>
      </c>
      <c r="I268" s="7">
        <f t="shared" si="75"/>
        <v>29816.499999999996</v>
      </c>
      <c r="J268" s="7">
        <f t="shared" si="76"/>
        <v>52817.8</v>
      </c>
      <c r="K268" s="7">
        <f t="shared" si="77"/>
        <v>1584.5340000000001</v>
      </c>
      <c r="L268" s="8">
        <v>41916</v>
      </c>
      <c r="M268" s="2">
        <v>89449.5</v>
      </c>
    </row>
    <row r="269" spans="1:13" x14ac:dyDescent="0.2">
      <c r="A269" s="1">
        <v>268</v>
      </c>
      <c r="B269" s="1">
        <v>4</v>
      </c>
      <c r="C269" s="1">
        <v>18</v>
      </c>
      <c r="D269" s="1">
        <v>13</v>
      </c>
      <c r="E269" s="2">
        <v>40770</v>
      </c>
      <c r="F269" s="1">
        <v>1</v>
      </c>
      <c r="G269" s="7">
        <f t="shared" si="73"/>
        <v>40770</v>
      </c>
      <c r="H269" s="7">
        <f t="shared" si="74"/>
        <v>1223.0999999999999</v>
      </c>
      <c r="I269" s="7">
        <f t="shared" si="75"/>
        <v>14269.5</v>
      </c>
      <c r="J269" s="7">
        <f t="shared" si="76"/>
        <v>25277.4</v>
      </c>
      <c r="K269" s="7">
        <f t="shared" si="77"/>
        <v>758.322</v>
      </c>
      <c r="L269" s="8">
        <v>41917</v>
      </c>
      <c r="M269" s="2">
        <v>42808.5</v>
      </c>
    </row>
    <row r="270" spans="1:13" x14ac:dyDescent="0.2">
      <c r="A270" s="1">
        <v>269</v>
      </c>
      <c r="B270" s="1">
        <v>1</v>
      </c>
      <c r="C270" s="1">
        <v>1</v>
      </c>
      <c r="D270" s="1">
        <v>1</v>
      </c>
      <c r="E270" s="2">
        <v>23290</v>
      </c>
      <c r="F270" s="1">
        <v>3</v>
      </c>
      <c r="G270" s="7">
        <f t="shared" ref="G270:G282" si="78">E270*F270</f>
        <v>69870</v>
      </c>
      <c r="H270" s="7">
        <f t="shared" ref="H270:H282" si="79">G270*3%</f>
        <v>2096.1</v>
      </c>
      <c r="I270" s="7">
        <f t="shared" ref="I270:I282" si="80">G270*35%</f>
        <v>24454.5</v>
      </c>
      <c r="J270" s="7">
        <f t="shared" ref="J270:J282" si="81">G270-(H270+I270)</f>
        <v>43319.4</v>
      </c>
      <c r="K270" s="7">
        <f t="shared" ref="K270:K282" si="82">J270*3%</f>
        <v>1299.5820000000001</v>
      </c>
      <c r="L270" s="8">
        <v>41918</v>
      </c>
      <c r="M270" s="2">
        <v>62883</v>
      </c>
    </row>
    <row r="271" spans="1:13" x14ac:dyDescent="0.2">
      <c r="A271" s="1">
        <v>270</v>
      </c>
      <c r="B271" s="1">
        <v>2</v>
      </c>
      <c r="C271" s="1">
        <v>3</v>
      </c>
      <c r="D271" s="1">
        <v>2</v>
      </c>
      <c r="E271" s="2">
        <v>24110</v>
      </c>
      <c r="F271" s="1">
        <v>3</v>
      </c>
      <c r="G271" s="7">
        <f t="shared" si="78"/>
        <v>72330</v>
      </c>
      <c r="H271" s="7">
        <f t="shared" si="79"/>
        <v>2169.9</v>
      </c>
      <c r="I271" s="7">
        <f t="shared" si="80"/>
        <v>25315.5</v>
      </c>
      <c r="J271" s="7">
        <f t="shared" si="81"/>
        <v>44844.6</v>
      </c>
      <c r="K271" s="7">
        <f t="shared" si="82"/>
        <v>1345.338</v>
      </c>
      <c r="L271" s="8">
        <v>41919</v>
      </c>
      <c r="M271" s="2">
        <v>65097</v>
      </c>
    </row>
    <row r="272" spans="1:13" x14ac:dyDescent="0.2">
      <c r="A272" s="1">
        <v>271</v>
      </c>
      <c r="B272" s="1">
        <v>3</v>
      </c>
      <c r="C272" s="1">
        <v>4</v>
      </c>
      <c r="D272" s="1">
        <v>3</v>
      </c>
      <c r="E272" s="2">
        <v>27640</v>
      </c>
      <c r="F272" s="1">
        <v>2</v>
      </c>
      <c r="G272" s="7">
        <f t="shared" si="78"/>
        <v>55280</v>
      </c>
      <c r="H272" s="7">
        <f t="shared" si="79"/>
        <v>1658.3999999999999</v>
      </c>
      <c r="I272" s="7">
        <f t="shared" si="80"/>
        <v>19348</v>
      </c>
      <c r="J272" s="7">
        <f t="shared" si="81"/>
        <v>34273.599999999999</v>
      </c>
      <c r="K272" s="7">
        <f t="shared" si="82"/>
        <v>1028.2079999999999</v>
      </c>
      <c r="L272" s="8">
        <v>41920</v>
      </c>
      <c r="M272" s="2">
        <v>49752</v>
      </c>
    </row>
    <row r="273" spans="1:13" x14ac:dyDescent="0.2">
      <c r="A273" s="1">
        <v>272</v>
      </c>
      <c r="B273" s="1">
        <v>4</v>
      </c>
      <c r="C273" s="1">
        <v>5</v>
      </c>
      <c r="D273" s="1">
        <v>4</v>
      </c>
      <c r="E273" s="2">
        <v>32290</v>
      </c>
      <c r="F273" s="1">
        <v>3</v>
      </c>
      <c r="G273" s="7">
        <f t="shared" si="78"/>
        <v>96870</v>
      </c>
      <c r="H273" s="7">
        <f t="shared" si="79"/>
        <v>2906.1</v>
      </c>
      <c r="I273" s="7">
        <f t="shared" si="80"/>
        <v>33904.5</v>
      </c>
      <c r="J273" s="7">
        <f t="shared" si="81"/>
        <v>60059.4</v>
      </c>
      <c r="K273" s="7">
        <f t="shared" si="82"/>
        <v>1801.7819999999999</v>
      </c>
      <c r="L273" s="8">
        <v>41921</v>
      </c>
      <c r="M273" s="2">
        <v>87183</v>
      </c>
    </row>
    <row r="274" spans="1:13" x14ac:dyDescent="0.2">
      <c r="A274" s="1">
        <v>273</v>
      </c>
      <c r="B274" s="1">
        <v>5</v>
      </c>
      <c r="C274" s="1">
        <v>6</v>
      </c>
      <c r="D274" s="1">
        <v>5</v>
      </c>
      <c r="E274" s="2">
        <v>39700</v>
      </c>
      <c r="F274" s="1">
        <v>4</v>
      </c>
      <c r="G274" s="7">
        <f t="shared" si="78"/>
        <v>158800</v>
      </c>
      <c r="H274" s="7">
        <f t="shared" si="79"/>
        <v>4764</v>
      </c>
      <c r="I274" s="7">
        <f t="shared" si="80"/>
        <v>55580</v>
      </c>
      <c r="J274" s="7">
        <f t="shared" si="81"/>
        <v>98456</v>
      </c>
      <c r="K274" s="7">
        <f t="shared" si="82"/>
        <v>2953.68</v>
      </c>
      <c r="L274" s="8">
        <v>41921</v>
      </c>
      <c r="M274" s="2">
        <v>142920</v>
      </c>
    </row>
    <row r="275" spans="1:13" x14ac:dyDescent="0.2">
      <c r="A275" s="1">
        <v>274</v>
      </c>
      <c r="B275" s="1">
        <v>6</v>
      </c>
      <c r="C275" s="1">
        <v>74</v>
      </c>
      <c r="D275" s="1">
        <v>6</v>
      </c>
      <c r="E275" s="2">
        <v>36970</v>
      </c>
      <c r="F275" s="1">
        <v>1</v>
      </c>
      <c r="G275" s="7">
        <f t="shared" si="78"/>
        <v>36970</v>
      </c>
      <c r="H275" s="7">
        <f t="shared" si="79"/>
        <v>1109.0999999999999</v>
      </c>
      <c r="I275" s="7">
        <f t="shared" si="80"/>
        <v>12939.5</v>
      </c>
      <c r="J275" s="7">
        <f t="shared" si="81"/>
        <v>22921.4</v>
      </c>
      <c r="K275" s="7">
        <f t="shared" si="82"/>
        <v>687.64200000000005</v>
      </c>
      <c r="L275" s="8">
        <v>41921</v>
      </c>
      <c r="M275" s="2">
        <v>33273</v>
      </c>
    </row>
    <row r="276" spans="1:13" x14ac:dyDescent="0.2">
      <c r="A276" s="1">
        <v>275</v>
      </c>
      <c r="B276" s="1">
        <v>4</v>
      </c>
      <c r="C276" s="1">
        <v>73</v>
      </c>
      <c r="D276" s="1">
        <v>7</v>
      </c>
      <c r="E276" s="2">
        <v>41680</v>
      </c>
      <c r="F276" s="1">
        <v>6</v>
      </c>
      <c r="G276" s="7">
        <f t="shared" si="78"/>
        <v>250080</v>
      </c>
      <c r="H276" s="7">
        <f t="shared" si="79"/>
        <v>7502.4</v>
      </c>
      <c r="I276" s="7">
        <f t="shared" si="80"/>
        <v>87528</v>
      </c>
      <c r="J276" s="7">
        <f t="shared" si="81"/>
        <v>155049.60000000001</v>
      </c>
      <c r="K276" s="7">
        <f t="shared" si="82"/>
        <v>4651.4880000000003</v>
      </c>
      <c r="L276" s="8">
        <v>41921</v>
      </c>
      <c r="M276" s="2">
        <v>225072</v>
      </c>
    </row>
    <row r="277" spans="1:13" x14ac:dyDescent="0.2">
      <c r="A277" s="1">
        <v>276</v>
      </c>
      <c r="B277" s="1">
        <v>5</v>
      </c>
      <c r="C277" s="1">
        <v>72</v>
      </c>
      <c r="D277" s="1">
        <v>8</v>
      </c>
      <c r="E277" s="2">
        <v>52310</v>
      </c>
      <c r="F277" s="1">
        <v>1</v>
      </c>
      <c r="G277" s="7">
        <f t="shared" si="78"/>
        <v>52310</v>
      </c>
      <c r="H277" s="7">
        <f t="shared" si="79"/>
        <v>1569.3</v>
      </c>
      <c r="I277" s="7">
        <f t="shared" si="80"/>
        <v>18308.5</v>
      </c>
      <c r="J277" s="7">
        <f t="shared" si="81"/>
        <v>32432.2</v>
      </c>
      <c r="K277" s="7">
        <f t="shared" si="82"/>
        <v>972.96600000000001</v>
      </c>
      <c r="L277" s="8">
        <v>41925</v>
      </c>
      <c r="M277" s="2">
        <v>47079</v>
      </c>
    </row>
    <row r="278" spans="1:13" x14ac:dyDescent="0.2">
      <c r="A278" s="1">
        <v>277</v>
      </c>
      <c r="B278" s="1">
        <v>6</v>
      </c>
      <c r="C278" s="1">
        <v>71</v>
      </c>
      <c r="D278" s="1">
        <v>9</v>
      </c>
      <c r="E278" s="2">
        <v>52990</v>
      </c>
      <c r="F278" s="1">
        <v>1</v>
      </c>
      <c r="G278" s="7">
        <f t="shared" si="78"/>
        <v>52990</v>
      </c>
      <c r="H278" s="7">
        <f t="shared" si="79"/>
        <v>1589.7</v>
      </c>
      <c r="I278" s="7">
        <f t="shared" si="80"/>
        <v>18546.5</v>
      </c>
      <c r="J278" s="7">
        <f t="shared" si="81"/>
        <v>32853.800000000003</v>
      </c>
      <c r="K278" s="7">
        <f t="shared" si="82"/>
        <v>985.61400000000003</v>
      </c>
      <c r="L278" s="8">
        <v>41925</v>
      </c>
      <c r="M278" s="2">
        <v>47691</v>
      </c>
    </row>
    <row r="279" spans="1:13" x14ac:dyDescent="0.2">
      <c r="A279" s="1">
        <v>278</v>
      </c>
      <c r="B279" s="1">
        <v>2</v>
      </c>
      <c r="C279" s="1">
        <v>66</v>
      </c>
      <c r="D279" s="1">
        <v>10</v>
      </c>
      <c r="E279" s="2">
        <v>54480</v>
      </c>
      <c r="F279" s="1">
        <v>1</v>
      </c>
      <c r="G279" s="7">
        <f t="shared" si="78"/>
        <v>54480</v>
      </c>
      <c r="H279" s="7">
        <f t="shared" si="79"/>
        <v>1634.3999999999999</v>
      </c>
      <c r="I279" s="7">
        <f t="shared" si="80"/>
        <v>19068</v>
      </c>
      <c r="J279" s="7">
        <f t="shared" si="81"/>
        <v>33777.599999999999</v>
      </c>
      <c r="K279" s="7">
        <f t="shared" si="82"/>
        <v>1013.328</v>
      </c>
      <c r="L279" s="8">
        <v>41925</v>
      </c>
      <c r="M279" s="2">
        <v>57204</v>
      </c>
    </row>
    <row r="280" spans="1:13" x14ac:dyDescent="0.2">
      <c r="A280" s="1">
        <v>279</v>
      </c>
      <c r="B280" s="1">
        <v>3</v>
      </c>
      <c r="C280" s="1">
        <v>69</v>
      </c>
      <c r="D280" s="1">
        <v>11</v>
      </c>
      <c r="E280" s="2">
        <v>72830</v>
      </c>
      <c r="F280" s="1">
        <v>3</v>
      </c>
      <c r="G280" s="7">
        <f t="shared" si="78"/>
        <v>218490</v>
      </c>
      <c r="H280" s="7">
        <f t="shared" si="79"/>
        <v>6554.7</v>
      </c>
      <c r="I280" s="7">
        <f t="shared" si="80"/>
        <v>76471.5</v>
      </c>
      <c r="J280" s="7">
        <f t="shared" si="81"/>
        <v>135463.79999999999</v>
      </c>
      <c r="K280" s="7">
        <f t="shared" si="82"/>
        <v>4063.9139999999993</v>
      </c>
      <c r="L280" s="8">
        <v>41926</v>
      </c>
      <c r="M280" s="2">
        <v>229414.5</v>
      </c>
    </row>
    <row r="281" spans="1:13" x14ac:dyDescent="0.2">
      <c r="A281" s="1">
        <v>280</v>
      </c>
      <c r="B281" s="1">
        <v>4</v>
      </c>
      <c r="C281" s="1">
        <v>68</v>
      </c>
      <c r="D281" s="1">
        <v>12</v>
      </c>
      <c r="E281" s="2">
        <v>85190</v>
      </c>
      <c r="F281" s="1">
        <v>1</v>
      </c>
      <c r="G281" s="7">
        <f t="shared" si="78"/>
        <v>85190</v>
      </c>
      <c r="H281" s="7">
        <f t="shared" si="79"/>
        <v>2555.6999999999998</v>
      </c>
      <c r="I281" s="7">
        <f t="shared" si="80"/>
        <v>29816.499999999996</v>
      </c>
      <c r="J281" s="7">
        <f t="shared" si="81"/>
        <v>52817.8</v>
      </c>
      <c r="K281" s="7">
        <f t="shared" si="82"/>
        <v>1584.5340000000001</v>
      </c>
      <c r="L281" s="8">
        <v>41927</v>
      </c>
      <c r="M281" s="2">
        <v>89449.5</v>
      </c>
    </row>
    <row r="282" spans="1:13" x14ac:dyDescent="0.2">
      <c r="A282" s="1">
        <v>281</v>
      </c>
      <c r="B282" s="1">
        <v>4</v>
      </c>
      <c r="C282" s="1">
        <v>67</v>
      </c>
      <c r="D282" s="1">
        <v>13</v>
      </c>
      <c r="E282" s="2">
        <v>40770</v>
      </c>
      <c r="F282" s="1">
        <v>4</v>
      </c>
      <c r="G282" s="7">
        <f t="shared" si="78"/>
        <v>163080</v>
      </c>
      <c r="H282" s="7">
        <f t="shared" si="79"/>
        <v>4892.3999999999996</v>
      </c>
      <c r="I282" s="7">
        <f t="shared" si="80"/>
        <v>57078</v>
      </c>
      <c r="J282" s="7">
        <f t="shared" si="81"/>
        <v>101109.6</v>
      </c>
      <c r="K282" s="7">
        <f t="shared" si="82"/>
        <v>3033.288</v>
      </c>
      <c r="L282" s="8">
        <v>41928</v>
      </c>
      <c r="M282" s="2">
        <v>171234</v>
      </c>
    </row>
    <row r="283" spans="1:13" x14ac:dyDescent="0.2">
      <c r="A283" s="1">
        <v>282</v>
      </c>
      <c r="B283" s="1">
        <v>1</v>
      </c>
      <c r="C283" s="1">
        <v>50</v>
      </c>
      <c r="D283" s="1">
        <v>1</v>
      </c>
      <c r="E283" s="2">
        <v>23290</v>
      </c>
      <c r="F283" s="1">
        <v>22</v>
      </c>
      <c r="G283" s="7">
        <f t="shared" ref="G283:G295" si="83">E283*F283</f>
        <v>512380</v>
      </c>
      <c r="H283" s="7">
        <f t="shared" ref="H283:H295" si="84">G283*3%</f>
        <v>15371.4</v>
      </c>
      <c r="I283" s="7">
        <f t="shared" ref="I283:I295" si="85">G283*35%</f>
        <v>179333</v>
      </c>
      <c r="J283" s="7">
        <f t="shared" ref="J283:J295" si="86">G283-(H283+I283)</f>
        <v>317675.59999999998</v>
      </c>
      <c r="K283" s="7">
        <f t="shared" ref="K283:K295" si="87">J283*3%</f>
        <v>9530.2679999999982</v>
      </c>
      <c r="L283" s="8">
        <v>41929</v>
      </c>
      <c r="M283" s="2">
        <v>461142</v>
      </c>
    </row>
    <row r="284" spans="1:13" x14ac:dyDescent="0.2">
      <c r="A284" s="1">
        <v>283</v>
      </c>
      <c r="B284" s="1">
        <v>2</v>
      </c>
      <c r="C284" s="1">
        <v>51</v>
      </c>
      <c r="D284" s="1">
        <v>2</v>
      </c>
      <c r="E284" s="2">
        <v>24110</v>
      </c>
      <c r="F284" s="1">
        <v>2</v>
      </c>
      <c r="G284" s="7">
        <f t="shared" si="83"/>
        <v>48220</v>
      </c>
      <c r="H284" s="7">
        <f t="shared" si="84"/>
        <v>1446.6</v>
      </c>
      <c r="I284" s="7">
        <f t="shared" si="85"/>
        <v>16877</v>
      </c>
      <c r="J284" s="7">
        <f t="shared" si="86"/>
        <v>29896.400000000001</v>
      </c>
      <c r="K284" s="7">
        <f t="shared" si="87"/>
        <v>896.89200000000005</v>
      </c>
      <c r="L284" s="8">
        <v>41929</v>
      </c>
      <c r="M284" s="2">
        <v>43398</v>
      </c>
    </row>
    <row r="285" spans="1:13" x14ac:dyDescent="0.2">
      <c r="A285" s="1">
        <v>284</v>
      </c>
      <c r="B285" s="1">
        <v>3</v>
      </c>
      <c r="C285" s="1">
        <v>52</v>
      </c>
      <c r="D285" s="1">
        <v>3</v>
      </c>
      <c r="E285" s="2">
        <v>27640</v>
      </c>
      <c r="F285" s="1">
        <v>2</v>
      </c>
      <c r="G285" s="7">
        <f t="shared" si="83"/>
        <v>55280</v>
      </c>
      <c r="H285" s="7">
        <f t="shared" si="84"/>
        <v>1658.3999999999999</v>
      </c>
      <c r="I285" s="7">
        <f t="shared" si="85"/>
        <v>19348</v>
      </c>
      <c r="J285" s="7">
        <f t="shared" si="86"/>
        <v>34273.599999999999</v>
      </c>
      <c r="K285" s="7">
        <f t="shared" si="87"/>
        <v>1028.2079999999999</v>
      </c>
      <c r="L285" s="8">
        <v>41929</v>
      </c>
      <c r="M285" s="2">
        <v>49752</v>
      </c>
    </row>
    <row r="286" spans="1:13" x14ac:dyDescent="0.2">
      <c r="A286" s="1">
        <v>285</v>
      </c>
      <c r="B286" s="1">
        <v>4</v>
      </c>
      <c r="C286" s="1">
        <v>53</v>
      </c>
      <c r="D286" s="1">
        <v>4</v>
      </c>
      <c r="E286" s="2">
        <v>32290</v>
      </c>
      <c r="F286" s="1">
        <v>10</v>
      </c>
      <c r="G286" s="7">
        <f t="shared" si="83"/>
        <v>322900</v>
      </c>
      <c r="H286" s="7">
        <f t="shared" si="84"/>
        <v>9687</v>
      </c>
      <c r="I286" s="7">
        <f t="shared" si="85"/>
        <v>113015</v>
      </c>
      <c r="J286" s="7">
        <f t="shared" si="86"/>
        <v>200198</v>
      </c>
      <c r="K286" s="7">
        <f t="shared" si="87"/>
        <v>6005.94</v>
      </c>
      <c r="L286" s="8">
        <v>41929</v>
      </c>
      <c r="M286" s="2">
        <v>290610</v>
      </c>
    </row>
    <row r="287" spans="1:13" x14ac:dyDescent="0.2">
      <c r="A287" s="1">
        <v>286</v>
      </c>
      <c r="B287" s="1">
        <v>5</v>
      </c>
      <c r="C287" s="1">
        <v>54</v>
      </c>
      <c r="D287" s="1">
        <v>5</v>
      </c>
      <c r="E287" s="2">
        <v>39700</v>
      </c>
      <c r="F287" s="1">
        <v>2</v>
      </c>
      <c r="G287" s="7">
        <f t="shared" si="83"/>
        <v>79400</v>
      </c>
      <c r="H287" s="7">
        <f t="shared" si="84"/>
        <v>2382</v>
      </c>
      <c r="I287" s="7">
        <f t="shared" si="85"/>
        <v>27790</v>
      </c>
      <c r="J287" s="7">
        <f t="shared" si="86"/>
        <v>49228</v>
      </c>
      <c r="K287" s="7">
        <f t="shared" si="87"/>
        <v>1476.84</v>
      </c>
      <c r="L287" s="8">
        <v>41932</v>
      </c>
      <c r="M287" s="2">
        <v>71460</v>
      </c>
    </row>
    <row r="288" spans="1:13" x14ac:dyDescent="0.2">
      <c r="A288" s="1">
        <v>287</v>
      </c>
      <c r="B288" s="1">
        <v>6</v>
      </c>
      <c r="C288" s="1">
        <v>55</v>
      </c>
      <c r="D288" s="1">
        <v>6</v>
      </c>
      <c r="E288" s="2">
        <v>36970</v>
      </c>
      <c r="F288" s="1">
        <v>2</v>
      </c>
      <c r="G288" s="7">
        <f t="shared" si="83"/>
        <v>73940</v>
      </c>
      <c r="H288" s="7">
        <f t="shared" si="84"/>
        <v>2218.1999999999998</v>
      </c>
      <c r="I288" s="7">
        <f t="shared" si="85"/>
        <v>25879</v>
      </c>
      <c r="J288" s="7">
        <f t="shared" si="86"/>
        <v>45842.8</v>
      </c>
      <c r="K288" s="7">
        <f t="shared" si="87"/>
        <v>1375.2840000000001</v>
      </c>
      <c r="L288" s="8">
        <v>41933</v>
      </c>
      <c r="M288" s="2">
        <v>66546</v>
      </c>
    </row>
    <row r="289" spans="1:13" x14ac:dyDescent="0.2">
      <c r="A289" s="1">
        <v>288</v>
      </c>
      <c r="B289" s="1">
        <v>4</v>
      </c>
      <c r="C289" s="1">
        <v>56</v>
      </c>
      <c r="D289" s="1">
        <v>7</v>
      </c>
      <c r="E289" s="2">
        <v>41680</v>
      </c>
      <c r="F289" s="1">
        <v>2</v>
      </c>
      <c r="G289" s="7">
        <f t="shared" si="83"/>
        <v>83360</v>
      </c>
      <c r="H289" s="7">
        <f t="shared" si="84"/>
        <v>2500.7999999999997</v>
      </c>
      <c r="I289" s="7">
        <f t="shared" si="85"/>
        <v>29175.999999999996</v>
      </c>
      <c r="J289" s="7">
        <f t="shared" si="86"/>
        <v>51683.200000000004</v>
      </c>
      <c r="K289" s="7">
        <f t="shared" si="87"/>
        <v>1550.4960000000001</v>
      </c>
      <c r="L289" s="8">
        <v>41934</v>
      </c>
      <c r="M289" s="2">
        <v>75024</v>
      </c>
    </row>
    <row r="290" spans="1:13" x14ac:dyDescent="0.2">
      <c r="A290" s="1">
        <v>289</v>
      </c>
      <c r="B290" s="1">
        <v>5</v>
      </c>
      <c r="C290" s="1">
        <v>57</v>
      </c>
      <c r="D290" s="1">
        <v>8</v>
      </c>
      <c r="E290" s="2">
        <v>52310</v>
      </c>
      <c r="F290" s="1">
        <v>2</v>
      </c>
      <c r="G290" s="7">
        <f t="shared" si="83"/>
        <v>104620</v>
      </c>
      <c r="H290" s="7">
        <f t="shared" si="84"/>
        <v>3138.6</v>
      </c>
      <c r="I290" s="7">
        <f t="shared" si="85"/>
        <v>36617</v>
      </c>
      <c r="J290" s="7">
        <f t="shared" si="86"/>
        <v>64864.4</v>
      </c>
      <c r="K290" s="7">
        <f t="shared" si="87"/>
        <v>1945.932</v>
      </c>
      <c r="L290" s="8">
        <v>41934</v>
      </c>
      <c r="M290" s="2">
        <v>94158</v>
      </c>
    </row>
    <row r="291" spans="1:13" x14ac:dyDescent="0.2">
      <c r="A291" s="1">
        <v>290</v>
      </c>
      <c r="B291" s="1">
        <v>6</v>
      </c>
      <c r="C291" s="1">
        <v>58</v>
      </c>
      <c r="D291" s="1">
        <v>9</v>
      </c>
      <c r="E291" s="2">
        <v>52990</v>
      </c>
      <c r="F291" s="1">
        <v>2</v>
      </c>
      <c r="G291" s="7">
        <f t="shared" si="83"/>
        <v>105980</v>
      </c>
      <c r="H291" s="7">
        <f t="shared" si="84"/>
        <v>3179.4</v>
      </c>
      <c r="I291" s="7">
        <f t="shared" si="85"/>
        <v>37093</v>
      </c>
      <c r="J291" s="7">
        <f t="shared" si="86"/>
        <v>65707.600000000006</v>
      </c>
      <c r="K291" s="7">
        <f t="shared" si="87"/>
        <v>1971.2280000000001</v>
      </c>
      <c r="L291" s="8">
        <v>41934</v>
      </c>
      <c r="M291" s="2">
        <v>95382</v>
      </c>
    </row>
    <row r="292" spans="1:13" x14ac:dyDescent="0.2">
      <c r="A292" s="1">
        <v>291</v>
      </c>
      <c r="B292" s="1">
        <v>2</v>
      </c>
      <c r="C292" s="1">
        <v>59</v>
      </c>
      <c r="D292" s="1">
        <v>10</v>
      </c>
      <c r="E292" s="2">
        <v>54480</v>
      </c>
      <c r="F292" s="1">
        <v>2</v>
      </c>
      <c r="G292" s="7">
        <f t="shared" si="83"/>
        <v>108960</v>
      </c>
      <c r="H292" s="7">
        <f t="shared" si="84"/>
        <v>3268.7999999999997</v>
      </c>
      <c r="I292" s="7">
        <f t="shared" si="85"/>
        <v>38136</v>
      </c>
      <c r="J292" s="7">
        <f t="shared" si="86"/>
        <v>67555.199999999997</v>
      </c>
      <c r="K292" s="7">
        <f t="shared" si="87"/>
        <v>2026.6559999999999</v>
      </c>
      <c r="L292" s="8">
        <v>41934</v>
      </c>
      <c r="M292" s="2">
        <v>114408</v>
      </c>
    </row>
    <row r="293" spans="1:13" x14ac:dyDescent="0.2">
      <c r="A293" s="1">
        <v>292</v>
      </c>
      <c r="B293" s="1">
        <v>3</v>
      </c>
      <c r="C293" s="1">
        <v>60</v>
      </c>
      <c r="D293" s="1">
        <v>11</v>
      </c>
      <c r="E293" s="2">
        <v>72830</v>
      </c>
      <c r="F293" s="1">
        <v>10</v>
      </c>
      <c r="G293" s="7">
        <f t="shared" si="83"/>
        <v>728300</v>
      </c>
      <c r="H293" s="7">
        <f t="shared" si="84"/>
        <v>21849</v>
      </c>
      <c r="I293" s="7">
        <f t="shared" si="85"/>
        <v>254904.99999999997</v>
      </c>
      <c r="J293" s="7">
        <f t="shared" si="86"/>
        <v>451546</v>
      </c>
      <c r="K293" s="7">
        <f t="shared" si="87"/>
        <v>13546.38</v>
      </c>
      <c r="L293" s="8">
        <v>41934</v>
      </c>
      <c r="M293" s="2">
        <v>764715</v>
      </c>
    </row>
    <row r="294" spans="1:13" x14ac:dyDescent="0.2">
      <c r="A294" s="1">
        <v>293</v>
      </c>
      <c r="B294" s="1">
        <v>4</v>
      </c>
      <c r="C294" s="1">
        <v>61</v>
      </c>
      <c r="D294" s="1">
        <v>12</v>
      </c>
      <c r="E294" s="2">
        <v>85190</v>
      </c>
      <c r="F294" s="1">
        <v>2</v>
      </c>
      <c r="G294" s="7">
        <f t="shared" si="83"/>
        <v>170380</v>
      </c>
      <c r="H294" s="7">
        <f t="shared" si="84"/>
        <v>5111.3999999999996</v>
      </c>
      <c r="I294" s="7">
        <f t="shared" si="85"/>
        <v>59632.999999999993</v>
      </c>
      <c r="J294" s="7">
        <f t="shared" si="86"/>
        <v>105635.6</v>
      </c>
      <c r="K294" s="7">
        <f t="shared" si="87"/>
        <v>3169.0680000000002</v>
      </c>
      <c r="L294" s="8">
        <v>41934</v>
      </c>
      <c r="M294" s="2">
        <v>178899</v>
      </c>
    </row>
    <row r="295" spans="1:13" x14ac:dyDescent="0.2">
      <c r="A295" s="1">
        <v>294</v>
      </c>
      <c r="B295" s="1">
        <v>4</v>
      </c>
      <c r="C295" s="1">
        <v>62</v>
      </c>
      <c r="D295" s="1">
        <v>13</v>
      </c>
      <c r="E295" s="2">
        <v>40770</v>
      </c>
      <c r="F295" s="1">
        <v>2</v>
      </c>
      <c r="G295" s="7">
        <f t="shared" si="83"/>
        <v>81540</v>
      </c>
      <c r="H295" s="7">
        <f t="shared" si="84"/>
        <v>2446.1999999999998</v>
      </c>
      <c r="I295" s="7">
        <f t="shared" si="85"/>
        <v>28539</v>
      </c>
      <c r="J295" s="7">
        <f t="shared" si="86"/>
        <v>50554.8</v>
      </c>
      <c r="K295" s="7">
        <f t="shared" si="87"/>
        <v>1516.644</v>
      </c>
      <c r="L295" s="8">
        <v>41934</v>
      </c>
      <c r="M295" s="2">
        <v>85617</v>
      </c>
    </row>
    <row r="296" spans="1:13" x14ac:dyDescent="0.2">
      <c r="A296" s="1">
        <v>295</v>
      </c>
      <c r="B296" s="1">
        <v>1</v>
      </c>
      <c r="C296" s="1">
        <v>19</v>
      </c>
      <c r="D296" s="1">
        <v>1</v>
      </c>
      <c r="E296" s="2">
        <v>23290</v>
      </c>
      <c r="F296" s="1">
        <v>5</v>
      </c>
      <c r="G296" s="7">
        <f t="shared" ref="G296:G314" si="88">E296*F296</f>
        <v>116450</v>
      </c>
      <c r="H296" s="7">
        <f t="shared" ref="H296:H314" si="89">G296*3%</f>
        <v>3493.5</v>
      </c>
      <c r="I296" s="7">
        <f t="shared" ref="I296:I314" si="90">G296*35%</f>
        <v>40757.5</v>
      </c>
      <c r="J296" s="7">
        <f t="shared" ref="J296:J314" si="91">G296-(H296+I296)</f>
        <v>72199</v>
      </c>
      <c r="K296" s="7">
        <f t="shared" ref="K296:K314" si="92">J296*3%</f>
        <v>2165.9699999999998</v>
      </c>
      <c r="L296" s="8">
        <v>41935</v>
      </c>
      <c r="M296" s="2">
        <v>104805</v>
      </c>
    </row>
    <row r="297" spans="1:13" x14ac:dyDescent="0.2">
      <c r="A297" s="1">
        <v>296</v>
      </c>
      <c r="B297" s="1">
        <v>6</v>
      </c>
      <c r="C297" s="1">
        <v>20</v>
      </c>
      <c r="D297" s="1">
        <v>2</v>
      </c>
      <c r="E297" s="2">
        <v>24110</v>
      </c>
      <c r="F297" s="1">
        <v>1</v>
      </c>
      <c r="G297" s="7">
        <f t="shared" si="88"/>
        <v>24110</v>
      </c>
      <c r="H297" s="7">
        <f t="shared" si="89"/>
        <v>723.3</v>
      </c>
      <c r="I297" s="7">
        <f t="shared" si="90"/>
        <v>8438.5</v>
      </c>
      <c r="J297" s="7">
        <f t="shared" si="91"/>
        <v>14948.2</v>
      </c>
      <c r="K297" s="7">
        <f t="shared" si="92"/>
        <v>448.44600000000003</v>
      </c>
      <c r="L297" s="8">
        <v>41936</v>
      </c>
      <c r="M297" s="2">
        <v>21699</v>
      </c>
    </row>
    <row r="298" spans="1:13" x14ac:dyDescent="0.2">
      <c r="A298" s="1">
        <v>297</v>
      </c>
      <c r="B298" s="1">
        <v>2</v>
      </c>
      <c r="C298" s="1">
        <v>21</v>
      </c>
      <c r="D298" s="1">
        <v>3</v>
      </c>
      <c r="E298" s="2">
        <v>27640</v>
      </c>
      <c r="F298" s="1">
        <v>1</v>
      </c>
      <c r="G298" s="7">
        <f t="shared" si="88"/>
        <v>27640</v>
      </c>
      <c r="H298" s="7">
        <f t="shared" si="89"/>
        <v>829.19999999999993</v>
      </c>
      <c r="I298" s="7">
        <f t="shared" si="90"/>
        <v>9674</v>
      </c>
      <c r="J298" s="7">
        <f t="shared" si="91"/>
        <v>17136.8</v>
      </c>
      <c r="K298" s="7">
        <f t="shared" si="92"/>
        <v>514.10399999999993</v>
      </c>
      <c r="L298" s="8">
        <v>41939</v>
      </c>
      <c r="M298" s="2">
        <v>24876</v>
      </c>
    </row>
    <row r="299" spans="1:13" x14ac:dyDescent="0.2">
      <c r="A299" s="1">
        <v>298</v>
      </c>
      <c r="B299" s="1">
        <v>4</v>
      </c>
      <c r="C299" s="1">
        <v>22</v>
      </c>
      <c r="D299" s="1">
        <v>4</v>
      </c>
      <c r="E299" s="2">
        <v>32290</v>
      </c>
      <c r="F299" s="1">
        <v>15</v>
      </c>
      <c r="G299" s="7">
        <f t="shared" si="88"/>
        <v>484350</v>
      </c>
      <c r="H299" s="7">
        <f t="shared" si="89"/>
        <v>14530.5</v>
      </c>
      <c r="I299" s="7">
        <f t="shared" si="90"/>
        <v>169522.5</v>
      </c>
      <c r="J299" s="7">
        <f t="shared" si="91"/>
        <v>300297</v>
      </c>
      <c r="K299" s="7">
        <f t="shared" si="92"/>
        <v>9008.91</v>
      </c>
      <c r="L299" s="8">
        <v>41941</v>
      </c>
      <c r="M299" s="2">
        <v>435915</v>
      </c>
    </row>
    <row r="300" spans="1:13" x14ac:dyDescent="0.2">
      <c r="A300" s="1">
        <v>299</v>
      </c>
      <c r="B300" s="1">
        <v>3</v>
      </c>
      <c r="C300" s="1">
        <v>23</v>
      </c>
      <c r="D300" s="1">
        <v>5</v>
      </c>
      <c r="E300" s="2">
        <v>39700</v>
      </c>
      <c r="F300" s="1">
        <v>5</v>
      </c>
      <c r="G300" s="7">
        <f t="shared" si="88"/>
        <v>198500</v>
      </c>
      <c r="H300" s="7">
        <f t="shared" si="89"/>
        <v>5955</v>
      </c>
      <c r="I300" s="7">
        <f t="shared" si="90"/>
        <v>69475</v>
      </c>
      <c r="J300" s="7">
        <f t="shared" si="91"/>
        <v>123070</v>
      </c>
      <c r="K300" s="7">
        <f t="shared" si="92"/>
        <v>3692.1</v>
      </c>
      <c r="L300" s="8">
        <v>41942</v>
      </c>
      <c r="M300" s="2">
        <v>178650</v>
      </c>
    </row>
    <row r="301" spans="1:13" x14ac:dyDescent="0.2">
      <c r="A301" s="1">
        <v>300</v>
      </c>
      <c r="B301" s="1">
        <v>5</v>
      </c>
      <c r="C301" s="1">
        <v>24</v>
      </c>
      <c r="D301" s="1">
        <v>6</v>
      </c>
      <c r="E301" s="2">
        <v>36970</v>
      </c>
      <c r="F301" s="1">
        <v>2</v>
      </c>
      <c r="G301" s="7">
        <f t="shared" si="88"/>
        <v>73940</v>
      </c>
      <c r="H301" s="7">
        <f t="shared" si="89"/>
        <v>2218.1999999999998</v>
      </c>
      <c r="I301" s="7">
        <f t="shared" si="90"/>
        <v>25879</v>
      </c>
      <c r="J301" s="7">
        <f t="shared" si="91"/>
        <v>45842.8</v>
      </c>
      <c r="K301" s="7">
        <f t="shared" si="92"/>
        <v>1375.2840000000001</v>
      </c>
      <c r="L301" s="8">
        <v>41943</v>
      </c>
      <c r="M301" s="2">
        <v>66546</v>
      </c>
    </row>
    <row r="302" spans="1:13" x14ac:dyDescent="0.2">
      <c r="A302" s="1">
        <v>301</v>
      </c>
      <c r="B302" s="1">
        <v>2</v>
      </c>
      <c r="C302" s="1">
        <v>25</v>
      </c>
      <c r="D302" s="1">
        <v>7</v>
      </c>
      <c r="E302" s="2">
        <v>41680</v>
      </c>
      <c r="F302" s="1">
        <v>5</v>
      </c>
      <c r="G302" s="7">
        <f t="shared" si="88"/>
        <v>208400</v>
      </c>
      <c r="H302" s="7">
        <f t="shared" si="89"/>
        <v>6252</v>
      </c>
      <c r="I302" s="7">
        <f t="shared" si="90"/>
        <v>72940</v>
      </c>
      <c r="J302" s="7">
        <f t="shared" si="91"/>
        <v>129208</v>
      </c>
      <c r="K302" s="7">
        <f t="shared" si="92"/>
        <v>3876.24</v>
      </c>
      <c r="L302" s="8">
        <v>41944</v>
      </c>
      <c r="M302" s="2">
        <v>187560</v>
      </c>
    </row>
    <row r="303" spans="1:13" x14ac:dyDescent="0.2">
      <c r="A303" s="1">
        <v>302</v>
      </c>
      <c r="B303" s="1">
        <v>1</v>
      </c>
      <c r="C303" s="1">
        <v>26</v>
      </c>
      <c r="D303" s="1">
        <v>8</v>
      </c>
      <c r="E303" s="2">
        <v>52310</v>
      </c>
      <c r="F303" s="1">
        <v>3</v>
      </c>
      <c r="G303" s="7">
        <f t="shared" si="88"/>
        <v>156930</v>
      </c>
      <c r="H303" s="7">
        <f t="shared" si="89"/>
        <v>4707.8999999999996</v>
      </c>
      <c r="I303" s="7">
        <f t="shared" si="90"/>
        <v>54925.5</v>
      </c>
      <c r="J303" s="7">
        <f t="shared" si="91"/>
        <v>97296.6</v>
      </c>
      <c r="K303" s="7">
        <f t="shared" si="92"/>
        <v>2918.8980000000001</v>
      </c>
      <c r="L303" s="8">
        <v>41944</v>
      </c>
      <c r="M303" s="2">
        <v>141237</v>
      </c>
    </row>
    <row r="304" spans="1:13" x14ac:dyDescent="0.2">
      <c r="A304" s="1">
        <v>303</v>
      </c>
      <c r="B304" s="1">
        <v>2</v>
      </c>
      <c r="C304" s="1">
        <v>27</v>
      </c>
      <c r="D304" s="1">
        <v>9</v>
      </c>
      <c r="E304" s="2">
        <v>52990</v>
      </c>
      <c r="F304" s="1">
        <v>3</v>
      </c>
      <c r="G304" s="7">
        <f t="shared" si="88"/>
        <v>158970</v>
      </c>
      <c r="H304" s="7">
        <f t="shared" si="89"/>
        <v>4769.0999999999995</v>
      </c>
      <c r="I304" s="7">
        <f t="shared" si="90"/>
        <v>55639.5</v>
      </c>
      <c r="J304" s="7">
        <f t="shared" si="91"/>
        <v>98561.4</v>
      </c>
      <c r="K304" s="7">
        <f t="shared" si="92"/>
        <v>2956.8419999999996</v>
      </c>
      <c r="L304" s="8">
        <v>41944</v>
      </c>
      <c r="M304" s="2">
        <v>143073</v>
      </c>
    </row>
    <row r="305" spans="1:13" x14ac:dyDescent="0.2">
      <c r="A305" s="1">
        <v>304</v>
      </c>
      <c r="B305" s="1">
        <v>4</v>
      </c>
      <c r="C305" s="1">
        <v>28</v>
      </c>
      <c r="D305" s="1">
        <v>10</v>
      </c>
      <c r="E305" s="2">
        <v>54480</v>
      </c>
      <c r="F305" s="1">
        <v>2</v>
      </c>
      <c r="G305" s="7">
        <f t="shared" si="88"/>
        <v>108960</v>
      </c>
      <c r="H305" s="7">
        <f t="shared" si="89"/>
        <v>3268.7999999999997</v>
      </c>
      <c r="I305" s="7">
        <f t="shared" si="90"/>
        <v>38136</v>
      </c>
      <c r="J305" s="7">
        <f t="shared" si="91"/>
        <v>67555.199999999997</v>
      </c>
      <c r="K305" s="7">
        <f t="shared" si="92"/>
        <v>2026.6559999999999</v>
      </c>
      <c r="L305" s="8">
        <v>41946</v>
      </c>
      <c r="M305" s="2">
        <v>114408</v>
      </c>
    </row>
    <row r="306" spans="1:13" x14ac:dyDescent="0.2">
      <c r="A306" s="1">
        <v>305</v>
      </c>
      <c r="B306" s="1">
        <v>1</v>
      </c>
      <c r="C306" s="1">
        <v>29</v>
      </c>
      <c r="D306" s="1">
        <v>11</v>
      </c>
      <c r="E306" s="2">
        <v>72830</v>
      </c>
      <c r="F306" s="1">
        <v>30</v>
      </c>
      <c r="G306" s="7">
        <f t="shared" si="88"/>
        <v>2184900</v>
      </c>
      <c r="H306" s="7">
        <f t="shared" si="89"/>
        <v>65547</v>
      </c>
      <c r="I306" s="7">
        <f t="shared" si="90"/>
        <v>764715</v>
      </c>
      <c r="J306" s="7">
        <f t="shared" si="91"/>
        <v>1354638</v>
      </c>
      <c r="K306" s="7">
        <f t="shared" si="92"/>
        <v>40639.14</v>
      </c>
      <c r="L306" s="8">
        <v>41946</v>
      </c>
      <c r="M306" s="2">
        <v>2294145</v>
      </c>
    </row>
    <row r="307" spans="1:13" x14ac:dyDescent="0.2">
      <c r="A307" s="1">
        <v>306</v>
      </c>
      <c r="B307" s="1">
        <v>3</v>
      </c>
      <c r="C307" s="1">
        <v>30</v>
      </c>
      <c r="D307" s="1">
        <v>12</v>
      </c>
      <c r="E307" s="2">
        <v>85190</v>
      </c>
      <c r="F307" s="1">
        <v>3</v>
      </c>
      <c r="G307" s="7">
        <f t="shared" si="88"/>
        <v>255570</v>
      </c>
      <c r="H307" s="7">
        <f t="shared" si="89"/>
        <v>7667.0999999999995</v>
      </c>
      <c r="I307" s="7">
        <f t="shared" si="90"/>
        <v>89449.5</v>
      </c>
      <c r="J307" s="7">
        <f t="shared" si="91"/>
        <v>158453.4</v>
      </c>
      <c r="K307" s="7">
        <f t="shared" si="92"/>
        <v>4753.6019999999999</v>
      </c>
      <c r="L307" s="8">
        <v>41947</v>
      </c>
      <c r="M307" s="2">
        <v>268348.5</v>
      </c>
    </row>
    <row r="308" spans="1:13" x14ac:dyDescent="0.2">
      <c r="A308" s="1">
        <v>307</v>
      </c>
      <c r="B308" s="1">
        <v>6</v>
      </c>
      <c r="C308" s="1">
        <v>31</v>
      </c>
      <c r="D308" s="1">
        <v>13</v>
      </c>
      <c r="E308" s="2">
        <v>40770</v>
      </c>
      <c r="F308" s="1">
        <v>2</v>
      </c>
      <c r="G308" s="7">
        <f t="shared" si="88"/>
        <v>81540</v>
      </c>
      <c r="H308" s="7">
        <f t="shared" si="89"/>
        <v>2446.1999999999998</v>
      </c>
      <c r="I308" s="7">
        <f t="shared" si="90"/>
        <v>28539</v>
      </c>
      <c r="J308" s="7">
        <f t="shared" si="91"/>
        <v>50554.8</v>
      </c>
      <c r="K308" s="7">
        <f t="shared" si="92"/>
        <v>1516.644</v>
      </c>
      <c r="L308" s="8">
        <v>41948</v>
      </c>
      <c r="M308" s="2">
        <v>85617</v>
      </c>
    </row>
    <row r="309" spans="1:13" x14ac:dyDescent="0.2">
      <c r="A309" s="1">
        <v>308</v>
      </c>
      <c r="B309" s="1">
        <v>1</v>
      </c>
      <c r="C309" s="1">
        <v>55</v>
      </c>
      <c r="D309" s="1">
        <v>5</v>
      </c>
      <c r="E309" s="2">
        <v>39700</v>
      </c>
      <c r="F309" s="6">
        <v>4</v>
      </c>
      <c r="G309" s="7">
        <f t="shared" si="88"/>
        <v>158800</v>
      </c>
      <c r="H309" s="7">
        <f t="shared" si="89"/>
        <v>4764</v>
      </c>
      <c r="I309" s="7">
        <f t="shared" si="90"/>
        <v>55580</v>
      </c>
      <c r="J309" s="7">
        <f t="shared" si="91"/>
        <v>98456</v>
      </c>
      <c r="K309" s="7">
        <f t="shared" si="92"/>
        <v>2953.68</v>
      </c>
      <c r="L309" s="5">
        <v>41953</v>
      </c>
      <c r="M309" s="2">
        <v>142920</v>
      </c>
    </row>
    <row r="310" spans="1:13" x14ac:dyDescent="0.2">
      <c r="A310" s="1">
        <v>309</v>
      </c>
      <c r="B310" s="1">
        <v>2</v>
      </c>
      <c r="C310" s="1">
        <v>51</v>
      </c>
      <c r="D310" s="1">
        <v>6</v>
      </c>
      <c r="E310" s="2">
        <v>36970</v>
      </c>
      <c r="F310" s="6">
        <v>2</v>
      </c>
      <c r="G310" s="7">
        <f t="shared" si="88"/>
        <v>73940</v>
      </c>
      <c r="H310" s="7">
        <f t="shared" si="89"/>
        <v>2218.1999999999998</v>
      </c>
      <c r="I310" s="7">
        <f t="shared" si="90"/>
        <v>25879</v>
      </c>
      <c r="J310" s="7">
        <f t="shared" si="91"/>
        <v>45842.8</v>
      </c>
      <c r="K310" s="7">
        <f t="shared" si="92"/>
        <v>1375.2840000000001</v>
      </c>
      <c r="L310" s="5">
        <v>41954</v>
      </c>
      <c r="M310" s="2">
        <v>66546</v>
      </c>
    </row>
    <row r="311" spans="1:13" x14ac:dyDescent="0.2">
      <c r="A311" s="1">
        <v>310</v>
      </c>
      <c r="B311" s="1">
        <v>3</v>
      </c>
      <c r="C311" s="1">
        <v>56</v>
      </c>
      <c r="D311" s="1">
        <v>1</v>
      </c>
      <c r="E311" s="2">
        <v>23290</v>
      </c>
      <c r="F311" s="6">
        <v>3</v>
      </c>
      <c r="G311" s="7">
        <f t="shared" si="88"/>
        <v>69870</v>
      </c>
      <c r="H311" s="7">
        <f t="shared" si="89"/>
        <v>2096.1</v>
      </c>
      <c r="I311" s="7">
        <f t="shared" si="90"/>
        <v>24454.5</v>
      </c>
      <c r="J311" s="7">
        <f t="shared" si="91"/>
        <v>43319.4</v>
      </c>
      <c r="K311" s="7">
        <f t="shared" si="92"/>
        <v>1299.5820000000001</v>
      </c>
      <c r="L311" s="5">
        <v>41955</v>
      </c>
      <c r="M311" s="2">
        <v>62883</v>
      </c>
    </row>
    <row r="312" spans="1:13" x14ac:dyDescent="0.2">
      <c r="A312" s="1">
        <v>311</v>
      </c>
      <c r="B312" s="1">
        <v>4</v>
      </c>
      <c r="C312" s="1">
        <v>20</v>
      </c>
      <c r="D312" s="1">
        <v>2</v>
      </c>
      <c r="E312" s="2">
        <v>24110</v>
      </c>
      <c r="F312" s="6">
        <v>11</v>
      </c>
      <c r="G312" s="7">
        <f t="shared" si="88"/>
        <v>265210</v>
      </c>
      <c r="H312" s="7">
        <f t="shared" si="89"/>
        <v>7956.2999999999993</v>
      </c>
      <c r="I312" s="7">
        <f t="shared" si="90"/>
        <v>92823.5</v>
      </c>
      <c r="J312" s="7">
        <f t="shared" si="91"/>
        <v>164430.20000000001</v>
      </c>
      <c r="K312" s="7">
        <f t="shared" si="92"/>
        <v>4932.9059999999999</v>
      </c>
      <c r="L312" s="5">
        <v>41956</v>
      </c>
      <c r="M312" s="2">
        <v>238689</v>
      </c>
    </row>
    <row r="313" spans="1:13" x14ac:dyDescent="0.2">
      <c r="A313" s="1">
        <v>312</v>
      </c>
      <c r="B313" s="1">
        <v>5</v>
      </c>
      <c r="C313" s="1">
        <v>11</v>
      </c>
      <c r="D313" s="1">
        <v>3</v>
      </c>
      <c r="E313" s="2">
        <v>27640</v>
      </c>
      <c r="F313" s="6">
        <v>3</v>
      </c>
      <c r="G313" s="7">
        <f t="shared" si="88"/>
        <v>82920</v>
      </c>
      <c r="H313" s="7">
        <f t="shared" si="89"/>
        <v>2487.6</v>
      </c>
      <c r="I313" s="7">
        <f t="shared" si="90"/>
        <v>29021.999999999996</v>
      </c>
      <c r="J313" s="7">
        <f t="shared" si="91"/>
        <v>51410.400000000009</v>
      </c>
      <c r="K313" s="7">
        <f t="shared" si="92"/>
        <v>1542.3120000000001</v>
      </c>
      <c r="L313" s="5">
        <v>41957</v>
      </c>
      <c r="M313" s="2">
        <v>74628</v>
      </c>
    </row>
    <row r="314" spans="1:13" x14ac:dyDescent="0.2">
      <c r="A314" s="1">
        <v>313</v>
      </c>
      <c r="B314" s="1">
        <v>6</v>
      </c>
      <c r="C314" s="1">
        <v>4</v>
      </c>
      <c r="D314" s="1">
        <v>1</v>
      </c>
      <c r="E314" s="2">
        <v>23290</v>
      </c>
      <c r="F314" s="6">
        <v>1</v>
      </c>
      <c r="G314" s="7">
        <f t="shared" si="88"/>
        <v>23290</v>
      </c>
      <c r="H314" s="7">
        <f t="shared" si="89"/>
        <v>698.69999999999993</v>
      </c>
      <c r="I314" s="7">
        <f t="shared" si="90"/>
        <v>8151.4999999999991</v>
      </c>
      <c r="J314" s="7">
        <f t="shared" si="91"/>
        <v>14439.800000000001</v>
      </c>
      <c r="K314" s="7">
        <f t="shared" si="92"/>
        <v>433.19400000000002</v>
      </c>
      <c r="L314" s="5">
        <v>41960</v>
      </c>
      <c r="M314" s="2">
        <v>20961</v>
      </c>
    </row>
    <row r="315" spans="1:13" x14ac:dyDescent="0.2">
      <c r="A315" s="1">
        <v>314</v>
      </c>
      <c r="B315" s="1">
        <v>1</v>
      </c>
      <c r="C315" s="1">
        <v>4</v>
      </c>
      <c r="D315" s="1">
        <v>1</v>
      </c>
      <c r="E315" s="2">
        <v>23290</v>
      </c>
      <c r="F315" s="1">
        <v>3</v>
      </c>
      <c r="G315" s="7">
        <f t="shared" ref="G315:G341" si="93">E315*F315</f>
        <v>69870</v>
      </c>
      <c r="H315" s="7">
        <f t="shared" ref="H315:H341" si="94">G315*3%</f>
        <v>2096.1</v>
      </c>
      <c r="I315" s="7">
        <f t="shared" ref="I315:I341" si="95">G315*35%</f>
        <v>24454.5</v>
      </c>
      <c r="J315" s="7">
        <f t="shared" ref="J315:J341" si="96">G315-(H315+I315)</f>
        <v>43319.4</v>
      </c>
      <c r="K315" s="7">
        <f t="shared" ref="K315:K341" si="97">J315*3%</f>
        <v>1299.5820000000001</v>
      </c>
      <c r="L315" s="5">
        <v>41961</v>
      </c>
      <c r="M315" s="2">
        <v>62883</v>
      </c>
    </row>
    <row r="316" spans="1:13" x14ac:dyDescent="0.2">
      <c r="A316" s="1">
        <v>315</v>
      </c>
      <c r="B316" s="1">
        <v>2</v>
      </c>
      <c r="C316" s="1">
        <v>7</v>
      </c>
      <c r="D316" s="1">
        <v>2</v>
      </c>
      <c r="E316" s="2">
        <v>24110</v>
      </c>
      <c r="F316" s="1">
        <v>1</v>
      </c>
      <c r="G316" s="7">
        <f t="shared" si="93"/>
        <v>24110</v>
      </c>
      <c r="H316" s="7">
        <f t="shared" si="94"/>
        <v>723.3</v>
      </c>
      <c r="I316" s="7">
        <f t="shared" si="95"/>
        <v>8438.5</v>
      </c>
      <c r="J316" s="7">
        <f t="shared" si="96"/>
        <v>14948.2</v>
      </c>
      <c r="K316" s="7">
        <f t="shared" si="97"/>
        <v>448.44600000000003</v>
      </c>
      <c r="L316" s="5">
        <v>41962</v>
      </c>
      <c r="M316" s="2">
        <v>21699</v>
      </c>
    </row>
    <row r="317" spans="1:13" x14ac:dyDescent="0.2">
      <c r="A317" s="1">
        <v>316</v>
      </c>
      <c r="B317" s="1">
        <v>3</v>
      </c>
      <c r="C317" s="1">
        <v>8</v>
      </c>
      <c r="D317" s="1">
        <v>3</v>
      </c>
      <c r="E317" s="2">
        <v>27640</v>
      </c>
      <c r="F317" s="1">
        <v>3</v>
      </c>
      <c r="G317" s="7">
        <f t="shared" si="93"/>
        <v>82920</v>
      </c>
      <c r="H317" s="7">
        <f t="shared" si="94"/>
        <v>2487.6</v>
      </c>
      <c r="I317" s="7">
        <f t="shared" si="95"/>
        <v>29021.999999999996</v>
      </c>
      <c r="J317" s="7">
        <f t="shared" si="96"/>
        <v>51410.400000000009</v>
      </c>
      <c r="K317" s="7">
        <f t="shared" si="97"/>
        <v>1542.3120000000001</v>
      </c>
      <c r="L317" s="5">
        <v>41974</v>
      </c>
      <c r="M317" s="2">
        <v>74628</v>
      </c>
    </row>
    <row r="318" spans="1:13" x14ac:dyDescent="0.2">
      <c r="A318" s="1">
        <v>317</v>
      </c>
      <c r="B318" s="1">
        <v>4</v>
      </c>
      <c r="C318" s="1">
        <v>9</v>
      </c>
      <c r="D318" s="1">
        <v>4</v>
      </c>
      <c r="E318" s="2">
        <v>32290</v>
      </c>
      <c r="F318" s="1">
        <v>2</v>
      </c>
      <c r="G318" s="7">
        <f t="shared" si="93"/>
        <v>64580</v>
      </c>
      <c r="H318" s="7">
        <f t="shared" si="94"/>
        <v>1937.3999999999999</v>
      </c>
      <c r="I318" s="7">
        <f t="shared" si="95"/>
        <v>22603</v>
      </c>
      <c r="J318" s="7">
        <f t="shared" si="96"/>
        <v>40039.599999999999</v>
      </c>
      <c r="K318" s="7">
        <f t="shared" si="97"/>
        <v>1201.1879999999999</v>
      </c>
      <c r="L318" s="5">
        <v>41975</v>
      </c>
      <c r="M318" s="2">
        <v>58122</v>
      </c>
    </row>
    <row r="319" spans="1:13" x14ac:dyDescent="0.2">
      <c r="A319" s="1">
        <v>318</v>
      </c>
      <c r="B319" s="1">
        <v>5</v>
      </c>
      <c r="C319" s="1">
        <v>10</v>
      </c>
      <c r="D319" s="1">
        <v>5</v>
      </c>
      <c r="E319" s="2">
        <v>39700</v>
      </c>
      <c r="F319" s="1">
        <v>1</v>
      </c>
      <c r="G319" s="7">
        <f t="shared" si="93"/>
        <v>39700</v>
      </c>
      <c r="H319" s="7">
        <f t="shared" si="94"/>
        <v>1191</v>
      </c>
      <c r="I319" s="7">
        <f t="shared" si="95"/>
        <v>13895</v>
      </c>
      <c r="J319" s="7">
        <f t="shared" si="96"/>
        <v>24614</v>
      </c>
      <c r="K319" s="7">
        <f t="shared" si="97"/>
        <v>738.42</v>
      </c>
      <c r="L319" s="5">
        <v>41976</v>
      </c>
      <c r="M319" s="2">
        <v>35730</v>
      </c>
    </row>
    <row r="320" spans="1:13" x14ac:dyDescent="0.2">
      <c r="A320" s="1">
        <v>319</v>
      </c>
      <c r="B320" s="1">
        <v>6</v>
      </c>
      <c r="C320" s="1">
        <v>11</v>
      </c>
      <c r="D320" s="1">
        <v>6</v>
      </c>
      <c r="E320" s="2">
        <v>36970</v>
      </c>
      <c r="F320" s="1">
        <v>1</v>
      </c>
      <c r="G320" s="7">
        <f t="shared" si="93"/>
        <v>36970</v>
      </c>
      <c r="H320" s="7">
        <f t="shared" si="94"/>
        <v>1109.0999999999999</v>
      </c>
      <c r="I320" s="7">
        <f t="shared" si="95"/>
        <v>12939.5</v>
      </c>
      <c r="J320" s="7">
        <f t="shared" si="96"/>
        <v>22921.4</v>
      </c>
      <c r="K320" s="7">
        <f t="shared" si="97"/>
        <v>687.64200000000005</v>
      </c>
      <c r="L320" s="5">
        <v>41977</v>
      </c>
      <c r="M320" s="2">
        <v>33273</v>
      </c>
    </row>
    <row r="321" spans="1:13" x14ac:dyDescent="0.2">
      <c r="A321" s="1">
        <v>320</v>
      </c>
      <c r="B321" s="1">
        <v>4</v>
      </c>
      <c r="C321" s="1">
        <v>12</v>
      </c>
      <c r="D321" s="1">
        <v>7</v>
      </c>
      <c r="E321" s="2">
        <v>41680</v>
      </c>
      <c r="F321" s="1">
        <v>11</v>
      </c>
      <c r="G321" s="7">
        <f t="shared" si="93"/>
        <v>458480</v>
      </c>
      <c r="H321" s="7">
        <f t="shared" si="94"/>
        <v>13754.4</v>
      </c>
      <c r="I321" s="7">
        <f t="shared" si="95"/>
        <v>160468</v>
      </c>
      <c r="J321" s="7">
        <f t="shared" si="96"/>
        <v>284257.59999999998</v>
      </c>
      <c r="K321" s="7">
        <f t="shared" si="97"/>
        <v>8527.7279999999992</v>
      </c>
      <c r="L321" s="5">
        <v>41978</v>
      </c>
      <c r="M321" s="2">
        <v>412632</v>
      </c>
    </row>
    <row r="322" spans="1:13" x14ac:dyDescent="0.2">
      <c r="A322" s="1">
        <v>321</v>
      </c>
      <c r="B322" s="1">
        <v>5</v>
      </c>
      <c r="C322" s="1">
        <v>13</v>
      </c>
      <c r="D322" s="1">
        <v>8</v>
      </c>
      <c r="E322" s="2">
        <v>52310</v>
      </c>
      <c r="F322" s="1">
        <v>1</v>
      </c>
      <c r="G322" s="7">
        <f t="shared" si="93"/>
        <v>52310</v>
      </c>
      <c r="H322" s="7">
        <f t="shared" si="94"/>
        <v>1569.3</v>
      </c>
      <c r="I322" s="7">
        <f t="shared" si="95"/>
        <v>18308.5</v>
      </c>
      <c r="J322" s="7">
        <f t="shared" si="96"/>
        <v>32432.2</v>
      </c>
      <c r="K322" s="7">
        <f t="shared" si="97"/>
        <v>972.96600000000001</v>
      </c>
      <c r="L322" s="5">
        <v>41988</v>
      </c>
      <c r="M322" s="2">
        <v>47079</v>
      </c>
    </row>
    <row r="323" spans="1:13" x14ac:dyDescent="0.2">
      <c r="A323" s="1">
        <v>322</v>
      </c>
      <c r="B323" s="1">
        <v>6</v>
      </c>
      <c r="C323" s="1">
        <v>14</v>
      </c>
      <c r="D323" s="1">
        <v>9</v>
      </c>
      <c r="E323" s="2">
        <v>52990</v>
      </c>
      <c r="F323" s="1">
        <v>3</v>
      </c>
      <c r="G323" s="7">
        <f t="shared" si="93"/>
        <v>158970</v>
      </c>
      <c r="H323" s="7">
        <f t="shared" si="94"/>
        <v>4769.0999999999995</v>
      </c>
      <c r="I323" s="7">
        <f t="shared" si="95"/>
        <v>55639.5</v>
      </c>
      <c r="J323" s="7">
        <f t="shared" si="96"/>
        <v>98561.4</v>
      </c>
      <c r="K323" s="7">
        <f t="shared" si="97"/>
        <v>2956.8419999999996</v>
      </c>
      <c r="L323" s="5">
        <v>41989</v>
      </c>
      <c r="M323" s="2">
        <v>143073</v>
      </c>
    </row>
    <row r="324" spans="1:13" x14ac:dyDescent="0.2">
      <c r="A324" s="1">
        <v>323</v>
      </c>
      <c r="B324" s="1">
        <v>2</v>
      </c>
      <c r="C324" s="1">
        <v>15</v>
      </c>
      <c r="D324" s="1">
        <v>10</v>
      </c>
      <c r="E324" s="2">
        <v>54480</v>
      </c>
      <c r="F324" s="1">
        <v>2</v>
      </c>
      <c r="G324" s="7">
        <f t="shared" si="93"/>
        <v>108960</v>
      </c>
      <c r="H324" s="7">
        <f t="shared" si="94"/>
        <v>3268.7999999999997</v>
      </c>
      <c r="I324" s="7">
        <f t="shared" si="95"/>
        <v>38136</v>
      </c>
      <c r="J324" s="7">
        <f t="shared" si="96"/>
        <v>67555.199999999997</v>
      </c>
      <c r="K324" s="7">
        <f t="shared" si="97"/>
        <v>2026.6559999999999</v>
      </c>
      <c r="L324" s="5">
        <v>41990</v>
      </c>
      <c r="M324" s="2">
        <v>114408</v>
      </c>
    </row>
    <row r="325" spans="1:13" x14ac:dyDescent="0.2">
      <c r="A325" s="1">
        <v>324</v>
      </c>
      <c r="B325" s="1">
        <v>3</v>
      </c>
      <c r="C325" s="1">
        <v>16</v>
      </c>
      <c r="D325" s="1">
        <v>11</v>
      </c>
      <c r="E325" s="2">
        <v>72830</v>
      </c>
      <c r="F325" s="1">
        <v>1</v>
      </c>
      <c r="G325" s="7">
        <f t="shared" si="93"/>
        <v>72830</v>
      </c>
      <c r="H325" s="7">
        <f t="shared" si="94"/>
        <v>2184.9</v>
      </c>
      <c r="I325" s="7">
        <f t="shared" si="95"/>
        <v>25490.5</v>
      </c>
      <c r="J325" s="7">
        <f t="shared" si="96"/>
        <v>45154.6</v>
      </c>
      <c r="K325" s="7">
        <f t="shared" si="97"/>
        <v>1354.6379999999999</v>
      </c>
      <c r="L325" s="5">
        <v>41991</v>
      </c>
      <c r="M325" s="2">
        <v>76471.5</v>
      </c>
    </row>
    <row r="326" spans="1:13" x14ac:dyDescent="0.2">
      <c r="A326" s="1">
        <v>325</v>
      </c>
      <c r="B326" s="1">
        <v>4</v>
      </c>
      <c r="C326" s="1">
        <v>17</v>
      </c>
      <c r="D326" s="1">
        <v>12</v>
      </c>
      <c r="E326" s="2">
        <v>85190</v>
      </c>
      <c r="F326" s="1">
        <v>1</v>
      </c>
      <c r="G326" s="7">
        <f t="shared" si="93"/>
        <v>85190</v>
      </c>
      <c r="H326" s="7">
        <f t="shared" si="94"/>
        <v>2555.6999999999998</v>
      </c>
      <c r="I326" s="7">
        <f t="shared" si="95"/>
        <v>29816.499999999996</v>
      </c>
      <c r="J326" s="7">
        <f t="shared" si="96"/>
        <v>52817.8</v>
      </c>
      <c r="K326" s="7">
        <f t="shared" si="97"/>
        <v>1584.5340000000001</v>
      </c>
      <c r="L326" s="5">
        <v>41992</v>
      </c>
      <c r="M326" s="2">
        <v>89449.5</v>
      </c>
    </row>
    <row r="327" spans="1:13" x14ac:dyDescent="0.2">
      <c r="A327" s="1">
        <v>326</v>
      </c>
      <c r="B327" s="1">
        <v>4</v>
      </c>
      <c r="C327" s="1">
        <v>18</v>
      </c>
      <c r="D327" s="1">
        <v>13</v>
      </c>
      <c r="E327" s="2">
        <v>40770</v>
      </c>
      <c r="F327" s="1">
        <v>1</v>
      </c>
      <c r="G327" s="7">
        <f t="shared" si="93"/>
        <v>40770</v>
      </c>
      <c r="H327" s="7">
        <f t="shared" si="94"/>
        <v>1223.0999999999999</v>
      </c>
      <c r="I327" s="7">
        <f t="shared" si="95"/>
        <v>14269.5</v>
      </c>
      <c r="J327" s="7">
        <f t="shared" si="96"/>
        <v>25277.4</v>
      </c>
      <c r="K327" s="7">
        <f t="shared" si="97"/>
        <v>758.322</v>
      </c>
      <c r="L327" s="5">
        <v>41993</v>
      </c>
      <c r="M327" s="2">
        <v>42808.5</v>
      </c>
    </row>
    <row r="328" spans="1:13" x14ac:dyDescent="0.2">
      <c r="A328" s="1">
        <v>327</v>
      </c>
      <c r="B328" s="1">
        <v>4</v>
      </c>
      <c r="C328" s="1">
        <v>3</v>
      </c>
      <c r="D328" s="1">
        <v>8</v>
      </c>
      <c r="E328" s="2">
        <v>52310</v>
      </c>
      <c r="F328" s="6">
        <v>1</v>
      </c>
      <c r="G328" s="7">
        <f t="shared" si="93"/>
        <v>52310</v>
      </c>
      <c r="H328" s="7">
        <f t="shared" si="94"/>
        <v>1569.3</v>
      </c>
      <c r="I328" s="7">
        <f t="shared" si="95"/>
        <v>18308.5</v>
      </c>
      <c r="J328" s="7">
        <f t="shared" si="96"/>
        <v>32432.2</v>
      </c>
      <c r="K328" s="7">
        <f t="shared" si="97"/>
        <v>972.96600000000001</v>
      </c>
      <c r="L328" s="5">
        <v>42009</v>
      </c>
      <c r="M328" s="2">
        <v>47079</v>
      </c>
    </row>
    <row r="329" spans="1:13" x14ac:dyDescent="0.2">
      <c r="A329" s="1">
        <v>328</v>
      </c>
      <c r="B329" s="1">
        <v>1</v>
      </c>
      <c r="C329" s="1">
        <v>5</v>
      </c>
      <c r="D329" s="1">
        <v>9</v>
      </c>
      <c r="E329" s="2">
        <v>52990</v>
      </c>
      <c r="F329" s="6">
        <v>1</v>
      </c>
      <c r="G329" s="7">
        <f t="shared" si="93"/>
        <v>52990</v>
      </c>
      <c r="H329" s="7">
        <f t="shared" si="94"/>
        <v>1589.7</v>
      </c>
      <c r="I329" s="7">
        <f t="shared" si="95"/>
        <v>18546.5</v>
      </c>
      <c r="J329" s="7">
        <f t="shared" si="96"/>
        <v>32853.800000000003</v>
      </c>
      <c r="K329" s="7">
        <f t="shared" si="97"/>
        <v>985.61400000000003</v>
      </c>
      <c r="L329" s="5">
        <v>42010</v>
      </c>
      <c r="M329" s="2">
        <v>47691</v>
      </c>
    </row>
    <row r="330" spans="1:13" x14ac:dyDescent="0.2">
      <c r="A330" s="1">
        <v>329</v>
      </c>
      <c r="B330" s="1">
        <v>4</v>
      </c>
      <c r="C330" s="1">
        <v>15</v>
      </c>
      <c r="D330" s="1">
        <v>10</v>
      </c>
      <c r="E330" s="2">
        <v>54480</v>
      </c>
      <c r="F330" s="6">
        <v>2</v>
      </c>
      <c r="G330" s="7">
        <f t="shared" si="93"/>
        <v>108960</v>
      </c>
      <c r="H330" s="7">
        <f t="shared" si="94"/>
        <v>3268.7999999999997</v>
      </c>
      <c r="I330" s="7">
        <f t="shared" si="95"/>
        <v>38136</v>
      </c>
      <c r="J330" s="7">
        <f t="shared" si="96"/>
        <v>67555.199999999997</v>
      </c>
      <c r="K330" s="7">
        <f t="shared" si="97"/>
        <v>2026.6559999999999</v>
      </c>
      <c r="L330" s="5">
        <v>42011</v>
      </c>
      <c r="M330" s="2">
        <v>114408</v>
      </c>
    </row>
    <row r="331" spans="1:13" x14ac:dyDescent="0.2">
      <c r="A331" s="1">
        <v>330</v>
      </c>
      <c r="B331" s="1">
        <v>1</v>
      </c>
      <c r="C331" s="1">
        <v>8</v>
      </c>
      <c r="D331" s="1">
        <v>11</v>
      </c>
      <c r="E331" s="2">
        <v>72830</v>
      </c>
      <c r="F331" s="6">
        <v>1</v>
      </c>
      <c r="G331" s="7">
        <f t="shared" si="93"/>
        <v>72830</v>
      </c>
      <c r="H331" s="7">
        <f t="shared" si="94"/>
        <v>2184.9</v>
      </c>
      <c r="I331" s="7">
        <f t="shared" si="95"/>
        <v>25490.5</v>
      </c>
      <c r="J331" s="7">
        <f t="shared" si="96"/>
        <v>45154.6</v>
      </c>
      <c r="K331" s="7">
        <f t="shared" si="97"/>
        <v>1354.6379999999999</v>
      </c>
      <c r="L331" s="5">
        <v>42012</v>
      </c>
      <c r="M331" s="2">
        <v>76471.5</v>
      </c>
    </row>
    <row r="332" spans="1:13" x14ac:dyDescent="0.2">
      <c r="A332" s="1">
        <v>331</v>
      </c>
      <c r="B332" s="1">
        <v>4</v>
      </c>
      <c r="C332" s="1">
        <v>17</v>
      </c>
      <c r="D332" s="1">
        <v>12</v>
      </c>
      <c r="E332" s="2">
        <v>85190</v>
      </c>
      <c r="F332" s="6">
        <v>2</v>
      </c>
      <c r="G332" s="7">
        <f t="shared" si="93"/>
        <v>170380</v>
      </c>
      <c r="H332" s="7">
        <f t="shared" si="94"/>
        <v>5111.3999999999996</v>
      </c>
      <c r="I332" s="7">
        <f t="shared" si="95"/>
        <v>59632.999999999993</v>
      </c>
      <c r="J332" s="7">
        <f t="shared" si="96"/>
        <v>105635.6</v>
      </c>
      <c r="K332" s="7">
        <f t="shared" si="97"/>
        <v>3169.0680000000002</v>
      </c>
      <c r="L332" s="5">
        <v>42013</v>
      </c>
      <c r="M332" s="2">
        <v>178899</v>
      </c>
    </row>
    <row r="333" spans="1:13" x14ac:dyDescent="0.2">
      <c r="A333" s="1">
        <v>332</v>
      </c>
      <c r="B333" s="1">
        <v>6</v>
      </c>
      <c r="C333" s="1">
        <v>8</v>
      </c>
      <c r="D333" s="1">
        <v>1</v>
      </c>
      <c r="E333" s="2">
        <v>23290</v>
      </c>
      <c r="F333" s="6">
        <v>2</v>
      </c>
      <c r="G333" s="7">
        <f t="shared" si="93"/>
        <v>46580</v>
      </c>
      <c r="H333" s="7">
        <f t="shared" si="94"/>
        <v>1397.3999999999999</v>
      </c>
      <c r="I333" s="7">
        <f t="shared" si="95"/>
        <v>16302.999999999998</v>
      </c>
      <c r="J333" s="7">
        <f t="shared" si="96"/>
        <v>28879.600000000002</v>
      </c>
      <c r="K333" s="7">
        <f t="shared" si="97"/>
        <v>866.38800000000003</v>
      </c>
      <c r="L333" s="5">
        <v>42013</v>
      </c>
      <c r="M333" s="2">
        <v>41922</v>
      </c>
    </row>
    <row r="334" spans="1:13" x14ac:dyDescent="0.2">
      <c r="A334" s="1">
        <v>333</v>
      </c>
      <c r="B334" s="1">
        <v>5</v>
      </c>
      <c r="C334" s="1">
        <v>7</v>
      </c>
      <c r="D334" s="1">
        <v>2</v>
      </c>
      <c r="E334" s="2">
        <v>24110</v>
      </c>
      <c r="F334" s="6">
        <v>4</v>
      </c>
      <c r="G334" s="7">
        <f t="shared" si="93"/>
        <v>96440</v>
      </c>
      <c r="H334" s="7">
        <f t="shared" si="94"/>
        <v>2893.2</v>
      </c>
      <c r="I334" s="7">
        <f t="shared" si="95"/>
        <v>33754</v>
      </c>
      <c r="J334" s="7">
        <f t="shared" si="96"/>
        <v>59792.800000000003</v>
      </c>
      <c r="K334" s="7">
        <f t="shared" si="97"/>
        <v>1793.7840000000001</v>
      </c>
      <c r="L334" s="5">
        <v>42013</v>
      </c>
      <c r="M334" s="2">
        <v>86796</v>
      </c>
    </row>
    <row r="335" spans="1:13" x14ac:dyDescent="0.2">
      <c r="A335" s="1">
        <v>334</v>
      </c>
      <c r="B335" s="1">
        <v>3</v>
      </c>
      <c r="C335" s="1">
        <v>3</v>
      </c>
      <c r="D335" s="1">
        <v>3</v>
      </c>
      <c r="E335" s="2">
        <v>27640</v>
      </c>
      <c r="F335" s="6">
        <v>3</v>
      </c>
      <c r="G335" s="7">
        <f t="shared" si="93"/>
        <v>82920</v>
      </c>
      <c r="H335" s="7">
        <f t="shared" si="94"/>
        <v>2487.6</v>
      </c>
      <c r="I335" s="7">
        <f t="shared" si="95"/>
        <v>29021.999999999996</v>
      </c>
      <c r="J335" s="7">
        <f t="shared" si="96"/>
        <v>51410.400000000009</v>
      </c>
      <c r="K335" s="7">
        <f t="shared" si="97"/>
        <v>1542.3120000000001</v>
      </c>
      <c r="L335" s="5">
        <v>42013</v>
      </c>
      <c r="M335" s="2">
        <v>74628</v>
      </c>
    </row>
    <row r="336" spans="1:13" x14ac:dyDescent="0.2">
      <c r="A336" s="1">
        <v>335</v>
      </c>
      <c r="B336" s="1">
        <v>4</v>
      </c>
      <c r="C336" s="1">
        <v>2</v>
      </c>
      <c r="D336" s="1">
        <v>4</v>
      </c>
      <c r="E336" s="2">
        <v>32290</v>
      </c>
      <c r="F336" s="6">
        <v>5</v>
      </c>
      <c r="G336" s="7">
        <f t="shared" si="93"/>
        <v>161450</v>
      </c>
      <c r="H336" s="7">
        <f t="shared" si="94"/>
        <v>4843.5</v>
      </c>
      <c r="I336" s="7">
        <f t="shared" si="95"/>
        <v>56507.5</v>
      </c>
      <c r="J336" s="7">
        <f t="shared" si="96"/>
        <v>100099</v>
      </c>
      <c r="K336" s="7">
        <f t="shared" si="97"/>
        <v>3002.97</v>
      </c>
      <c r="L336" s="5">
        <v>42014</v>
      </c>
      <c r="M336" s="2">
        <v>145305</v>
      </c>
    </row>
    <row r="337" spans="1:13" x14ac:dyDescent="0.2">
      <c r="A337" s="1">
        <v>336</v>
      </c>
      <c r="B337" s="1">
        <v>3</v>
      </c>
      <c r="C337" s="1">
        <v>11</v>
      </c>
      <c r="D337" s="1">
        <v>5</v>
      </c>
      <c r="E337" s="2">
        <v>39700</v>
      </c>
      <c r="F337" s="6">
        <v>1</v>
      </c>
      <c r="G337" s="7">
        <f t="shared" si="93"/>
        <v>39700</v>
      </c>
      <c r="H337" s="7">
        <f t="shared" si="94"/>
        <v>1191</v>
      </c>
      <c r="I337" s="7">
        <f t="shared" si="95"/>
        <v>13895</v>
      </c>
      <c r="J337" s="7">
        <f t="shared" si="96"/>
        <v>24614</v>
      </c>
      <c r="K337" s="7">
        <f t="shared" si="97"/>
        <v>738.42</v>
      </c>
      <c r="L337" s="5">
        <v>42015</v>
      </c>
      <c r="M337" s="2">
        <v>35730</v>
      </c>
    </row>
    <row r="338" spans="1:13" x14ac:dyDescent="0.2">
      <c r="A338" s="1">
        <v>337</v>
      </c>
      <c r="B338" s="1">
        <v>3</v>
      </c>
      <c r="C338" s="1">
        <v>11</v>
      </c>
      <c r="D338" s="1">
        <v>6</v>
      </c>
      <c r="E338" s="2">
        <v>36970</v>
      </c>
      <c r="F338" s="6">
        <v>2</v>
      </c>
      <c r="G338" s="7">
        <f t="shared" si="93"/>
        <v>73940</v>
      </c>
      <c r="H338" s="7">
        <f t="shared" si="94"/>
        <v>2218.1999999999998</v>
      </c>
      <c r="I338" s="7">
        <f t="shared" si="95"/>
        <v>25879</v>
      </c>
      <c r="J338" s="7">
        <f t="shared" si="96"/>
        <v>45842.8</v>
      </c>
      <c r="K338" s="7">
        <f t="shared" si="97"/>
        <v>1375.2840000000001</v>
      </c>
      <c r="L338" s="5">
        <v>42016</v>
      </c>
      <c r="M338" s="2">
        <v>66546</v>
      </c>
    </row>
    <row r="339" spans="1:13" x14ac:dyDescent="0.2">
      <c r="A339" s="1">
        <v>338</v>
      </c>
      <c r="B339" s="1">
        <v>3</v>
      </c>
      <c r="C339" s="1">
        <v>12</v>
      </c>
      <c r="D339" s="1">
        <v>7</v>
      </c>
      <c r="E339" s="2">
        <v>41680</v>
      </c>
      <c r="F339" s="6">
        <v>2</v>
      </c>
      <c r="G339" s="7">
        <f t="shared" si="93"/>
        <v>83360</v>
      </c>
      <c r="H339" s="7">
        <f t="shared" si="94"/>
        <v>2500.7999999999997</v>
      </c>
      <c r="I339" s="7">
        <f t="shared" si="95"/>
        <v>29175.999999999996</v>
      </c>
      <c r="J339" s="7">
        <f t="shared" si="96"/>
        <v>51683.200000000004</v>
      </c>
      <c r="K339" s="7">
        <f t="shared" si="97"/>
        <v>1550.4960000000001</v>
      </c>
      <c r="L339" s="5">
        <v>42017</v>
      </c>
      <c r="M339" s="2">
        <v>75024</v>
      </c>
    </row>
    <row r="340" spans="1:13" x14ac:dyDescent="0.2">
      <c r="A340" s="1">
        <v>339</v>
      </c>
      <c r="B340" s="1">
        <v>3</v>
      </c>
      <c r="C340" s="1">
        <v>13</v>
      </c>
      <c r="D340" s="1">
        <v>8</v>
      </c>
      <c r="E340" s="2">
        <v>52310</v>
      </c>
      <c r="F340" s="6">
        <v>1</v>
      </c>
      <c r="G340" s="7">
        <f t="shared" si="93"/>
        <v>52310</v>
      </c>
      <c r="H340" s="7">
        <f t="shared" si="94"/>
        <v>1569.3</v>
      </c>
      <c r="I340" s="7">
        <f t="shared" si="95"/>
        <v>18308.5</v>
      </c>
      <c r="J340" s="7">
        <f t="shared" si="96"/>
        <v>32432.2</v>
      </c>
      <c r="K340" s="7">
        <f t="shared" si="97"/>
        <v>972.96600000000001</v>
      </c>
      <c r="L340" s="5">
        <v>42018</v>
      </c>
      <c r="M340" s="2">
        <v>47079</v>
      </c>
    </row>
    <row r="341" spans="1:13" x14ac:dyDescent="0.2">
      <c r="A341" s="1">
        <v>340</v>
      </c>
      <c r="B341" s="1">
        <v>1</v>
      </c>
      <c r="C341" s="1">
        <v>14</v>
      </c>
      <c r="D341" s="1">
        <v>9</v>
      </c>
      <c r="E341" s="2">
        <v>52990</v>
      </c>
      <c r="F341" s="6">
        <v>1</v>
      </c>
      <c r="G341" s="7">
        <f t="shared" si="93"/>
        <v>52990</v>
      </c>
      <c r="H341" s="7">
        <f t="shared" si="94"/>
        <v>1589.7</v>
      </c>
      <c r="I341" s="7">
        <f t="shared" si="95"/>
        <v>18546.5</v>
      </c>
      <c r="J341" s="7">
        <f t="shared" si="96"/>
        <v>32853.800000000003</v>
      </c>
      <c r="K341" s="7">
        <f t="shared" si="97"/>
        <v>985.61400000000003</v>
      </c>
      <c r="L341" s="5">
        <v>42019</v>
      </c>
      <c r="M341" s="2">
        <v>47691</v>
      </c>
    </row>
    <row r="342" spans="1:13" x14ac:dyDescent="0.2">
      <c r="G342" s="4"/>
      <c r="H342" s="7"/>
      <c r="I342" s="7"/>
      <c r="J342" s="7"/>
      <c r="K342" s="7"/>
      <c r="L342" s="7"/>
      <c r="M342" s="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Vendedor</vt:lpstr>
      <vt:lpstr>Carros</vt:lpstr>
      <vt:lpstr>cliente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RAFAEL PENHA LEMOS</cp:lastModifiedBy>
  <dcterms:created xsi:type="dcterms:W3CDTF">2013-05-11T12:36:18Z</dcterms:created>
  <dcterms:modified xsi:type="dcterms:W3CDTF">2021-04-09T04:53:40Z</dcterms:modified>
</cp:coreProperties>
</file>