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Ops\template upload hcis\template01\"/>
    </mc:Choice>
  </mc:AlternateContent>
  <xr:revisionPtr revIDLastSave="0" documentId="13_ncr:1_{B403D18C-19F7-48BC-9F93-2AC71F37D524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TemplateEmployeeUpload" sheetId="1" r:id="rId1"/>
    <sheet name="Sheet5" sheetId="6" r:id="rId2"/>
    <sheet name="Sheet4" sheetId="5" r:id="rId3"/>
    <sheet name="Sheet2" sheetId="3" r:id="rId4"/>
    <sheet name="Sheet3" sheetId="4" r:id="rId5"/>
    <sheet name="Sheet1" sheetId="2" r:id="rId6"/>
  </sheets>
  <definedNames>
    <definedName name="_xlnm._FilterDatabase" localSheetId="0" hidden="1">TemplateEmployeeUpload!$A$1:$DN$630</definedName>
  </definedNames>
  <calcPr calcId="181029" iterate="1"/>
</workbook>
</file>

<file path=xl/calcChain.xml><?xml version="1.0" encoding="utf-8"?>
<calcChain xmlns="http://schemas.openxmlformats.org/spreadsheetml/2006/main">
  <c r="DO4" i="1" l="1"/>
  <c r="DP4" i="1"/>
  <c r="DO5" i="1"/>
  <c r="DQ5" i="1" s="1"/>
  <c r="DP5" i="1"/>
  <c r="DO6" i="1"/>
  <c r="DP6" i="1"/>
  <c r="DO9" i="1"/>
  <c r="DP9" i="1"/>
  <c r="DO10" i="1"/>
  <c r="DP10" i="1"/>
  <c r="DO11" i="1"/>
  <c r="DP11" i="1"/>
  <c r="DO12" i="1"/>
  <c r="DP12" i="1"/>
  <c r="DO13" i="1"/>
  <c r="DQ13" i="1" s="1"/>
  <c r="DP13" i="1"/>
  <c r="DO14" i="1"/>
  <c r="DP14" i="1"/>
  <c r="DO15" i="1"/>
  <c r="DQ15" i="1" s="1"/>
  <c r="DP15" i="1"/>
  <c r="DO16" i="1"/>
  <c r="DP16" i="1"/>
  <c r="DO17" i="1"/>
  <c r="DQ17" i="1" s="1"/>
  <c r="DP17" i="1"/>
  <c r="DO18" i="1"/>
  <c r="DP18" i="1"/>
  <c r="DO19" i="1"/>
  <c r="DP19" i="1"/>
  <c r="DQ19" i="1"/>
  <c r="DO20" i="1"/>
  <c r="DP20" i="1"/>
  <c r="DO21" i="1"/>
  <c r="DP21" i="1"/>
  <c r="DO22" i="1"/>
  <c r="DP22" i="1"/>
  <c r="DO23" i="1"/>
  <c r="DP23" i="1"/>
  <c r="DQ23" i="1" s="1"/>
  <c r="DO24" i="1"/>
  <c r="DP24" i="1"/>
  <c r="DO25" i="1"/>
  <c r="DP25" i="1"/>
  <c r="DO26" i="1"/>
  <c r="DQ26" i="1" s="1"/>
  <c r="DP26" i="1"/>
  <c r="DO27" i="1"/>
  <c r="DP27" i="1"/>
  <c r="DO28" i="1"/>
  <c r="DP28" i="1"/>
  <c r="DO29" i="1"/>
  <c r="DP29" i="1"/>
  <c r="DO31" i="1"/>
  <c r="DQ31" i="1" s="1"/>
  <c r="DP31" i="1"/>
  <c r="DO32" i="1"/>
  <c r="DP32" i="1"/>
  <c r="DO33" i="1"/>
  <c r="DP33" i="1"/>
  <c r="DO34" i="1"/>
  <c r="DP34" i="1"/>
  <c r="DO35" i="1"/>
  <c r="DP35" i="1"/>
  <c r="DO36" i="1"/>
  <c r="DP36" i="1"/>
  <c r="DO37" i="1"/>
  <c r="DP37" i="1"/>
  <c r="DO38" i="1"/>
  <c r="DP38" i="1"/>
  <c r="DO39" i="1"/>
  <c r="DP39" i="1"/>
  <c r="DO40" i="1"/>
  <c r="DP40" i="1"/>
  <c r="DO42" i="1"/>
  <c r="DP42" i="1"/>
  <c r="DO43" i="1"/>
  <c r="DP43" i="1"/>
  <c r="DO44" i="1"/>
  <c r="DP44" i="1"/>
  <c r="DO45" i="1"/>
  <c r="DP45" i="1"/>
  <c r="DO47" i="1"/>
  <c r="DP47" i="1"/>
  <c r="DO48" i="1"/>
  <c r="DP48" i="1"/>
  <c r="DO51" i="1"/>
  <c r="DP51" i="1"/>
  <c r="DO52" i="1"/>
  <c r="DP52" i="1"/>
  <c r="DO53" i="1"/>
  <c r="DP53" i="1"/>
  <c r="DO54" i="1"/>
  <c r="DP54" i="1"/>
  <c r="DO55" i="1"/>
  <c r="DP55" i="1"/>
  <c r="DO56" i="1"/>
  <c r="DP56" i="1"/>
  <c r="DO57" i="1"/>
  <c r="DQ57" i="1" s="1"/>
  <c r="DP57" i="1"/>
  <c r="DO59" i="1"/>
  <c r="DP59" i="1"/>
  <c r="DO60" i="1"/>
  <c r="DP60" i="1"/>
  <c r="DO61" i="1"/>
  <c r="DP61" i="1"/>
  <c r="DO62" i="1"/>
  <c r="DP62" i="1"/>
  <c r="DO64" i="1"/>
  <c r="DP64" i="1"/>
  <c r="DO65" i="1"/>
  <c r="DP65" i="1"/>
  <c r="DO66" i="1"/>
  <c r="DP66" i="1"/>
  <c r="DO67" i="1"/>
  <c r="DQ67" i="1" s="1"/>
  <c r="DP67" i="1"/>
  <c r="DO68" i="1"/>
  <c r="DP68" i="1"/>
  <c r="DO69" i="1"/>
  <c r="DP69" i="1"/>
  <c r="DO70" i="1"/>
  <c r="DP70" i="1"/>
  <c r="DO71" i="1"/>
  <c r="DQ71" i="1" s="1"/>
  <c r="DP71" i="1"/>
  <c r="DO72" i="1"/>
  <c r="DP72" i="1"/>
  <c r="DO73" i="1"/>
  <c r="DP73" i="1"/>
  <c r="DO74" i="1"/>
  <c r="DP74" i="1"/>
  <c r="DO78" i="1"/>
  <c r="DP78" i="1"/>
  <c r="DO81" i="1"/>
  <c r="DP81" i="1"/>
  <c r="DO82" i="1"/>
  <c r="DP82" i="1"/>
  <c r="DO84" i="1"/>
  <c r="DP84" i="1"/>
  <c r="DO85" i="1"/>
  <c r="DP85" i="1"/>
  <c r="DO86" i="1"/>
  <c r="DP86" i="1"/>
  <c r="DO87" i="1"/>
  <c r="DP87" i="1"/>
  <c r="DQ87" i="1" s="1"/>
  <c r="DO88" i="1"/>
  <c r="DP88" i="1"/>
  <c r="DO89" i="1"/>
  <c r="DP89" i="1"/>
  <c r="DO90" i="1"/>
  <c r="DP90" i="1"/>
  <c r="DO91" i="1"/>
  <c r="DP91" i="1"/>
  <c r="DO93" i="1"/>
  <c r="DP93" i="1"/>
  <c r="DO94" i="1"/>
  <c r="DP94" i="1"/>
  <c r="DO95" i="1"/>
  <c r="DP95" i="1"/>
  <c r="DO96" i="1"/>
  <c r="DP96" i="1"/>
  <c r="DO97" i="1"/>
  <c r="DP97" i="1"/>
  <c r="DO98" i="1"/>
  <c r="DQ98" i="1" s="1"/>
  <c r="DP98" i="1"/>
  <c r="DO99" i="1"/>
  <c r="DP99" i="1"/>
  <c r="DO101" i="1"/>
  <c r="DP101" i="1"/>
  <c r="DO102" i="1"/>
  <c r="DP102" i="1"/>
  <c r="DO103" i="1"/>
  <c r="DQ103" i="1" s="1"/>
  <c r="DP103" i="1"/>
  <c r="DO104" i="1"/>
  <c r="DP104" i="1"/>
  <c r="DO107" i="1"/>
  <c r="DP107" i="1"/>
  <c r="DO109" i="1"/>
  <c r="DP109" i="1"/>
  <c r="DO110" i="1"/>
  <c r="DP110" i="1"/>
  <c r="DO111" i="1"/>
  <c r="DP111" i="1"/>
  <c r="DO113" i="1"/>
  <c r="DP113" i="1"/>
  <c r="DO114" i="1"/>
  <c r="DP114" i="1"/>
  <c r="DO115" i="1"/>
  <c r="DQ115" i="1" s="1"/>
  <c r="DP115" i="1"/>
  <c r="DO116" i="1"/>
  <c r="DP116" i="1"/>
  <c r="DO117" i="1"/>
  <c r="DP117" i="1"/>
  <c r="DO118" i="1"/>
  <c r="DP118" i="1"/>
  <c r="DO120" i="1"/>
  <c r="DP120" i="1"/>
  <c r="DO121" i="1"/>
  <c r="DP121" i="1"/>
  <c r="DO122" i="1"/>
  <c r="DP122" i="1"/>
  <c r="DQ122" i="1" s="1"/>
  <c r="DO123" i="1"/>
  <c r="DP123" i="1"/>
  <c r="DO126" i="1"/>
  <c r="DP126" i="1"/>
  <c r="DO129" i="1"/>
  <c r="DP129" i="1"/>
  <c r="DO131" i="1"/>
  <c r="DP131" i="1"/>
  <c r="DO134" i="1"/>
  <c r="DP134" i="1"/>
  <c r="DO135" i="1"/>
  <c r="DP135" i="1"/>
  <c r="DO136" i="1"/>
  <c r="DP136" i="1"/>
  <c r="DO138" i="1"/>
  <c r="DP138" i="1"/>
  <c r="DO139" i="1"/>
  <c r="DP139" i="1"/>
  <c r="DO140" i="1"/>
  <c r="DP140" i="1"/>
  <c r="DO141" i="1"/>
  <c r="DP141" i="1"/>
  <c r="DO142" i="1"/>
  <c r="DP142" i="1"/>
  <c r="DO143" i="1"/>
  <c r="DP143" i="1"/>
  <c r="DO146" i="1"/>
  <c r="DP146" i="1"/>
  <c r="DO148" i="1"/>
  <c r="DP148" i="1"/>
  <c r="DO149" i="1"/>
  <c r="DP149" i="1"/>
  <c r="DO150" i="1"/>
  <c r="DP150" i="1"/>
  <c r="DO151" i="1"/>
  <c r="DP151" i="1"/>
  <c r="DO152" i="1"/>
  <c r="DP152" i="1"/>
  <c r="DO153" i="1"/>
  <c r="DP153" i="1"/>
  <c r="DO154" i="1"/>
  <c r="DP154" i="1"/>
  <c r="DO155" i="1"/>
  <c r="DQ155" i="1" s="1"/>
  <c r="DP155" i="1"/>
  <c r="DO156" i="1"/>
  <c r="DP156" i="1"/>
  <c r="DO157" i="1"/>
  <c r="DP157" i="1"/>
  <c r="DO158" i="1"/>
  <c r="DP158" i="1"/>
  <c r="DO159" i="1"/>
  <c r="DQ159" i="1" s="1"/>
  <c r="DP159" i="1"/>
  <c r="DO161" i="1"/>
  <c r="DP161" i="1"/>
  <c r="DO162" i="1"/>
  <c r="DP162" i="1"/>
  <c r="DO163" i="1"/>
  <c r="DP163" i="1"/>
  <c r="DO165" i="1"/>
  <c r="DP165" i="1"/>
  <c r="DO166" i="1"/>
  <c r="DP166" i="1"/>
  <c r="DO167" i="1"/>
  <c r="DP167" i="1"/>
  <c r="DO168" i="1"/>
  <c r="DP168" i="1"/>
  <c r="DO169" i="1"/>
  <c r="DP169" i="1"/>
  <c r="DO171" i="1"/>
  <c r="DP171" i="1"/>
  <c r="DO174" i="1"/>
  <c r="DP174" i="1"/>
  <c r="DO177" i="1"/>
  <c r="DP177" i="1"/>
  <c r="DO178" i="1"/>
  <c r="DP178" i="1"/>
  <c r="DO179" i="1"/>
  <c r="DP179" i="1"/>
  <c r="DO180" i="1"/>
  <c r="DP180" i="1"/>
  <c r="DO181" i="1"/>
  <c r="DP181" i="1"/>
  <c r="DO182" i="1"/>
  <c r="DP182" i="1"/>
  <c r="DO184" i="1"/>
  <c r="DP184" i="1"/>
  <c r="DO185" i="1"/>
  <c r="DP185" i="1"/>
  <c r="DO186" i="1"/>
  <c r="DP186" i="1"/>
  <c r="DO187" i="1"/>
  <c r="DP187" i="1"/>
  <c r="DO188" i="1"/>
  <c r="DP188" i="1"/>
  <c r="DO190" i="1"/>
  <c r="DP190" i="1"/>
  <c r="DO191" i="1"/>
  <c r="DP191" i="1"/>
  <c r="DO192" i="1"/>
  <c r="DP192" i="1"/>
  <c r="DO193" i="1"/>
  <c r="DP193" i="1"/>
  <c r="DO197" i="1"/>
  <c r="DP197" i="1"/>
  <c r="DO198" i="1"/>
  <c r="DP198" i="1"/>
  <c r="DO200" i="1"/>
  <c r="DP200" i="1"/>
  <c r="DO202" i="1"/>
  <c r="DP202" i="1"/>
  <c r="DO203" i="1"/>
  <c r="DQ203" i="1" s="1"/>
  <c r="DP203" i="1"/>
  <c r="DO204" i="1"/>
  <c r="DP204" i="1"/>
  <c r="DO205" i="1"/>
  <c r="DP205" i="1"/>
  <c r="DO206" i="1"/>
  <c r="DP206" i="1"/>
  <c r="DO207" i="1"/>
  <c r="DP207" i="1"/>
  <c r="DO208" i="1"/>
  <c r="DP208" i="1"/>
  <c r="DO209" i="1"/>
  <c r="DP209" i="1"/>
  <c r="DO210" i="1"/>
  <c r="DQ210" i="1" s="1"/>
  <c r="DP210" i="1"/>
  <c r="DO211" i="1"/>
  <c r="DQ211" i="1" s="1"/>
  <c r="DP211" i="1"/>
  <c r="DO212" i="1"/>
  <c r="DP212" i="1"/>
  <c r="DO213" i="1"/>
  <c r="DP213" i="1"/>
  <c r="DO214" i="1"/>
  <c r="DP214" i="1"/>
  <c r="DO215" i="1"/>
  <c r="DP215" i="1"/>
  <c r="DO217" i="1"/>
  <c r="DP217" i="1"/>
  <c r="DO218" i="1"/>
  <c r="DQ218" i="1" s="1"/>
  <c r="DP218" i="1"/>
  <c r="DO219" i="1"/>
  <c r="DP219" i="1"/>
  <c r="DO220" i="1"/>
  <c r="DP220" i="1"/>
  <c r="DO221" i="1"/>
  <c r="DP221" i="1"/>
  <c r="DO222" i="1"/>
  <c r="DQ222" i="1" s="1"/>
  <c r="DP222" i="1"/>
  <c r="DO223" i="1"/>
  <c r="DQ223" i="1" s="1"/>
  <c r="DP223" i="1"/>
  <c r="DO225" i="1"/>
  <c r="DP225" i="1"/>
  <c r="DO226" i="1"/>
  <c r="DP226" i="1"/>
  <c r="DO227" i="1"/>
  <c r="DP227" i="1"/>
  <c r="DO228" i="1"/>
  <c r="DP228" i="1"/>
  <c r="DO230" i="1"/>
  <c r="DP230" i="1"/>
  <c r="DO231" i="1"/>
  <c r="DP231" i="1"/>
  <c r="DO232" i="1"/>
  <c r="DP232" i="1"/>
  <c r="DO235" i="1"/>
  <c r="DP235" i="1"/>
  <c r="DO236" i="1"/>
  <c r="DQ236" i="1" s="1"/>
  <c r="DP236" i="1"/>
  <c r="DO237" i="1"/>
  <c r="DP237" i="1"/>
  <c r="DO238" i="1"/>
  <c r="DP238" i="1"/>
  <c r="DO240" i="1"/>
  <c r="DP240" i="1"/>
  <c r="DO241" i="1"/>
  <c r="DP241" i="1"/>
  <c r="DO242" i="1"/>
  <c r="DP242" i="1"/>
  <c r="DO243" i="1"/>
  <c r="DP243" i="1"/>
  <c r="DO244" i="1"/>
  <c r="DQ244" i="1" s="1"/>
  <c r="DP244" i="1"/>
  <c r="DO245" i="1"/>
  <c r="DP245" i="1"/>
  <c r="DO246" i="1"/>
  <c r="DP246" i="1"/>
  <c r="DO247" i="1"/>
  <c r="DQ247" i="1" s="1"/>
  <c r="DP247" i="1"/>
  <c r="DO248" i="1"/>
  <c r="DP248" i="1"/>
  <c r="DO249" i="1"/>
  <c r="DP249" i="1"/>
  <c r="DO250" i="1"/>
  <c r="DP250" i="1"/>
  <c r="DO252" i="1"/>
  <c r="DQ252" i="1" s="1"/>
  <c r="DP252" i="1"/>
  <c r="DO254" i="1"/>
  <c r="DP254" i="1"/>
  <c r="DO256" i="1"/>
  <c r="DP256" i="1"/>
  <c r="DO257" i="1"/>
  <c r="DP257" i="1"/>
  <c r="DO258" i="1"/>
  <c r="DP258" i="1"/>
  <c r="DO259" i="1"/>
  <c r="DQ259" i="1" s="1"/>
  <c r="DP259" i="1"/>
  <c r="DO260" i="1"/>
  <c r="DQ260" i="1" s="1"/>
  <c r="DP260" i="1"/>
  <c r="DO261" i="1"/>
  <c r="DP261" i="1"/>
  <c r="DO262" i="1"/>
  <c r="DP262" i="1"/>
  <c r="DO264" i="1"/>
  <c r="DP264" i="1"/>
  <c r="DO265" i="1"/>
  <c r="DP265" i="1"/>
  <c r="DO266" i="1"/>
  <c r="DP266" i="1"/>
  <c r="DO267" i="1"/>
  <c r="DP267" i="1"/>
  <c r="DO268" i="1"/>
  <c r="DQ268" i="1" s="1"/>
  <c r="DP268" i="1"/>
  <c r="DO270" i="1"/>
  <c r="DP270" i="1"/>
  <c r="DO273" i="1"/>
  <c r="DP273" i="1"/>
  <c r="DO274" i="1"/>
  <c r="DP274" i="1"/>
  <c r="DO275" i="1"/>
  <c r="DP275" i="1"/>
  <c r="DO276" i="1"/>
  <c r="DQ276" i="1" s="1"/>
  <c r="DP276" i="1"/>
  <c r="DO277" i="1"/>
  <c r="DP277" i="1"/>
  <c r="DO278" i="1"/>
  <c r="DP278" i="1"/>
  <c r="DO279" i="1"/>
  <c r="DQ279" i="1" s="1"/>
  <c r="DP279" i="1"/>
  <c r="DO280" i="1"/>
  <c r="DP280" i="1"/>
  <c r="DO283" i="1"/>
  <c r="DP283" i="1"/>
  <c r="DO284" i="1"/>
  <c r="DQ284" i="1" s="1"/>
  <c r="DP284" i="1"/>
  <c r="DO285" i="1"/>
  <c r="DP285" i="1"/>
  <c r="DO286" i="1"/>
  <c r="DP286" i="1"/>
  <c r="DO288" i="1"/>
  <c r="DP288" i="1"/>
  <c r="DO289" i="1"/>
  <c r="DP289" i="1"/>
  <c r="DO290" i="1"/>
  <c r="DP290" i="1"/>
  <c r="DO291" i="1"/>
  <c r="DQ291" i="1" s="1"/>
  <c r="DP291" i="1"/>
  <c r="DO292" i="1"/>
  <c r="DP292" i="1"/>
  <c r="DO293" i="1"/>
  <c r="DP293" i="1"/>
  <c r="DO295" i="1"/>
  <c r="DQ295" i="1" s="1"/>
  <c r="DP295" i="1"/>
  <c r="DO296" i="1"/>
  <c r="DP296" i="1"/>
  <c r="DO297" i="1"/>
  <c r="DP297" i="1"/>
  <c r="DO299" i="1"/>
  <c r="DP299" i="1"/>
  <c r="DO300" i="1"/>
  <c r="DQ300" i="1" s="1"/>
  <c r="DP300" i="1"/>
  <c r="DO301" i="1"/>
  <c r="DP301" i="1"/>
  <c r="DO302" i="1"/>
  <c r="DP302" i="1"/>
  <c r="DO305" i="1"/>
  <c r="DP305" i="1"/>
  <c r="DO306" i="1"/>
  <c r="DQ306" i="1" s="1"/>
  <c r="DP306" i="1"/>
  <c r="DO307" i="1"/>
  <c r="DQ307" i="1" s="1"/>
  <c r="DP307" i="1"/>
  <c r="DO308" i="1"/>
  <c r="DP308" i="1"/>
  <c r="DO309" i="1"/>
  <c r="DP309" i="1"/>
  <c r="DO310" i="1"/>
  <c r="DP310" i="1"/>
  <c r="DO311" i="1"/>
  <c r="DP311" i="1"/>
  <c r="DO313" i="1"/>
  <c r="DP313" i="1"/>
  <c r="DO314" i="1"/>
  <c r="DP314" i="1"/>
  <c r="DO315" i="1"/>
  <c r="DP315" i="1"/>
  <c r="DO318" i="1"/>
  <c r="DP318" i="1"/>
  <c r="DO319" i="1"/>
  <c r="DP319" i="1"/>
  <c r="DO320" i="1"/>
  <c r="DP320" i="1"/>
  <c r="DO321" i="1"/>
  <c r="DP321" i="1"/>
  <c r="DO322" i="1"/>
  <c r="DP322" i="1"/>
  <c r="DO324" i="1"/>
  <c r="DP324" i="1"/>
  <c r="DQ324" i="1" s="1"/>
  <c r="DO325" i="1"/>
  <c r="DP325" i="1"/>
  <c r="DO326" i="1"/>
  <c r="DP326" i="1"/>
  <c r="DO327" i="1"/>
  <c r="DP327" i="1"/>
  <c r="DO330" i="1"/>
  <c r="DP330" i="1"/>
  <c r="DO331" i="1"/>
  <c r="DP331" i="1"/>
  <c r="DO332" i="1"/>
  <c r="DP332" i="1"/>
  <c r="DO333" i="1"/>
  <c r="DP333" i="1"/>
  <c r="DO334" i="1"/>
  <c r="DP334" i="1"/>
  <c r="DO336" i="1"/>
  <c r="DP336" i="1"/>
  <c r="DO337" i="1"/>
  <c r="DP337" i="1"/>
  <c r="DO338" i="1"/>
  <c r="DP338" i="1"/>
  <c r="DO340" i="1"/>
  <c r="DP340" i="1"/>
  <c r="DO343" i="1"/>
  <c r="DP343" i="1"/>
  <c r="DO344" i="1"/>
  <c r="DP344" i="1"/>
  <c r="DO345" i="1"/>
  <c r="DP345" i="1"/>
  <c r="DO346" i="1"/>
  <c r="DP346" i="1"/>
  <c r="DO347" i="1"/>
  <c r="DP347" i="1"/>
  <c r="DO348" i="1"/>
  <c r="DP348" i="1"/>
  <c r="DO349" i="1"/>
  <c r="DP349" i="1"/>
  <c r="DO350" i="1"/>
  <c r="DP350" i="1"/>
  <c r="DQ350" i="1" s="1"/>
  <c r="DO352" i="1"/>
  <c r="DP352" i="1"/>
  <c r="DO353" i="1"/>
  <c r="DP353" i="1"/>
  <c r="DO357" i="1"/>
  <c r="DP357" i="1"/>
  <c r="DO360" i="1"/>
  <c r="DP360" i="1"/>
  <c r="DO361" i="1"/>
  <c r="DP361" i="1"/>
  <c r="DO362" i="1"/>
  <c r="DP362" i="1"/>
  <c r="DO363" i="1"/>
  <c r="DP363" i="1"/>
  <c r="DO364" i="1"/>
  <c r="DP364" i="1"/>
  <c r="DO367" i="1"/>
  <c r="DP367" i="1"/>
  <c r="DO368" i="1"/>
  <c r="DP368" i="1"/>
  <c r="DO369" i="1"/>
  <c r="DP369" i="1"/>
  <c r="DO370" i="1"/>
  <c r="DP370" i="1"/>
  <c r="DO371" i="1"/>
  <c r="DQ371" i="1" s="1"/>
  <c r="DP371" i="1"/>
  <c r="DO372" i="1"/>
  <c r="DQ372" i="1" s="1"/>
  <c r="DP372" i="1"/>
  <c r="DO373" i="1"/>
  <c r="DP373" i="1"/>
  <c r="DO374" i="1"/>
  <c r="DP374" i="1"/>
  <c r="DO376" i="1"/>
  <c r="DP376" i="1"/>
  <c r="DO377" i="1"/>
  <c r="DP377" i="1"/>
  <c r="DO378" i="1"/>
  <c r="DQ378" i="1" s="1"/>
  <c r="DP378" i="1"/>
  <c r="DO380" i="1"/>
  <c r="DP380" i="1"/>
  <c r="DO381" i="1"/>
  <c r="DP381" i="1"/>
  <c r="DO382" i="1"/>
  <c r="DP382" i="1"/>
  <c r="DO383" i="1"/>
  <c r="DQ383" i="1" s="1"/>
  <c r="DP383" i="1"/>
  <c r="DO384" i="1"/>
  <c r="DP384" i="1"/>
  <c r="DO386" i="1"/>
  <c r="DQ386" i="1" s="1"/>
  <c r="DP386" i="1"/>
  <c r="DO387" i="1"/>
  <c r="DP387" i="1"/>
  <c r="DO388" i="1"/>
  <c r="DP388" i="1"/>
  <c r="DO389" i="1"/>
  <c r="DP389" i="1"/>
  <c r="DO390" i="1"/>
  <c r="DP390" i="1"/>
  <c r="DO391" i="1"/>
  <c r="DP391" i="1"/>
  <c r="DO393" i="1"/>
  <c r="DP393" i="1"/>
  <c r="DO394" i="1"/>
  <c r="DP394" i="1"/>
  <c r="DO395" i="1"/>
  <c r="DP395" i="1"/>
  <c r="DO396" i="1"/>
  <c r="DP396" i="1"/>
  <c r="DO397" i="1"/>
  <c r="DP397" i="1"/>
  <c r="DO398" i="1"/>
  <c r="DP398" i="1"/>
  <c r="DO399" i="1"/>
  <c r="DQ399" i="1" s="1"/>
  <c r="DP399" i="1"/>
  <c r="DO400" i="1"/>
  <c r="DP400" i="1"/>
  <c r="DO401" i="1"/>
  <c r="DQ401" i="1" s="1"/>
  <c r="DP401" i="1"/>
  <c r="DO402" i="1"/>
  <c r="DP402" i="1"/>
  <c r="DO404" i="1"/>
  <c r="DQ404" i="1" s="1"/>
  <c r="DP404" i="1"/>
  <c r="DO405" i="1"/>
  <c r="DP405" i="1"/>
  <c r="DO406" i="1"/>
  <c r="DP406" i="1"/>
  <c r="DO407" i="1"/>
  <c r="DP407" i="1"/>
  <c r="DO408" i="1"/>
  <c r="DP408" i="1"/>
  <c r="DO409" i="1"/>
  <c r="DQ409" i="1" s="1"/>
  <c r="DP409" i="1"/>
  <c r="DO410" i="1"/>
  <c r="DQ410" i="1" s="1"/>
  <c r="DP410" i="1"/>
  <c r="DO411" i="1"/>
  <c r="DP411" i="1"/>
  <c r="DO412" i="1"/>
  <c r="DP412" i="1"/>
  <c r="DO413" i="1"/>
  <c r="DP413" i="1"/>
  <c r="DO414" i="1"/>
  <c r="DP414" i="1"/>
  <c r="DO415" i="1"/>
  <c r="DP415" i="1"/>
  <c r="DO416" i="1"/>
  <c r="DQ416" i="1" s="1"/>
  <c r="DP416" i="1"/>
  <c r="DO417" i="1"/>
  <c r="DP417" i="1"/>
  <c r="DO418" i="1"/>
  <c r="DQ418" i="1" s="1"/>
  <c r="DP418" i="1"/>
  <c r="DO419" i="1"/>
  <c r="DP419" i="1"/>
  <c r="DO420" i="1"/>
  <c r="DP420" i="1"/>
  <c r="DO421" i="1"/>
  <c r="DP421" i="1"/>
  <c r="DO422" i="1"/>
  <c r="DP422" i="1"/>
  <c r="DO424" i="1"/>
  <c r="DP424" i="1"/>
  <c r="DO425" i="1"/>
  <c r="DP425" i="1"/>
  <c r="DO426" i="1"/>
  <c r="DP426" i="1"/>
  <c r="DO427" i="1"/>
  <c r="DQ427" i="1" s="1"/>
  <c r="DP427" i="1"/>
  <c r="DO428" i="1"/>
  <c r="DP428" i="1"/>
  <c r="DO429" i="1"/>
  <c r="DQ429" i="1" s="1"/>
  <c r="DP429" i="1"/>
  <c r="DO430" i="1"/>
  <c r="DP430" i="1"/>
  <c r="DO431" i="1"/>
  <c r="DQ431" i="1" s="1"/>
  <c r="DP431" i="1"/>
  <c r="DO432" i="1"/>
  <c r="DP432" i="1"/>
  <c r="DO434" i="1"/>
  <c r="DQ434" i="1" s="1"/>
  <c r="DP434" i="1"/>
  <c r="DO436" i="1"/>
  <c r="DQ436" i="1" s="1"/>
  <c r="DP436" i="1"/>
  <c r="DO437" i="1"/>
  <c r="DP437" i="1"/>
  <c r="DO439" i="1"/>
  <c r="DP439" i="1"/>
  <c r="DO441" i="1"/>
  <c r="DP441" i="1"/>
  <c r="DO443" i="1"/>
  <c r="DQ443" i="1" s="1"/>
  <c r="DP443" i="1"/>
  <c r="DO444" i="1"/>
  <c r="DP444" i="1"/>
  <c r="DO445" i="1"/>
  <c r="DP445" i="1"/>
  <c r="DO446" i="1"/>
  <c r="DP446" i="1"/>
  <c r="DO447" i="1"/>
  <c r="DQ447" i="1" s="1"/>
  <c r="DP447" i="1"/>
  <c r="DO449" i="1"/>
  <c r="DP449" i="1"/>
  <c r="DO450" i="1"/>
  <c r="DP450" i="1"/>
  <c r="DO451" i="1"/>
  <c r="DP451" i="1"/>
  <c r="DO452" i="1"/>
  <c r="DP452" i="1"/>
  <c r="DO453" i="1"/>
  <c r="DP453" i="1"/>
  <c r="DO454" i="1"/>
  <c r="DP454" i="1"/>
  <c r="DO455" i="1"/>
  <c r="DP455" i="1"/>
  <c r="DO456" i="1"/>
  <c r="DQ456" i="1" s="1"/>
  <c r="DP456" i="1"/>
  <c r="DO459" i="1"/>
  <c r="DP459" i="1"/>
  <c r="DO460" i="1"/>
  <c r="DP460" i="1"/>
  <c r="DO462" i="1"/>
  <c r="DP462" i="1"/>
  <c r="DO464" i="1"/>
  <c r="DP464" i="1"/>
  <c r="DO465" i="1"/>
  <c r="DP465" i="1"/>
  <c r="DO466" i="1"/>
  <c r="DP466" i="1"/>
  <c r="DO467" i="1"/>
  <c r="DP467" i="1"/>
  <c r="DO468" i="1"/>
  <c r="DP468" i="1"/>
  <c r="DO470" i="1"/>
  <c r="DQ470" i="1" s="1"/>
  <c r="DP470" i="1"/>
  <c r="DO471" i="1"/>
  <c r="DP471" i="1"/>
  <c r="DO472" i="1"/>
  <c r="DP472" i="1"/>
  <c r="DO473" i="1"/>
  <c r="DP473" i="1"/>
  <c r="DO474" i="1"/>
  <c r="DP474" i="1"/>
  <c r="DO475" i="1"/>
  <c r="DP475" i="1"/>
  <c r="DO477" i="1"/>
  <c r="DP477" i="1"/>
  <c r="DO478" i="1"/>
  <c r="DP478" i="1"/>
  <c r="DO479" i="1"/>
  <c r="DQ479" i="1" s="1"/>
  <c r="DP479" i="1"/>
  <c r="DO480" i="1"/>
  <c r="DP480" i="1"/>
  <c r="DO481" i="1"/>
  <c r="DP481" i="1"/>
  <c r="DO482" i="1"/>
  <c r="DQ482" i="1" s="1"/>
  <c r="DP482" i="1"/>
  <c r="DO483" i="1"/>
  <c r="DP483" i="1"/>
  <c r="DO485" i="1"/>
  <c r="DP485" i="1"/>
  <c r="DO486" i="1"/>
  <c r="DP486" i="1"/>
  <c r="DO487" i="1"/>
  <c r="DQ487" i="1" s="1"/>
  <c r="DP487" i="1"/>
  <c r="DO488" i="1"/>
  <c r="DP488" i="1"/>
  <c r="DO489" i="1"/>
  <c r="DP489" i="1"/>
  <c r="DO490" i="1"/>
  <c r="DP490" i="1"/>
  <c r="DO491" i="1"/>
  <c r="DQ491" i="1" s="1"/>
  <c r="DP491" i="1"/>
  <c r="DO492" i="1"/>
  <c r="DP492" i="1"/>
  <c r="DO493" i="1"/>
  <c r="DP493" i="1"/>
  <c r="DO494" i="1"/>
  <c r="DP494" i="1"/>
  <c r="DO495" i="1"/>
  <c r="DP495" i="1"/>
  <c r="DO497" i="1"/>
  <c r="DQ497" i="1" s="1"/>
  <c r="DP497" i="1"/>
  <c r="DO498" i="1"/>
  <c r="DQ498" i="1" s="1"/>
  <c r="DP498" i="1"/>
  <c r="DO500" i="1"/>
  <c r="DP500" i="1"/>
  <c r="DO501" i="1"/>
  <c r="DP501" i="1"/>
  <c r="DO502" i="1"/>
  <c r="DP502" i="1"/>
  <c r="DO503" i="1"/>
  <c r="DP503" i="1"/>
  <c r="DO504" i="1"/>
  <c r="DP504" i="1"/>
  <c r="DO506" i="1"/>
  <c r="DP506" i="1"/>
  <c r="DQ506" i="1" s="1"/>
  <c r="DO507" i="1"/>
  <c r="DP507" i="1"/>
  <c r="DO508" i="1"/>
  <c r="DP508" i="1"/>
  <c r="DO509" i="1"/>
  <c r="DP509" i="1"/>
  <c r="DO510" i="1"/>
  <c r="DP510" i="1"/>
  <c r="DO513" i="1"/>
  <c r="DP513" i="1"/>
  <c r="DO514" i="1"/>
  <c r="DP514" i="1"/>
  <c r="DO516" i="1"/>
  <c r="DP516" i="1"/>
  <c r="DO517" i="1"/>
  <c r="DP517" i="1"/>
  <c r="DO518" i="1"/>
  <c r="DP518" i="1"/>
  <c r="DO519" i="1"/>
  <c r="DP519" i="1"/>
  <c r="DO520" i="1"/>
  <c r="DP520" i="1"/>
  <c r="DO522" i="1"/>
  <c r="DP522" i="1"/>
  <c r="DO523" i="1"/>
  <c r="DP523" i="1"/>
  <c r="DQ523" i="1" s="1"/>
  <c r="DO526" i="1"/>
  <c r="DP526" i="1"/>
  <c r="DO528" i="1"/>
  <c r="DP528" i="1"/>
  <c r="DO529" i="1"/>
  <c r="DP529" i="1"/>
  <c r="DO530" i="1"/>
  <c r="DP530" i="1"/>
  <c r="DQ530" i="1" s="1"/>
  <c r="DO531" i="1"/>
  <c r="DP531" i="1"/>
  <c r="DO532" i="1"/>
  <c r="DP532" i="1"/>
  <c r="DO533" i="1"/>
  <c r="DP533" i="1"/>
  <c r="DO534" i="1"/>
  <c r="DP534" i="1"/>
  <c r="DO536" i="1"/>
  <c r="DP536" i="1"/>
  <c r="DO537" i="1"/>
  <c r="DP537" i="1"/>
  <c r="DO538" i="1"/>
  <c r="DP538" i="1"/>
  <c r="DO539" i="1"/>
  <c r="DP539" i="1"/>
  <c r="DO542" i="1"/>
  <c r="DP542" i="1"/>
  <c r="DO543" i="1"/>
  <c r="DP543" i="1"/>
  <c r="DO544" i="1"/>
  <c r="DP544" i="1"/>
  <c r="DO545" i="1"/>
  <c r="DP545" i="1"/>
  <c r="DO547" i="1"/>
  <c r="DP547" i="1"/>
  <c r="DO548" i="1"/>
  <c r="DP548" i="1"/>
  <c r="DO549" i="1"/>
  <c r="DP549" i="1"/>
  <c r="DO550" i="1"/>
  <c r="DP550" i="1"/>
  <c r="DO551" i="1"/>
  <c r="DP551" i="1"/>
  <c r="DO553" i="1"/>
  <c r="DP553" i="1"/>
  <c r="DO554" i="1"/>
  <c r="DP554" i="1"/>
  <c r="DO555" i="1"/>
  <c r="DP555" i="1"/>
  <c r="DO556" i="1"/>
  <c r="DP556" i="1"/>
  <c r="DO557" i="1"/>
  <c r="DP557" i="1"/>
  <c r="DO558" i="1"/>
  <c r="DP558" i="1"/>
  <c r="DO560" i="1"/>
  <c r="DP560" i="1"/>
  <c r="DO561" i="1"/>
  <c r="DQ561" i="1" s="1"/>
  <c r="DP561" i="1"/>
  <c r="DO562" i="1"/>
  <c r="DP562" i="1"/>
  <c r="DQ562" i="1" s="1"/>
  <c r="DO563" i="1"/>
  <c r="DP563" i="1"/>
  <c r="DO565" i="1"/>
  <c r="DP565" i="1"/>
  <c r="DO567" i="1"/>
  <c r="DP567" i="1"/>
  <c r="DO568" i="1"/>
  <c r="DP568" i="1"/>
  <c r="DO569" i="1"/>
  <c r="DP569" i="1"/>
  <c r="DO570" i="1"/>
  <c r="DP570" i="1"/>
  <c r="DO573" i="1"/>
  <c r="DP573" i="1"/>
  <c r="DO574" i="1"/>
  <c r="DP574" i="1"/>
  <c r="DO575" i="1"/>
  <c r="DP575" i="1"/>
  <c r="DO576" i="1"/>
  <c r="DP576" i="1"/>
  <c r="DO577" i="1"/>
  <c r="DP577" i="1"/>
  <c r="DO579" i="1"/>
  <c r="DP579" i="1"/>
  <c r="DO580" i="1"/>
  <c r="DP580" i="1"/>
  <c r="DO581" i="1"/>
  <c r="DP581" i="1"/>
  <c r="DO582" i="1"/>
  <c r="DP582" i="1"/>
  <c r="DO584" i="1"/>
  <c r="DP584" i="1"/>
  <c r="DO586" i="1"/>
  <c r="DP586" i="1"/>
  <c r="DO587" i="1"/>
  <c r="DP587" i="1"/>
  <c r="DQ587" i="1" s="1"/>
  <c r="DO590" i="1"/>
  <c r="DP590" i="1"/>
  <c r="DO591" i="1"/>
  <c r="DP591" i="1"/>
  <c r="DO592" i="1"/>
  <c r="DP592" i="1"/>
  <c r="DO593" i="1"/>
  <c r="DP593" i="1"/>
  <c r="DO595" i="1"/>
  <c r="DP595" i="1"/>
  <c r="DO596" i="1"/>
  <c r="DP596" i="1"/>
  <c r="DO597" i="1"/>
  <c r="DP597" i="1"/>
  <c r="DO599" i="1"/>
  <c r="DP599" i="1"/>
  <c r="DO600" i="1"/>
  <c r="DP600" i="1"/>
  <c r="DO601" i="1"/>
  <c r="DP601" i="1"/>
  <c r="DO602" i="1"/>
  <c r="DP602" i="1"/>
  <c r="DO603" i="1"/>
  <c r="DP603" i="1"/>
  <c r="DO604" i="1"/>
  <c r="DP604" i="1"/>
  <c r="DO605" i="1"/>
  <c r="DP605" i="1"/>
  <c r="DO606" i="1"/>
  <c r="DP606" i="1"/>
  <c r="DO607" i="1"/>
  <c r="DP607" i="1"/>
  <c r="DO608" i="1"/>
  <c r="DQ608" i="1" s="1"/>
  <c r="DP608" i="1"/>
  <c r="DO609" i="1"/>
  <c r="DP609" i="1"/>
  <c r="DO610" i="1"/>
  <c r="DQ610" i="1" s="1"/>
  <c r="DP610" i="1"/>
  <c r="DO611" i="1"/>
  <c r="DP611" i="1"/>
  <c r="DO612" i="1"/>
  <c r="DP612" i="1"/>
  <c r="DO613" i="1"/>
  <c r="DP613" i="1"/>
  <c r="DO614" i="1"/>
  <c r="DP614" i="1"/>
  <c r="DO615" i="1"/>
  <c r="DP615" i="1"/>
  <c r="DO616" i="1"/>
  <c r="DP616" i="1"/>
  <c r="DO617" i="1"/>
  <c r="DP617" i="1"/>
  <c r="DO618" i="1"/>
  <c r="DQ618" i="1" s="1"/>
  <c r="DP618" i="1"/>
  <c r="DO619" i="1"/>
  <c r="DP619" i="1"/>
  <c r="DQ619" i="1" s="1"/>
  <c r="DO620" i="1"/>
  <c r="DP620" i="1"/>
  <c r="DO621" i="1"/>
  <c r="DP621" i="1"/>
  <c r="DO622" i="1"/>
  <c r="DP622" i="1"/>
  <c r="DO623" i="1"/>
  <c r="DP623" i="1"/>
  <c r="DO624" i="1"/>
  <c r="DP624" i="1"/>
  <c r="DO625" i="1"/>
  <c r="DP625" i="1"/>
  <c r="DO626" i="1"/>
  <c r="DP626" i="1"/>
  <c r="DO627" i="1"/>
  <c r="DP627" i="1"/>
  <c r="DO628" i="1"/>
  <c r="DP628" i="1"/>
  <c r="DO629" i="1"/>
  <c r="DP629" i="1"/>
  <c r="DO630" i="1"/>
  <c r="DP630" i="1"/>
  <c r="DP3" i="1"/>
  <c r="DO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169" i="1"/>
  <c r="CA170" i="1"/>
  <c r="CA171" i="1"/>
  <c r="CA172" i="1"/>
  <c r="CA173" i="1"/>
  <c r="CA174" i="1"/>
  <c r="CA175" i="1"/>
  <c r="CA176" i="1"/>
  <c r="CA177" i="1"/>
  <c r="CA178" i="1"/>
  <c r="CA179" i="1"/>
  <c r="CA180" i="1"/>
  <c r="CA181" i="1"/>
  <c r="CA182" i="1"/>
  <c r="CA183" i="1"/>
  <c r="CA184" i="1"/>
  <c r="CA185" i="1"/>
  <c r="CA186" i="1"/>
  <c r="CA187" i="1"/>
  <c r="CA188" i="1"/>
  <c r="CA189" i="1"/>
  <c r="CA190" i="1"/>
  <c r="CA191" i="1"/>
  <c r="CA192" i="1"/>
  <c r="CA193" i="1"/>
  <c r="CA194" i="1"/>
  <c r="CA195" i="1"/>
  <c r="CA196" i="1"/>
  <c r="CA197" i="1"/>
  <c r="CA198" i="1"/>
  <c r="CA199" i="1"/>
  <c r="CA200" i="1"/>
  <c r="CA201" i="1"/>
  <c r="CA202" i="1"/>
  <c r="CA203" i="1"/>
  <c r="CA204" i="1"/>
  <c r="CA205" i="1"/>
  <c r="CA206" i="1"/>
  <c r="CA207" i="1"/>
  <c r="CA208" i="1"/>
  <c r="CA209" i="1"/>
  <c r="CA210" i="1"/>
  <c r="CA211" i="1"/>
  <c r="CA212" i="1"/>
  <c r="CA213" i="1"/>
  <c r="CA214" i="1"/>
  <c r="CA215" i="1"/>
  <c r="CA216" i="1"/>
  <c r="CA217" i="1"/>
  <c r="CA218" i="1"/>
  <c r="CA219" i="1"/>
  <c r="CA220" i="1"/>
  <c r="CA221" i="1"/>
  <c r="CA222" i="1"/>
  <c r="CA223" i="1"/>
  <c r="CA224" i="1"/>
  <c r="CA225" i="1"/>
  <c r="CA226" i="1"/>
  <c r="CA227" i="1"/>
  <c r="CA228" i="1"/>
  <c r="CA229" i="1"/>
  <c r="CA230" i="1"/>
  <c r="CA231" i="1"/>
  <c r="CA232" i="1"/>
  <c r="CA233" i="1"/>
  <c r="CA234" i="1"/>
  <c r="CA235" i="1"/>
  <c r="CA236" i="1"/>
  <c r="CA237" i="1"/>
  <c r="CA238" i="1"/>
  <c r="CA239" i="1"/>
  <c r="CA240" i="1"/>
  <c r="CA241" i="1"/>
  <c r="CA242" i="1"/>
  <c r="CA243" i="1"/>
  <c r="CA244" i="1"/>
  <c r="CA245" i="1"/>
  <c r="CA246" i="1"/>
  <c r="CA247" i="1"/>
  <c r="CA248" i="1"/>
  <c r="CA249" i="1"/>
  <c r="CA250" i="1"/>
  <c r="CA251" i="1"/>
  <c r="CA252" i="1"/>
  <c r="CA253" i="1"/>
  <c r="CA254" i="1"/>
  <c r="CA255" i="1"/>
  <c r="CA256" i="1"/>
  <c r="CA257" i="1"/>
  <c r="CA258" i="1"/>
  <c r="CA259" i="1"/>
  <c r="CA260" i="1"/>
  <c r="CA261" i="1"/>
  <c r="CA262" i="1"/>
  <c r="CA263" i="1"/>
  <c r="CA264" i="1"/>
  <c r="CA265" i="1"/>
  <c r="CA266" i="1"/>
  <c r="CA267" i="1"/>
  <c r="CA268" i="1"/>
  <c r="CA269" i="1"/>
  <c r="CA270" i="1"/>
  <c r="CA271" i="1"/>
  <c r="CA272" i="1"/>
  <c r="CA273" i="1"/>
  <c r="CA274" i="1"/>
  <c r="CA275" i="1"/>
  <c r="CA276" i="1"/>
  <c r="CA277" i="1"/>
  <c r="CA278" i="1"/>
  <c r="CA279" i="1"/>
  <c r="CA280" i="1"/>
  <c r="CA281" i="1"/>
  <c r="CA282" i="1"/>
  <c r="CA283" i="1"/>
  <c r="CA284" i="1"/>
  <c r="CA285" i="1"/>
  <c r="CA286" i="1"/>
  <c r="CA287" i="1"/>
  <c r="CA288" i="1"/>
  <c r="CA289" i="1"/>
  <c r="CA290" i="1"/>
  <c r="CA291" i="1"/>
  <c r="CA292" i="1"/>
  <c r="CA293" i="1"/>
  <c r="CA294" i="1"/>
  <c r="CA295" i="1"/>
  <c r="CA296" i="1"/>
  <c r="CA297" i="1"/>
  <c r="CA298" i="1"/>
  <c r="CA299" i="1"/>
  <c r="CA300" i="1"/>
  <c r="CA301" i="1"/>
  <c r="CA302" i="1"/>
  <c r="CA303" i="1"/>
  <c r="CA304" i="1"/>
  <c r="CA305" i="1"/>
  <c r="CA306" i="1"/>
  <c r="CA307" i="1"/>
  <c r="CA308" i="1"/>
  <c r="CA309" i="1"/>
  <c r="CA310" i="1"/>
  <c r="CA311" i="1"/>
  <c r="CA312" i="1"/>
  <c r="CA313" i="1"/>
  <c r="CA314" i="1"/>
  <c r="CA315" i="1"/>
  <c r="CA316" i="1"/>
  <c r="CA317" i="1"/>
  <c r="CA318" i="1"/>
  <c r="CA319" i="1"/>
  <c r="CA320" i="1"/>
  <c r="CA321" i="1"/>
  <c r="CA322" i="1"/>
  <c r="CA323" i="1"/>
  <c r="CA324" i="1"/>
  <c r="CA325" i="1"/>
  <c r="CA326" i="1"/>
  <c r="CA327" i="1"/>
  <c r="CA328" i="1"/>
  <c r="CA329" i="1"/>
  <c r="CA330" i="1"/>
  <c r="CA331" i="1"/>
  <c r="CA332" i="1"/>
  <c r="CA333" i="1"/>
  <c r="CA334" i="1"/>
  <c r="CA335" i="1"/>
  <c r="CA336" i="1"/>
  <c r="CA337" i="1"/>
  <c r="CA338" i="1"/>
  <c r="CA339" i="1"/>
  <c r="CA340" i="1"/>
  <c r="CA341" i="1"/>
  <c r="CA342" i="1"/>
  <c r="CA343" i="1"/>
  <c r="CA344" i="1"/>
  <c r="CA345" i="1"/>
  <c r="CA346" i="1"/>
  <c r="CA347" i="1"/>
  <c r="CA348" i="1"/>
  <c r="CA349" i="1"/>
  <c r="CA350" i="1"/>
  <c r="CA351" i="1"/>
  <c r="CA352" i="1"/>
  <c r="CA353" i="1"/>
  <c r="CA354" i="1"/>
  <c r="CA355" i="1"/>
  <c r="CA356" i="1"/>
  <c r="CA357" i="1"/>
  <c r="CA358" i="1"/>
  <c r="CA359" i="1"/>
  <c r="CA360" i="1"/>
  <c r="CA361" i="1"/>
  <c r="CA362" i="1"/>
  <c r="CA363" i="1"/>
  <c r="CA364" i="1"/>
  <c r="CA365" i="1"/>
  <c r="CA366" i="1"/>
  <c r="CA367" i="1"/>
  <c r="CA368" i="1"/>
  <c r="CA369" i="1"/>
  <c r="CA370" i="1"/>
  <c r="CA371" i="1"/>
  <c r="CA372" i="1"/>
  <c r="CA373" i="1"/>
  <c r="CA374" i="1"/>
  <c r="CA375" i="1"/>
  <c r="CA376" i="1"/>
  <c r="CA377" i="1"/>
  <c r="CA378" i="1"/>
  <c r="CA379" i="1"/>
  <c r="CA380" i="1"/>
  <c r="CA381" i="1"/>
  <c r="CA382" i="1"/>
  <c r="CA383" i="1"/>
  <c r="CA384" i="1"/>
  <c r="CA385" i="1"/>
  <c r="CA386" i="1"/>
  <c r="CA387" i="1"/>
  <c r="CA388" i="1"/>
  <c r="CA389" i="1"/>
  <c r="CA390" i="1"/>
  <c r="CA391" i="1"/>
  <c r="CA392" i="1"/>
  <c r="CA393" i="1"/>
  <c r="CA394" i="1"/>
  <c r="CA395" i="1"/>
  <c r="CA396" i="1"/>
  <c r="CA397" i="1"/>
  <c r="CA398" i="1"/>
  <c r="CA399" i="1"/>
  <c r="CA400" i="1"/>
  <c r="CA401" i="1"/>
  <c r="CA402" i="1"/>
  <c r="CA403" i="1"/>
  <c r="CA404" i="1"/>
  <c r="CA405" i="1"/>
  <c r="CA406" i="1"/>
  <c r="CA407" i="1"/>
  <c r="CA408" i="1"/>
  <c r="CA409" i="1"/>
  <c r="CA410" i="1"/>
  <c r="CA411" i="1"/>
  <c r="CA412" i="1"/>
  <c r="CA413" i="1"/>
  <c r="CA414" i="1"/>
  <c r="CA415" i="1"/>
  <c r="CA416" i="1"/>
  <c r="CA417" i="1"/>
  <c r="CA418" i="1"/>
  <c r="CA419" i="1"/>
  <c r="CA420" i="1"/>
  <c r="CA421" i="1"/>
  <c r="CA422" i="1"/>
  <c r="CA423" i="1"/>
  <c r="CA424" i="1"/>
  <c r="CA425" i="1"/>
  <c r="CA426" i="1"/>
  <c r="CA427" i="1"/>
  <c r="CA428" i="1"/>
  <c r="CA429" i="1"/>
  <c r="CA430" i="1"/>
  <c r="CA431" i="1"/>
  <c r="CA432" i="1"/>
  <c r="CA433" i="1"/>
  <c r="CA434" i="1"/>
  <c r="CA435" i="1"/>
  <c r="CA436" i="1"/>
  <c r="CA437" i="1"/>
  <c r="CA438" i="1"/>
  <c r="CA439" i="1"/>
  <c r="CA440" i="1"/>
  <c r="CA441" i="1"/>
  <c r="CA442" i="1"/>
  <c r="CA443" i="1"/>
  <c r="CA444" i="1"/>
  <c r="CA445" i="1"/>
  <c r="CA446" i="1"/>
  <c r="CA447" i="1"/>
  <c r="CA448" i="1"/>
  <c r="CA449" i="1"/>
  <c r="CA450" i="1"/>
  <c r="CA451" i="1"/>
  <c r="CA452" i="1"/>
  <c r="CA453" i="1"/>
  <c r="CA454" i="1"/>
  <c r="CA455" i="1"/>
  <c r="CA456" i="1"/>
  <c r="CA457" i="1"/>
  <c r="CA458" i="1"/>
  <c r="CA459" i="1"/>
  <c r="CA460" i="1"/>
  <c r="CA461" i="1"/>
  <c r="CA462" i="1"/>
  <c r="CA463" i="1"/>
  <c r="CA464" i="1"/>
  <c r="CA465" i="1"/>
  <c r="CA466" i="1"/>
  <c r="CA467" i="1"/>
  <c r="CA468" i="1"/>
  <c r="CA469" i="1"/>
  <c r="CA470" i="1"/>
  <c r="CA471" i="1"/>
  <c r="CA472" i="1"/>
  <c r="CA473" i="1"/>
  <c r="CA474" i="1"/>
  <c r="CA475" i="1"/>
  <c r="CA476" i="1"/>
  <c r="CA477" i="1"/>
  <c r="CA478" i="1"/>
  <c r="CA479" i="1"/>
  <c r="CA480" i="1"/>
  <c r="CA481" i="1"/>
  <c r="CA482" i="1"/>
  <c r="CA483" i="1"/>
  <c r="CA484" i="1"/>
  <c r="CA485" i="1"/>
  <c r="CA486" i="1"/>
  <c r="CA487" i="1"/>
  <c r="CA488" i="1"/>
  <c r="CA489" i="1"/>
  <c r="CA490" i="1"/>
  <c r="CA491" i="1"/>
  <c r="CA492" i="1"/>
  <c r="CA493" i="1"/>
  <c r="CA494" i="1"/>
  <c r="CA495" i="1"/>
  <c r="CA496" i="1"/>
  <c r="CA497" i="1"/>
  <c r="CA498" i="1"/>
  <c r="CA499" i="1"/>
  <c r="CA500" i="1"/>
  <c r="CA501" i="1"/>
  <c r="CA502" i="1"/>
  <c r="CA503" i="1"/>
  <c r="CA504" i="1"/>
  <c r="CA505" i="1"/>
  <c r="CA506" i="1"/>
  <c r="CA507" i="1"/>
  <c r="CA508" i="1"/>
  <c r="CA509" i="1"/>
  <c r="CA510" i="1"/>
  <c r="CA511" i="1"/>
  <c r="CA512" i="1"/>
  <c r="CA513" i="1"/>
  <c r="CA514" i="1"/>
  <c r="CA515" i="1"/>
  <c r="CA516" i="1"/>
  <c r="CA517" i="1"/>
  <c r="CA518" i="1"/>
  <c r="CA519" i="1"/>
  <c r="CA520" i="1"/>
  <c r="CA521" i="1"/>
  <c r="CA522" i="1"/>
  <c r="CA523" i="1"/>
  <c r="CA524" i="1"/>
  <c r="CA525" i="1"/>
  <c r="CA526" i="1"/>
  <c r="CA527" i="1"/>
  <c r="CA528" i="1"/>
  <c r="CA529" i="1"/>
  <c r="CA530" i="1"/>
  <c r="CA531" i="1"/>
  <c r="CA532" i="1"/>
  <c r="CA533" i="1"/>
  <c r="CA534" i="1"/>
  <c r="CA535" i="1"/>
  <c r="CA536" i="1"/>
  <c r="CA537" i="1"/>
  <c r="CA538" i="1"/>
  <c r="CA539" i="1"/>
  <c r="CA540" i="1"/>
  <c r="CA541" i="1"/>
  <c r="CA542" i="1"/>
  <c r="CA543" i="1"/>
  <c r="CA544" i="1"/>
  <c r="CA545" i="1"/>
  <c r="CA546" i="1"/>
  <c r="CA547" i="1"/>
  <c r="CA548" i="1"/>
  <c r="CA549" i="1"/>
  <c r="CA550" i="1"/>
  <c r="CA551" i="1"/>
  <c r="CA552" i="1"/>
  <c r="CA553" i="1"/>
  <c r="CA554" i="1"/>
  <c r="CA555" i="1"/>
  <c r="CA556" i="1"/>
  <c r="CA557" i="1"/>
  <c r="CA558" i="1"/>
  <c r="CA559" i="1"/>
  <c r="CA560" i="1"/>
  <c r="CA561" i="1"/>
  <c r="CA562" i="1"/>
  <c r="CA563" i="1"/>
  <c r="CA564" i="1"/>
  <c r="CA565" i="1"/>
  <c r="CA566" i="1"/>
  <c r="CA567" i="1"/>
  <c r="CA568" i="1"/>
  <c r="CA569" i="1"/>
  <c r="CA570" i="1"/>
  <c r="CA571" i="1"/>
  <c r="CA572" i="1"/>
  <c r="CA573" i="1"/>
  <c r="CA574" i="1"/>
  <c r="CA575" i="1"/>
  <c r="CA576" i="1"/>
  <c r="CA577" i="1"/>
  <c r="CA578" i="1"/>
  <c r="CA579" i="1"/>
  <c r="CA580" i="1"/>
  <c r="CA581" i="1"/>
  <c r="CA582" i="1"/>
  <c r="CA583" i="1"/>
  <c r="CA584" i="1"/>
  <c r="CA585" i="1"/>
  <c r="CA586" i="1"/>
  <c r="CA587" i="1"/>
  <c r="CA588" i="1"/>
  <c r="CA589" i="1"/>
  <c r="CA590" i="1"/>
  <c r="CA591" i="1"/>
  <c r="CA592" i="1"/>
  <c r="CA593" i="1"/>
  <c r="CA594" i="1"/>
  <c r="CA595" i="1"/>
  <c r="CA596" i="1"/>
  <c r="CA597" i="1"/>
  <c r="CA598" i="1"/>
  <c r="CA599" i="1"/>
  <c r="CA600" i="1"/>
  <c r="CA601" i="1"/>
  <c r="CA602" i="1"/>
  <c r="CA603" i="1"/>
  <c r="CA604" i="1"/>
  <c r="CA605" i="1"/>
  <c r="CA606" i="1"/>
  <c r="CA607" i="1"/>
  <c r="CA608" i="1"/>
  <c r="CA609" i="1"/>
  <c r="CA610" i="1"/>
  <c r="CA611" i="1"/>
  <c r="CA612" i="1"/>
  <c r="CA613" i="1"/>
  <c r="CA614" i="1"/>
  <c r="CA615" i="1"/>
  <c r="CA616" i="1"/>
  <c r="CA617" i="1"/>
  <c r="CA618" i="1"/>
  <c r="CA619" i="1"/>
  <c r="CA620" i="1"/>
  <c r="CA621" i="1"/>
  <c r="CA622" i="1"/>
  <c r="CA623" i="1"/>
  <c r="CA624" i="1"/>
  <c r="CA625" i="1"/>
  <c r="CA626" i="1"/>
  <c r="CA627" i="1"/>
  <c r="CA628" i="1"/>
  <c r="CA629" i="1"/>
  <c r="CA630" i="1"/>
  <c r="CA3" i="1"/>
  <c r="G14" i="4"/>
  <c r="G3" i="4"/>
  <c r="G4" i="4"/>
  <c r="G5" i="4"/>
  <c r="G6" i="4"/>
  <c r="G7" i="4"/>
  <c r="G8" i="4"/>
  <c r="G9" i="4"/>
  <c r="G10" i="4"/>
  <c r="G11" i="4"/>
  <c r="G12" i="4"/>
  <c r="G13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2" i="4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3" i="1"/>
  <c r="DQ503" i="1" l="1"/>
  <c r="DQ607" i="1"/>
  <c r="DQ603" i="1"/>
  <c r="DQ485" i="1"/>
  <c r="DQ480" i="1"/>
  <c r="DQ471" i="1"/>
  <c r="DQ450" i="1"/>
  <c r="DQ415" i="1"/>
  <c r="DQ346" i="1"/>
  <c r="DQ308" i="1"/>
  <c r="DQ292" i="1"/>
  <c r="DQ277" i="1"/>
  <c r="DQ191" i="1"/>
  <c r="DQ186" i="1"/>
  <c r="DQ154" i="1"/>
  <c r="DQ20" i="1"/>
  <c r="DQ602" i="1"/>
  <c r="DQ575" i="1"/>
  <c r="DQ555" i="1"/>
  <c r="DQ539" i="1"/>
  <c r="DQ414" i="1"/>
  <c r="DQ338" i="1"/>
  <c r="DQ40" i="1"/>
  <c r="DQ32" i="1"/>
  <c r="DQ538" i="1"/>
  <c r="DQ315" i="1"/>
  <c r="DQ567" i="1"/>
  <c r="DQ543" i="1"/>
  <c r="DQ343" i="1"/>
  <c r="DQ331" i="1"/>
  <c r="DQ178" i="1"/>
  <c r="DQ146" i="1"/>
  <c r="DQ95" i="1"/>
  <c r="DQ90" i="1"/>
  <c r="DQ34" i="1"/>
  <c r="DQ18" i="1"/>
  <c r="DQ10" i="1"/>
  <c r="DQ4" i="1"/>
  <c r="DQ586" i="1"/>
  <c r="DQ563" i="1"/>
  <c r="DQ502" i="1"/>
  <c r="DQ475" i="1"/>
  <c r="DQ322" i="1"/>
  <c r="DQ311" i="1"/>
  <c r="DQ243" i="1"/>
  <c r="DQ143" i="1"/>
  <c r="DQ139" i="1"/>
  <c r="DQ123" i="1"/>
  <c r="DQ114" i="1"/>
  <c r="DQ102" i="1"/>
  <c r="DQ70" i="1"/>
  <c r="DQ601" i="1"/>
  <c r="DQ574" i="1"/>
  <c r="DQ529" i="1"/>
  <c r="DQ522" i="1"/>
  <c r="DQ517" i="1"/>
  <c r="DQ510" i="1"/>
  <c r="DQ474" i="1"/>
  <c r="DQ459" i="1"/>
  <c r="DQ411" i="1"/>
  <c r="DQ407" i="1"/>
  <c r="DQ402" i="1"/>
  <c r="DQ398" i="1"/>
  <c r="DQ367" i="1"/>
  <c r="DQ352" i="1"/>
  <c r="DQ347" i="1"/>
  <c r="DQ337" i="1"/>
  <c r="DQ242" i="1"/>
  <c r="DQ237" i="1"/>
  <c r="DQ192" i="1"/>
  <c r="DQ179" i="1"/>
  <c r="DQ27" i="1"/>
  <c r="DQ245" i="1"/>
  <c r="DQ231" i="1"/>
  <c r="DQ226" i="1"/>
  <c r="DQ187" i="1"/>
  <c r="DQ113" i="1"/>
  <c r="DQ82" i="1"/>
  <c r="DQ69" i="1"/>
  <c r="DQ60" i="1"/>
  <c r="DQ55" i="1"/>
  <c r="DQ51" i="1"/>
  <c r="DQ627" i="1"/>
  <c r="DQ595" i="1"/>
  <c r="DQ500" i="1"/>
  <c r="DQ430" i="1"/>
  <c r="DQ370" i="1"/>
  <c r="DQ314" i="1"/>
  <c r="DQ309" i="1"/>
  <c r="DQ299" i="1"/>
  <c r="DQ275" i="1"/>
  <c r="DQ141" i="1"/>
  <c r="DQ626" i="1"/>
  <c r="DQ599" i="1"/>
  <c r="DQ570" i="1"/>
  <c r="DQ531" i="1"/>
  <c r="DQ519" i="1"/>
  <c r="DQ514" i="1"/>
  <c r="DQ467" i="1"/>
  <c r="DQ462" i="1"/>
  <c r="DQ369" i="1"/>
  <c r="DQ363" i="1"/>
  <c r="DQ357" i="1"/>
  <c r="DQ340" i="1"/>
  <c r="DQ330" i="1"/>
  <c r="DQ274" i="1"/>
  <c r="DQ197" i="1"/>
  <c r="DQ177" i="1"/>
  <c r="DQ168" i="1"/>
  <c r="DQ163" i="1"/>
  <c r="DQ439" i="1"/>
  <c r="DQ235" i="1"/>
  <c r="DQ215" i="1"/>
  <c r="DQ171" i="1"/>
  <c r="DQ110" i="1"/>
  <c r="DQ628" i="1"/>
  <c r="DQ625" i="1"/>
  <c r="DQ621" i="1"/>
  <c r="DQ554" i="1"/>
  <c r="DQ549" i="1"/>
  <c r="DQ544" i="1"/>
  <c r="DQ534" i="1"/>
  <c r="DQ490" i="1"/>
  <c r="DQ473" i="1"/>
  <c r="DQ465" i="1"/>
  <c r="DQ453" i="1"/>
  <c r="DQ412" i="1"/>
  <c r="DQ391" i="1"/>
  <c r="DQ387" i="1"/>
  <c r="DQ301" i="1"/>
  <c r="DQ250" i="1"/>
  <c r="DQ219" i="1"/>
  <c r="DQ182" i="1"/>
  <c r="DQ81" i="1"/>
  <c r="DQ64" i="1"/>
  <c r="DQ59" i="1"/>
  <c r="DQ39" i="1"/>
  <c r="DQ35" i="1"/>
  <c r="DQ3" i="1"/>
  <c r="DQ613" i="1"/>
  <c r="DQ593" i="1"/>
  <c r="DQ581" i="1"/>
  <c r="DQ576" i="1"/>
  <c r="DQ557" i="1"/>
  <c r="DQ507" i="1"/>
  <c r="DQ493" i="1"/>
  <c r="DQ468" i="1"/>
  <c r="DQ419" i="1"/>
  <c r="DQ395" i="1"/>
  <c r="DQ390" i="1"/>
  <c r="DQ325" i="1"/>
  <c r="DQ296" i="1"/>
  <c r="DQ283" i="1"/>
  <c r="DQ264" i="1"/>
  <c r="DQ232" i="1"/>
  <c r="DQ227" i="1"/>
  <c r="DQ214" i="1"/>
  <c r="DQ207" i="1"/>
  <c r="DQ165" i="1"/>
  <c r="DQ148" i="1"/>
  <c r="DQ138" i="1"/>
  <c r="DQ131" i="1"/>
  <c r="DQ78" i="1"/>
  <c r="DQ62" i="1"/>
  <c r="DQ43" i="1"/>
  <c r="DQ38" i="1"/>
  <c r="DQ11" i="1"/>
  <c r="DQ422" i="1"/>
  <c r="DQ334" i="1"/>
  <c r="DQ267" i="1"/>
  <c r="DQ151" i="1"/>
  <c r="DQ107" i="1"/>
  <c r="DQ101" i="1"/>
  <c r="DQ96" i="1"/>
  <c r="DQ84" i="1"/>
  <c r="DQ630" i="1"/>
  <c r="DQ623" i="1"/>
  <c r="DQ604" i="1"/>
  <c r="DQ596" i="1"/>
  <c r="DQ551" i="1"/>
  <c r="DQ547" i="1"/>
  <c r="DQ537" i="1"/>
  <c r="DQ532" i="1"/>
  <c r="DQ483" i="1"/>
  <c r="DQ455" i="1"/>
  <c r="DQ451" i="1"/>
  <c r="DQ394" i="1"/>
  <c r="DQ389" i="1"/>
  <c r="DQ384" i="1"/>
  <c r="DQ345" i="1"/>
  <c r="DQ319" i="1"/>
  <c r="DQ280" i="1"/>
  <c r="DQ248" i="1"/>
  <c r="DQ202" i="1"/>
  <c r="DQ185" i="1"/>
  <c r="DQ180" i="1"/>
  <c r="DQ158" i="1"/>
  <c r="DQ121" i="1"/>
  <c r="DQ116" i="1"/>
  <c r="DQ91" i="1"/>
  <c r="DQ74" i="1"/>
  <c r="DQ66" i="1"/>
  <c r="DQ47" i="1"/>
  <c r="DQ42" i="1"/>
  <c r="DQ37" i="1"/>
  <c r="DQ615" i="1"/>
  <c r="DQ611" i="1"/>
  <c r="DQ591" i="1"/>
  <c r="DQ584" i="1"/>
  <c r="DQ579" i="1"/>
  <c r="DQ520" i="1"/>
  <c r="DQ495" i="1"/>
  <c r="DQ466" i="1"/>
  <c r="DQ454" i="1"/>
  <c r="DQ426" i="1"/>
  <c r="DQ421" i="1"/>
  <c r="DQ362" i="1"/>
  <c r="DQ348" i="1"/>
  <c r="DQ327" i="1"/>
  <c r="DQ293" i="1"/>
  <c r="DQ290" i="1"/>
  <c r="DQ285" i="1"/>
  <c r="DQ266" i="1"/>
  <c r="DQ261" i="1"/>
  <c r="DQ258" i="1"/>
  <c r="DQ212" i="1"/>
  <c r="DQ209" i="1"/>
  <c r="DQ205" i="1"/>
  <c r="DQ188" i="1"/>
  <c r="DQ167" i="1"/>
  <c r="DQ162" i="1"/>
  <c r="DQ150" i="1"/>
  <c r="DQ135" i="1"/>
  <c r="DQ111" i="1"/>
  <c r="DQ104" i="1"/>
  <c r="DQ99" i="1"/>
  <c r="DQ52" i="1"/>
  <c r="DQ446" i="1"/>
  <c r="DQ382" i="1"/>
  <c r="DQ94" i="1"/>
  <c r="DQ624" i="1"/>
  <c r="DQ614" i="1"/>
  <c r="DQ597" i="1"/>
  <c r="DQ580" i="1"/>
  <c r="DQ577" i="1"/>
  <c r="DQ560" i="1"/>
  <c r="DQ550" i="1"/>
  <c r="DQ533" i="1"/>
  <c r="DQ516" i="1"/>
  <c r="DQ513" i="1"/>
  <c r="DQ486" i="1"/>
  <c r="DQ452" i="1"/>
  <c r="DQ449" i="1"/>
  <c r="DQ432" i="1"/>
  <c r="DQ405" i="1"/>
  <c r="DQ388" i="1"/>
  <c r="DQ368" i="1"/>
  <c r="DQ318" i="1"/>
  <c r="DQ302" i="1"/>
  <c r="DQ286" i="1"/>
  <c r="DQ270" i="1"/>
  <c r="DQ254" i="1"/>
  <c r="DQ238" i="1"/>
  <c r="DQ228" i="1"/>
  <c r="DQ225" i="1"/>
  <c r="DQ208" i="1"/>
  <c r="DQ198" i="1"/>
  <c r="DQ181" i="1"/>
  <c r="DQ161" i="1"/>
  <c r="DQ134" i="1"/>
  <c r="DQ117" i="1"/>
  <c r="DQ97" i="1"/>
  <c r="DQ53" i="1"/>
  <c r="DQ36" i="1"/>
  <c r="DQ33" i="1"/>
  <c r="DQ16" i="1"/>
  <c r="DQ6" i="1"/>
  <c r="DQ620" i="1"/>
  <c r="DQ617" i="1"/>
  <c r="DQ600" i="1"/>
  <c r="DQ590" i="1"/>
  <c r="DQ573" i="1"/>
  <c r="DQ556" i="1"/>
  <c r="DQ553" i="1"/>
  <c r="DQ536" i="1"/>
  <c r="DQ526" i="1"/>
  <c r="DQ509" i="1"/>
  <c r="DQ492" i="1"/>
  <c r="DQ489" i="1"/>
  <c r="DQ472" i="1"/>
  <c r="DQ445" i="1"/>
  <c r="DQ428" i="1"/>
  <c r="DQ425" i="1"/>
  <c r="DQ408" i="1"/>
  <c r="DQ381" i="1"/>
  <c r="DQ374" i="1"/>
  <c r="DQ364" i="1"/>
  <c r="DQ361" i="1"/>
  <c r="DQ344" i="1"/>
  <c r="DQ321" i="1"/>
  <c r="DQ305" i="1"/>
  <c r="DQ289" i="1"/>
  <c r="DQ273" i="1"/>
  <c r="DQ257" i="1"/>
  <c r="DQ241" i="1"/>
  <c r="DQ221" i="1"/>
  <c r="DQ204" i="1"/>
  <c r="DQ184" i="1"/>
  <c r="DQ174" i="1"/>
  <c r="DQ157" i="1"/>
  <c r="DQ140" i="1"/>
  <c r="DQ120" i="1"/>
  <c r="DQ93" i="1"/>
  <c r="DQ86" i="1"/>
  <c r="DQ73" i="1"/>
  <c r="DQ56" i="1"/>
  <c r="DQ29" i="1"/>
  <c r="DQ22" i="1"/>
  <c r="DQ12" i="1"/>
  <c r="DQ9" i="1"/>
  <c r="DQ616" i="1"/>
  <c r="DQ606" i="1"/>
  <c r="DQ569" i="1"/>
  <c r="DQ542" i="1"/>
  <c r="DQ508" i="1"/>
  <c r="DQ488" i="1"/>
  <c r="DQ478" i="1"/>
  <c r="DQ444" i="1"/>
  <c r="DQ441" i="1"/>
  <c r="DQ424" i="1"/>
  <c r="DQ397" i="1"/>
  <c r="DQ380" i="1"/>
  <c r="DQ377" i="1"/>
  <c r="DQ360" i="1"/>
  <c r="DQ333" i="1"/>
  <c r="DQ320" i="1"/>
  <c r="DQ288" i="1"/>
  <c r="DQ256" i="1"/>
  <c r="DQ240" i="1"/>
  <c r="DQ220" i="1"/>
  <c r="DQ217" i="1"/>
  <c r="DQ200" i="1"/>
  <c r="DQ190" i="1"/>
  <c r="DQ156" i="1"/>
  <c r="DQ153" i="1"/>
  <c r="DQ136" i="1"/>
  <c r="DQ126" i="1"/>
  <c r="DQ109" i="1"/>
  <c r="DQ89" i="1"/>
  <c r="DQ72" i="1"/>
  <c r="DQ45" i="1"/>
  <c r="DQ28" i="1"/>
  <c r="DQ25" i="1"/>
  <c r="DQ629" i="1"/>
  <c r="DQ612" i="1"/>
  <c r="DQ609" i="1"/>
  <c r="DQ592" i="1"/>
  <c r="DQ582" i="1"/>
  <c r="DQ565" i="1"/>
  <c r="DQ548" i="1"/>
  <c r="DQ545" i="1"/>
  <c r="DQ528" i="1"/>
  <c r="DQ518" i="1"/>
  <c r="DQ501" i="1"/>
  <c r="DQ481" i="1"/>
  <c r="DQ464" i="1"/>
  <c r="DQ437" i="1"/>
  <c r="DQ420" i="1"/>
  <c r="DQ417" i="1"/>
  <c r="DQ400" i="1"/>
  <c r="DQ373" i="1"/>
  <c r="DQ353" i="1"/>
  <c r="DQ336" i="1"/>
  <c r="DQ326" i="1"/>
  <c r="DQ310" i="1"/>
  <c r="DQ278" i="1"/>
  <c r="DQ262" i="1"/>
  <c r="DQ246" i="1"/>
  <c r="DQ230" i="1"/>
  <c r="DQ213" i="1"/>
  <c r="DQ193" i="1"/>
  <c r="DQ166" i="1"/>
  <c r="DQ149" i="1"/>
  <c r="DQ129" i="1"/>
  <c r="DQ85" i="1"/>
  <c r="DQ68" i="1"/>
  <c r="DQ65" i="1"/>
  <c r="DQ48" i="1"/>
  <c r="DQ21" i="1"/>
  <c r="DQ14" i="1"/>
  <c r="DQ622" i="1"/>
  <c r="DQ605" i="1"/>
  <c r="DQ568" i="1"/>
  <c r="DQ558" i="1"/>
  <c r="DQ504" i="1"/>
  <c r="DQ494" i="1"/>
  <c r="DQ477" i="1"/>
  <c r="DQ460" i="1"/>
  <c r="DQ413" i="1"/>
  <c r="DQ406" i="1"/>
  <c r="DQ396" i="1"/>
  <c r="DQ393" i="1"/>
  <c r="DQ376" i="1"/>
  <c r="DQ349" i="1"/>
  <c r="DQ332" i="1"/>
  <c r="DQ313" i="1"/>
  <c r="DQ297" i="1"/>
  <c r="DQ265" i="1"/>
  <c r="DQ249" i="1"/>
  <c r="DQ206" i="1"/>
  <c r="DQ169" i="1"/>
  <c r="DQ152" i="1"/>
  <c r="DQ142" i="1"/>
  <c r="DQ118" i="1"/>
  <c r="DQ88" i="1"/>
  <c r="DQ61" i="1"/>
  <c r="DQ54" i="1"/>
  <c r="DQ44" i="1"/>
  <c r="DQ24" i="1"/>
</calcChain>
</file>

<file path=xl/sharedStrings.xml><?xml version="1.0" encoding="utf-8"?>
<sst xmlns="http://schemas.openxmlformats.org/spreadsheetml/2006/main" count="15349" uniqueCount="4250">
  <si>
    <t>employee_obj_disc</t>
  </si>
  <si>
    <t>id</t>
  </si>
  <si>
    <t>createdby</t>
  </si>
  <si>
    <t>createddate</t>
  </si>
  <si>
    <t>recordid</t>
  </si>
  <si>
    <t>updatedby</t>
  </si>
  <si>
    <t>updateddate</t>
  </si>
  <si>
    <t>applicantid</t>
  </si>
  <si>
    <t>employeeappreciations</t>
  </si>
  <si>
    <t>employeebirthdate</t>
  </si>
  <si>
    <t>employeebirthplace</t>
  </si>
  <si>
    <t>employeebloodtype</t>
  </si>
  <si>
    <t>employeebloodtypekey</t>
  </si>
  <si>
    <t>employeeclothsize</t>
  </si>
  <si>
    <t>employeeclothsizekey</t>
  </si>
  <si>
    <t>esid</t>
  </si>
  <si>
    <t>esname</t>
  </si>
  <si>
    <t>essubcoid</t>
  </si>
  <si>
    <t>employeedateofdeath</t>
  </si>
  <si>
    <t>employeedocuments</t>
  </si>
  <si>
    <t>employeeeducationlevel</t>
  </si>
  <si>
    <t>employeeeducationlevelkey</t>
  </si>
  <si>
    <t>employeeelement</t>
  </si>
  <si>
    <t>employeeelementkey</t>
  </si>
  <si>
    <t>employeeemails</t>
  </si>
  <si>
    <t>employeeemergencycontacts</t>
  </si>
  <si>
    <t>employeeexitdate</t>
  </si>
  <si>
    <t>employeefacilities</t>
  </si>
  <si>
    <t>employeefamilies</t>
  </si>
  <si>
    <t>employeeformaleducations</t>
  </si>
  <si>
    <t>employeegender</t>
  </si>
  <si>
    <t>employeegenderkey</t>
  </si>
  <si>
    <t>employeegrade</t>
  </si>
  <si>
    <t>employeehandphonenumbers</t>
  </si>
  <si>
    <t>employeeheight</t>
  </si>
  <si>
    <t>employeehousephonenumber</t>
  </si>
  <si>
    <t>employeeid</t>
  </si>
  <si>
    <t>employeeinformaleducations</t>
  </si>
  <si>
    <t>employeeinsurances</t>
  </si>
  <si>
    <t>employeekknumber</t>
  </si>
  <si>
    <t>employeekkphotourl</t>
  </si>
  <si>
    <t>employeektpnumber</t>
  </si>
  <si>
    <t>employeektpphotourl</t>
  </si>
  <si>
    <t>employeelanguageskills</t>
  </si>
  <si>
    <t>employeelegaldocuments</t>
  </si>
  <si>
    <t>employeelicenses</t>
  </si>
  <si>
    <t>employeemaritalstatus</t>
  </si>
  <si>
    <t>employeemothername</t>
  </si>
  <si>
    <t>employeenip</t>
  </si>
  <si>
    <t>employeenpwpnumber</t>
  </si>
  <si>
    <t>employeenpwpphotourl</t>
  </si>
  <si>
    <t>employeename</t>
  </si>
  <si>
    <t>employeenationality</t>
  </si>
  <si>
    <t>employeenationalitykey</t>
  </si>
  <si>
    <t>employeeorganizationexperiences</t>
  </si>
  <si>
    <t>employeepphenddate</t>
  </si>
  <si>
    <t>employeeptkptype</t>
  </si>
  <si>
    <t>employeeptkptypekey</t>
  </si>
  <si>
    <t>employeepantsize</t>
  </si>
  <si>
    <t>employeepassportnumber</t>
  </si>
  <si>
    <t>employeeaccountholdreason</t>
  </si>
  <si>
    <t>employeeaccountname</t>
  </si>
  <si>
    <t>employeeaccountnumber</t>
  </si>
  <si>
    <t>employeepaymentbankid</t>
  </si>
  <si>
    <t>employeepaymentbankidkey</t>
  </si>
  <si>
    <t>employeepaymentcurrency</t>
  </si>
  <si>
    <t>employeepaymentcurrencykey</t>
  </si>
  <si>
    <t>employeepaymentmethod</t>
  </si>
  <si>
    <t>employeepaymentmethodkey</t>
  </si>
  <si>
    <t>employeethrbase</t>
  </si>
  <si>
    <t>employeethrbasekey</t>
  </si>
  <si>
    <t>isemployeeaccounthold</t>
  </si>
  <si>
    <t>employeepensionlumpsumpercentage</t>
  </si>
  <si>
    <t>employeepensiontype</t>
  </si>
  <si>
    <t>employeepensiontypekey</t>
  </si>
  <si>
    <t>employeephotourl</t>
  </si>
  <si>
    <t>ougrade</t>
  </si>
  <si>
    <t>ougradekey</t>
  </si>
  <si>
    <t>ouid</t>
  </si>
  <si>
    <t>ouposition</t>
  </si>
  <si>
    <t>employeepresencepoints</t>
  </si>
  <si>
    <t>employeereferences</t>
  </si>
  <si>
    <t>employeeregistrationdate</t>
  </si>
  <si>
    <t>employeereligion</t>
  </si>
  <si>
    <t>employeereligionkey</t>
  </si>
  <si>
    <t>employeeshio</t>
  </si>
  <si>
    <t>employeeshiokey</t>
  </si>
  <si>
    <t>employeeshoesize</t>
  </si>
  <si>
    <t>employeesocialmedias</t>
  </si>
  <si>
    <t>employeespecialabilities</t>
  </si>
  <si>
    <t>employeestate</t>
  </si>
  <si>
    <t>employeestatus</t>
  </si>
  <si>
    <t>employeestatuskey</t>
  </si>
  <si>
    <t>employeetaxdocuments</t>
  </si>
  <si>
    <t>employeetype</t>
  </si>
  <si>
    <t>employeetypekey</t>
  </si>
  <si>
    <t>employeeunsur</t>
  </si>
  <si>
    <t>employeeunsurkey</t>
  </si>
  <si>
    <t>employeeweaknesses</t>
  </si>
  <si>
    <t>employeeweight</t>
  </si>
  <si>
    <t>employeeworkexperiences</t>
  </si>
  <si>
    <t>isemployeeblacklist</t>
  </si>
  <si>
    <t>isemployeeexpatriat</t>
  </si>
  <si>
    <t>employeemaritalstatuskey</t>
  </si>
  <si>
    <t>employeedivorcedate</t>
  </si>
  <si>
    <t>employeedomisilephonenumber</t>
  </si>
  <si>
    <t>employeeethnicgroup</t>
  </si>
  <si>
    <t>employeeglassesspecs</t>
  </si>
  <si>
    <t>employeehobby</t>
  </si>
  <si>
    <t>employeeiqs</t>
  </si>
  <si>
    <t>employeenickname</t>
  </si>
  <si>
    <t>employeenumberofmarriage</t>
  </si>
  <si>
    <t>employeepartnerdeathdate</t>
  </si>
  <si>
    <t>employeepaymentmethods</t>
  </si>
  <si>
    <t>employeesupportingbusinesses</t>
  </si>
  <si>
    <t>employeevehiclespecs</t>
  </si>
  <si>
    <t>employeebasicsalary</t>
  </si>
  <si>
    <t>A-2434</t>
  </si>
  <si>
    <t>Jakarta</t>
  </si>
  <si>
    <t>BLOTYP-003</t>
  </si>
  <si>
    <t>ES-1579352234417</t>
  </si>
  <si>
    <t>EDULVL-010</t>
  </si>
  <si>
    <t>GENDER-002</t>
  </si>
  <si>
    <t>GRADE-002</t>
  </si>
  <si>
    <t>EMP-002435</t>
  </si>
  <si>
    <t>Azka Siantoro</t>
  </si>
  <si>
    <t>NATION-001</t>
  </si>
  <si>
    <t>CURREN-001</t>
  </si>
  <si>
    <t>OU-1583579353559</t>
  </si>
  <si>
    <t>RLGTYP-001</t>
  </si>
  <si>
    <t>SHIO-004</t>
  </si>
  <si>
    <t>PERMANENT</t>
  </si>
  <si>
    <t>EMPSTA-003</t>
  </si>
  <si>
    <t>EMPTYP-001</t>
  </si>
  <si>
    <t>ELEMNT-005</t>
  </si>
  <si>
    <t>MARSTA-002</t>
  </si>
  <si>
    <t>M1</t>
  </si>
  <si>
    <t>15-01-1989</t>
  </si>
  <si>
    <t>01-04-1994</t>
  </si>
  <si>
    <t>25-10-1993</t>
  </si>
  <si>
    <t>22-09-1995</t>
  </si>
  <si>
    <t>04-11-1965</t>
  </si>
  <si>
    <t>09-09-1993</t>
  </si>
  <si>
    <t>21-04-1993</t>
  </si>
  <si>
    <t>12-11-1995</t>
  </si>
  <si>
    <t>04-04-1997</t>
  </si>
  <si>
    <t>28-04-1997</t>
  </si>
  <si>
    <t>30-08-1998</t>
  </si>
  <si>
    <t>03-03-1996</t>
  </si>
  <si>
    <t>29-05-1987</t>
  </si>
  <si>
    <t>31-10-1996</t>
  </si>
  <si>
    <t>08-02-1992</t>
  </si>
  <si>
    <t>04-01-1996</t>
  </si>
  <si>
    <t>07-05-1996</t>
  </si>
  <si>
    <t>12-02-1995</t>
  </si>
  <si>
    <t>31-05-1994</t>
  </si>
  <si>
    <t>18-10-1976</t>
  </si>
  <si>
    <t>04-10-1995</t>
  </si>
  <si>
    <t>05-05-1995</t>
  </si>
  <si>
    <t>15-08-1996</t>
  </si>
  <si>
    <t>04-08-1992</t>
  </si>
  <si>
    <t>01-03-1996</t>
  </si>
  <si>
    <t>10-04-1996</t>
  </si>
  <si>
    <t>19-02-1996</t>
  </si>
  <si>
    <t>26-05-1995</t>
  </si>
  <si>
    <t>25-12-1995</t>
  </si>
  <si>
    <t>07-05-1993</t>
  </si>
  <si>
    <t>16-06-1992</t>
  </si>
  <si>
    <t>30-10-1994</t>
  </si>
  <si>
    <t>16-07-1989</t>
  </si>
  <si>
    <t>07-09-1996</t>
  </si>
  <si>
    <t>05-01-1995</t>
  </si>
  <si>
    <t>03-12-1996</t>
  </si>
  <si>
    <t>20-06-1996</t>
  </si>
  <si>
    <t>24-07-1997</t>
  </si>
  <si>
    <t>11-02-1994</t>
  </si>
  <si>
    <t>30-10-1996</t>
  </si>
  <si>
    <t>20-09-1993</t>
  </si>
  <si>
    <t>21-05-1996</t>
  </si>
  <si>
    <t>30-03-1996</t>
  </si>
  <si>
    <t>15-07-1994</t>
  </si>
  <si>
    <t>29-08-1994</t>
  </si>
  <si>
    <t>14-03-1992</t>
  </si>
  <si>
    <t>04-08-1990</t>
  </si>
  <si>
    <t>16-12-1989</t>
  </si>
  <si>
    <t>05-06-1987</t>
  </si>
  <si>
    <t>26-09-1991</t>
  </si>
  <si>
    <t>23-05-1995</t>
  </si>
  <si>
    <t>10-06-1996</t>
  </si>
  <si>
    <t>27-12-1995</t>
  </si>
  <si>
    <t>10-12-1995</t>
  </si>
  <si>
    <t>07-07-1992</t>
  </si>
  <si>
    <t>29-07-1996</t>
  </si>
  <si>
    <t>20-01-1994</t>
  </si>
  <si>
    <t>08-06-1995</t>
  </si>
  <si>
    <t>07-02-1995</t>
  </si>
  <si>
    <t>20-11-1995</t>
  </si>
  <si>
    <t>20-02-1989</t>
  </si>
  <si>
    <t>15-03-1994</t>
  </si>
  <si>
    <t>01-11-1994</t>
  </si>
  <si>
    <t>23-10-1989</t>
  </si>
  <si>
    <t>13-09-1994</t>
  </si>
  <si>
    <t>03-03-1994</t>
  </si>
  <si>
    <t>24-08-1992</t>
  </si>
  <si>
    <t>04-01-1992</t>
  </si>
  <si>
    <t>09-06-1992</t>
  </si>
  <si>
    <t>10-02-1993</t>
  </si>
  <si>
    <t>05-11-1993</t>
  </si>
  <si>
    <t>14-07-1992</t>
  </si>
  <si>
    <t>09-02-1993</t>
  </si>
  <si>
    <t>08-01-1993</t>
  </si>
  <si>
    <t>01-05-1991</t>
  </si>
  <si>
    <t>06-09-1992</t>
  </si>
  <si>
    <t>21-07-1993</t>
  </si>
  <si>
    <t>14-05-1995</t>
  </si>
  <si>
    <t>08-06-1993</t>
  </si>
  <si>
    <t>01-01-1992</t>
  </si>
  <si>
    <t>08-07-1990</t>
  </si>
  <si>
    <t>15-06-1995</t>
  </si>
  <si>
    <t>07-03-1983</t>
  </si>
  <si>
    <t>25-04-1980</t>
  </si>
  <si>
    <t>14-07-1987</t>
  </si>
  <si>
    <t>28-10-1983</t>
  </si>
  <si>
    <t>16-03-1992</t>
  </si>
  <si>
    <t>09-11-1989</t>
  </si>
  <si>
    <t>20-06-1984</t>
  </si>
  <si>
    <t>27-04-1991</t>
  </si>
  <si>
    <t>02-11-1985</t>
  </si>
  <si>
    <t>31-03-1994</t>
  </si>
  <si>
    <t>07-04-1989</t>
  </si>
  <si>
    <t>10-09-1989</t>
  </si>
  <si>
    <t>01-04-1983</t>
  </si>
  <si>
    <t>03-07-1990</t>
  </si>
  <si>
    <t>01-06-1983</t>
  </si>
  <si>
    <t>02-07-1976</t>
  </si>
  <si>
    <t>11-04-1988</t>
  </si>
  <si>
    <t>11-04-1994</t>
  </si>
  <si>
    <t>23-02-1992</t>
  </si>
  <si>
    <t>31-01-1984</t>
  </si>
  <si>
    <t>06-02-1978</t>
  </si>
  <si>
    <t>21-01-1988</t>
  </si>
  <si>
    <t>05-12-1990</t>
  </si>
  <si>
    <t>12-12-1993</t>
  </si>
  <si>
    <t>19-01-1986</t>
  </si>
  <si>
    <t>27-09-1986</t>
  </si>
  <si>
    <t>14-12-1990</t>
  </si>
  <si>
    <t>02-01-1988</t>
  </si>
  <si>
    <t>25-11-1986</t>
  </si>
  <si>
    <t>09-10-1983</t>
  </si>
  <si>
    <t>09-02-1986</t>
  </si>
  <si>
    <t>06-02-1992</t>
  </si>
  <si>
    <t>23-01-1993</t>
  </si>
  <si>
    <t>14-10-1993</t>
  </si>
  <si>
    <t>09-11-1988</t>
  </si>
  <si>
    <t>30-06-1989</t>
  </si>
  <si>
    <t>21-05-1984</t>
  </si>
  <si>
    <t>20-01-1992</t>
  </si>
  <si>
    <t>21-06-1976</t>
  </si>
  <si>
    <t>13-11-1978</t>
  </si>
  <si>
    <t>13-12-1989</t>
  </si>
  <si>
    <t>30-03-1985</t>
  </si>
  <si>
    <t>04-06-1987</t>
  </si>
  <si>
    <t>14-10-1989</t>
  </si>
  <si>
    <t>24-01-1991</t>
  </si>
  <si>
    <t>23-04-1988</t>
  </si>
  <si>
    <t>10-05-1979</t>
  </si>
  <si>
    <t>26-04-1992</t>
  </si>
  <si>
    <t>20-06-1986</t>
  </si>
  <si>
    <t>12-05-1988</t>
  </si>
  <si>
    <t>13-02-1990</t>
  </si>
  <si>
    <t>10-11-1976</t>
  </si>
  <si>
    <t>18-12-1974</t>
  </si>
  <si>
    <t>29-04-1976</t>
  </si>
  <si>
    <t>22-12-1986</t>
  </si>
  <si>
    <t>07-03-1987</t>
  </si>
  <si>
    <t>24-12-1991</t>
  </si>
  <si>
    <t>08-12-1992</t>
  </si>
  <si>
    <t>02-04-1984</t>
  </si>
  <si>
    <t>23-12-1990</t>
  </si>
  <si>
    <t>15-07-1989</t>
  </si>
  <si>
    <t>21-07-1991</t>
  </si>
  <si>
    <t>22-03-1988</t>
  </si>
  <si>
    <t>08-02-1984</t>
  </si>
  <si>
    <t>23-12-1986</t>
  </si>
  <si>
    <t>12-05-1991</t>
  </si>
  <si>
    <t>25-11-1984</t>
  </si>
  <si>
    <t>24-09-1988</t>
  </si>
  <si>
    <t>27-02-1991</t>
  </si>
  <si>
    <t>15-05-1976</t>
  </si>
  <si>
    <t>08-11-1990</t>
  </si>
  <si>
    <t>12-02-1987</t>
  </si>
  <si>
    <t>21-05-1981</t>
  </si>
  <si>
    <t>13-12-1981</t>
  </si>
  <si>
    <t>23-03-1985</t>
  </si>
  <si>
    <t>04-12-1989</t>
  </si>
  <si>
    <t>02-01-1978</t>
  </si>
  <si>
    <t>11-06-1988</t>
  </si>
  <si>
    <t>20-07-1981</t>
  </si>
  <si>
    <t>17-10-1988</t>
  </si>
  <si>
    <t>05-05-1984</t>
  </si>
  <si>
    <t>19-01-1982</t>
  </si>
  <si>
    <t>21-02-1987</t>
  </si>
  <si>
    <t>02-03-1984</t>
  </si>
  <si>
    <t>19-01-1985</t>
  </si>
  <si>
    <t>25-06-1991</t>
  </si>
  <si>
    <t>26-04-1984</t>
  </si>
  <si>
    <t>03-02-1990</t>
  </si>
  <si>
    <t>24-01-1992</t>
  </si>
  <si>
    <t>31-08-1991</t>
  </si>
  <si>
    <t>01-08-1985</t>
  </si>
  <si>
    <t>26-11-1974</t>
  </si>
  <si>
    <t>28-03-1988</t>
  </si>
  <si>
    <t>17-07-1982</t>
  </si>
  <si>
    <t>03-08-1988</t>
  </si>
  <si>
    <t>03-07-1988</t>
  </si>
  <si>
    <t>27-09-1990</t>
  </si>
  <si>
    <t>16-04-1990</t>
  </si>
  <si>
    <t>04-09-1988</t>
  </si>
  <si>
    <t>29-01-1985</t>
  </si>
  <si>
    <t>18-03-1991</t>
  </si>
  <si>
    <t>12-10-1986</t>
  </si>
  <si>
    <t>27-06-1988</t>
  </si>
  <si>
    <t>12-11-1988</t>
  </si>
  <si>
    <t>24-08-1989</t>
  </si>
  <si>
    <t>27-08-1990</t>
  </si>
  <si>
    <t>16-05-1988</t>
  </si>
  <si>
    <t>20-01-1972</t>
  </si>
  <si>
    <t>23-05-1978</t>
  </si>
  <si>
    <t>23-03-1986</t>
  </si>
  <si>
    <t>07-08-1988</t>
  </si>
  <si>
    <t>25-08-1988</t>
  </si>
  <si>
    <t>08-06-1989</t>
  </si>
  <si>
    <t>27-02-1982</t>
  </si>
  <si>
    <t>04-04-1973</t>
  </si>
  <si>
    <t>07-07-1986</t>
  </si>
  <si>
    <t>06-10-1986</t>
  </si>
  <si>
    <t>06-04-1986</t>
  </si>
  <si>
    <t>27-11-1985</t>
  </si>
  <si>
    <t>22-07-1987</t>
  </si>
  <si>
    <t>04-12-1987</t>
  </si>
  <si>
    <t>28-06-1987</t>
  </si>
  <si>
    <t>03-02-1989</t>
  </si>
  <si>
    <t>26-11-1986</t>
  </si>
  <si>
    <t>24-05-1989</t>
  </si>
  <si>
    <t>25-10-1987</t>
  </si>
  <si>
    <t>16-04-1982</t>
  </si>
  <si>
    <t>11-09-1986</t>
  </si>
  <si>
    <t>10-05-1987</t>
  </si>
  <si>
    <t>22-06-1982</t>
  </si>
  <si>
    <t>17-11-1964</t>
  </si>
  <si>
    <t>15-06-1965</t>
  </si>
  <si>
    <t>30-07-1984</t>
  </si>
  <si>
    <t>13-04-1961</t>
  </si>
  <si>
    <t>13-06-1988</t>
  </si>
  <si>
    <t>15-01-1987</t>
  </si>
  <si>
    <t>08-01-1988</t>
  </si>
  <si>
    <t>26-08-1986</t>
  </si>
  <si>
    <t>12-07-1985</t>
  </si>
  <si>
    <t>10-08-1987</t>
  </si>
  <si>
    <t>12-12-1978</t>
  </si>
  <si>
    <t>25-04-1987</t>
  </si>
  <si>
    <t>13-05-1983</t>
  </si>
  <si>
    <t>08-07-1986</t>
  </si>
  <si>
    <t>21-09-1987</t>
  </si>
  <si>
    <t>23-11-1984</t>
  </si>
  <si>
    <t>06-08-1964</t>
  </si>
  <si>
    <t>19-05-1987</t>
  </si>
  <si>
    <t>05-09-1988</t>
  </si>
  <si>
    <t>22-06-1984</t>
  </si>
  <si>
    <t>17-01-1986</t>
  </si>
  <si>
    <t>29-08-1986</t>
  </si>
  <si>
    <t>11-06-1986</t>
  </si>
  <si>
    <t>25-01-1986</t>
  </si>
  <si>
    <t>17-07-1987</t>
  </si>
  <si>
    <t>01-01-1984</t>
  </si>
  <si>
    <t>29-11-1976</t>
  </si>
  <si>
    <t>25-07-1980</t>
  </si>
  <si>
    <t>26-01-1983</t>
  </si>
  <si>
    <t>15-08-1987</t>
  </si>
  <si>
    <t>18-08-1975</t>
  </si>
  <si>
    <t>23-05-1987</t>
  </si>
  <si>
    <t>22-02-1986</t>
  </si>
  <si>
    <t>05-06-1983</t>
  </si>
  <si>
    <t>10-11-1982</t>
  </si>
  <si>
    <t>23-09-1982</t>
  </si>
  <si>
    <t>15-05-1980</t>
  </si>
  <si>
    <t>14-07-1983</t>
  </si>
  <si>
    <t>01-12-1984</t>
  </si>
  <si>
    <t>28-11-1984</t>
  </si>
  <si>
    <t>20-12-1978</t>
  </si>
  <si>
    <t>04-02-1984</t>
  </si>
  <si>
    <t>24-11-1982</t>
  </si>
  <si>
    <t>22-12-1976</t>
  </si>
  <si>
    <t>05-04-1984</t>
  </si>
  <si>
    <t>20-12-1983</t>
  </si>
  <si>
    <t>31-05-1968</t>
  </si>
  <si>
    <t>22-09-1982</t>
  </si>
  <si>
    <t>28-06-1982</t>
  </si>
  <si>
    <t>25-11-1974</t>
  </si>
  <si>
    <t>25-03-1982</t>
  </si>
  <si>
    <t>17-11-1984</t>
  </si>
  <si>
    <t>14-01-1983</t>
  </si>
  <si>
    <t>17-05-1967</t>
  </si>
  <si>
    <t>19-09-1978</t>
  </si>
  <si>
    <t>13-11-1981</t>
  </si>
  <si>
    <t>10-04-1982</t>
  </si>
  <si>
    <t>14-12-1975</t>
  </si>
  <si>
    <t>19-05-1980</t>
  </si>
  <si>
    <t>21-02-1966</t>
  </si>
  <si>
    <t>05-03-1979</t>
  </si>
  <si>
    <t>03-02-1982</t>
  </si>
  <si>
    <t>24-02-1978</t>
  </si>
  <si>
    <t>17-01-1978</t>
  </si>
  <si>
    <t>31-12-1980</t>
  </si>
  <si>
    <t>25-05-1966</t>
  </si>
  <si>
    <t>22-04-1974</t>
  </si>
  <si>
    <t>09-04-1967</t>
  </si>
  <si>
    <t>26-05-1983</t>
  </si>
  <si>
    <t>21-07-1979</t>
  </si>
  <si>
    <t>17-11-1973</t>
  </si>
  <si>
    <t>23-11-1981</t>
  </si>
  <si>
    <t>12-05-1967</t>
  </si>
  <si>
    <t>01-12-1972</t>
  </si>
  <si>
    <t>29-07-1980</t>
  </si>
  <si>
    <t>11-05-1975</t>
  </si>
  <si>
    <t>26-05-1981</t>
  </si>
  <si>
    <t>24-04-1978</t>
  </si>
  <si>
    <t>20-10-1971</t>
  </si>
  <si>
    <t>11-01-1982</t>
  </si>
  <si>
    <t>21-01-1983</t>
  </si>
  <si>
    <t>28-04-1977</t>
  </si>
  <si>
    <t>10-02-1968</t>
  </si>
  <si>
    <t>10-04-1978</t>
  </si>
  <si>
    <t>13-04-1980</t>
  </si>
  <si>
    <t>26-12-1977</t>
  </si>
  <si>
    <t>18-08-1981</t>
  </si>
  <si>
    <t>30-07-1968</t>
  </si>
  <si>
    <t>02-05-1979</t>
  </si>
  <si>
    <t>12-06-1977</t>
  </si>
  <si>
    <t>09-03-1971</t>
  </si>
  <si>
    <t>15-12-1967</t>
  </si>
  <si>
    <t>02-05-1980</t>
  </si>
  <si>
    <t>08-05-1970</t>
  </si>
  <si>
    <t>16-05-1975</t>
  </si>
  <si>
    <t>20-03-1977</t>
  </si>
  <si>
    <t>11-07-1972</t>
  </si>
  <si>
    <t>23-01-1972</t>
  </si>
  <si>
    <t>12-07-1980</t>
  </si>
  <si>
    <t>06-11-1971</t>
  </si>
  <si>
    <t>02-08-1975</t>
  </si>
  <si>
    <t>08-11-1974</t>
  </si>
  <si>
    <t>21-04-1972</t>
  </si>
  <si>
    <t>09-06-1978</t>
  </si>
  <si>
    <t>13-07-1980</t>
  </si>
  <si>
    <t>25-06-1976</t>
  </si>
  <si>
    <t>26-02-1976</t>
  </si>
  <si>
    <t>13-06-1975</t>
  </si>
  <si>
    <t>05-09-1971</t>
  </si>
  <si>
    <t>15-06-1966</t>
  </si>
  <si>
    <t>28-08-1977</t>
  </si>
  <si>
    <t>09-08-1975</t>
  </si>
  <si>
    <t>30-09-1977</t>
  </si>
  <si>
    <t>15-09-1978</t>
  </si>
  <si>
    <t>06-03-1979</t>
  </si>
  <si>
    <t>12-11-1978</t>
  </si>
  <si>
    <t>24-03-1974</t>
  </si>
  <si>
    <t>31-12-1977</t>
  </si>
  <si>
    <t>06-09-1979</t>
  </si>
  <si>
    <t>05-09-1977</t>
  </si>
  <si>
    <t>06-05-1974</t>
  </si>
  <si>
    <t>17-01-1976</t>
  </si>
  <si>
    <t>13-11-1976</t>
  </si>
  <si>
    <t>29-05-1971</t>
  </si>
  <si>
    <t>09-04-1980</t>
  </si>
  <si>
    <t>28-08-1974</t>
  </si>
  <si>
    <t>19-05-1979</t>
  </si>
  <si>
    <t>16-04-1974</t>
  </si>
  <si>
    <t>29-04-1978</t>
  </si>
  <si>
    <t>29-05-1966</t>
  </si>
  <si>
    <t>30-03-1979</t>
  </si>
  <si>
    <t>09-07-1971</t>
  </si>
  <si>
    <t>05-07-1970</t>
  </si>
  <si>
    <t>09-01-1977</t>
  </si>
  <si>
    <t>28-02-1977</t>
  </si>
  <si>
    <t>05-11-1977</t>
  </si>
  <si>
    <t>06-07-1976</t>
  </si>
  <si>
    <t>03-02-1970</t>
  </si>
  <si>
    <t>11-04-1974</t>
  </si>
  <si>
    <t>24-03-1969</t>
  </si>
  <si>
    <t>25-09-1978</t>
  </si>
  <si>
    <t>23-01-1979</t>
  </si>
  <si>
    <t>03-04-1980</t>
  </si>
  <si>
    <t>12-04-1975</t>
  </si>
  <si>
    <t>23-09-1980</t>
  </si>
  <si>
    <t>15-05-1979</t>
  </si>
  <si>
    <t>15-08-1977</t>
  </si>
  <si>
    <t>06-11-1967</t>
  </si>
  <si>
    <t>24-08-1968</t>
  </si>
  <si>
    <t>03-12-1969</t>
  </si>
  <si>
    <t>20-09-1965</t>
  </si>
  <si>
    <t>16-04-1969</t>
  </si>
  <si>
    <t>16-03-1974</t>
  </si>
  <si>
    <t>28-10-1967</t>
  </si>
  <si>
    <t>05-08-1966</t>
  </si>
  <si>
    <t>04-11-1969</t>
  </si>
  <si>
    <t>13-02-1975</t>
  </si>
  <si>
    <t>05-02-1966</t>
  </si>
  <si>
    <t>17-04-1967</t>
  </si>
  <si>
    <t>02-12-1973</t>
  </si>
  <si>
    <t>15-10-1973</t>
  </si>
  <si>
    <t>03-06-1966</t>
  </si>
  <si>
    <t>25-11-1971</t>
  </si>
  <si>
    <t>18-02-1971</t>
  </si>
  <si>
    <t>19-02-1973</t>
  </si>
  <si>
    <t>13-03-1969</t>
  </si>
  <si>
    <t>21-11-1968</t>
  </si>
  <si>
    <t>25-01-1971</t>
  </si>
  <si>
    <t>19-07-1966</t>
  </si>
  <si>
    <t>13-02-1966</t>
  </si>
  <si>
    <t>03-04-1979</t>
  </si>
  <si>
    <t>11-09-1977</t>
  </si>
  <si>
    <t>24-05-1968</t>
  </si>
  <si>
    <t>30-06-1967</t>
  </si>
  <si>
    <t>18-05-1976</t>
  </si>
  <si>
    <t>09-04-1971</t>
  </si>
  <si>
    <t>03-09-1971</t>
  </si>
  <si>
    <t>16-11-1967</t>
  </si>
  <si>
    <t>18-02-1973</t>
  </si>
  <si>
    <t>13-02-1977</t>
  </si>
  <si>
    <t>05-06-1978</t>
  </si>
  <si>
    <t>20-07-1971</t>
  </si>
  <si>
    <t>13-09-1977</t>
  </si>
  <si>
    <t>27-12-1966</t>
  </si>
  <si>
    <t>14-03-1970</t>
  </si>
  <si>
    <t>10-12-1965</t>
  </si>
  <si>
    <t>05-04-1970</t>
  </si>
  <si>
    <t>27-08-1970</t>
  </si>
  <si>
    <t>04-04-1971</t>
  </si>
  <si>
    <t>10-09-1969</t>
  </si>
  <si>
    <t>11-11-1977</t>
  </si>
  <si>
    <t>19-11-1968</t>
  </si>
  <si>
    <t>07-02-1977</t>
  </si>
  <si>
    <t>07-02-1971</t>
  </si>
  <si>
    <t>08-03-1972</t>
  </si>
  <si>
    <t>17-07-1973</t>
  </si>
  <si>
    <t>28-09-1977</t>
  </si>
  <si>
    <t>15-07-1972</t>
  </si>
  <si>
    <t>26-01-1977</t>
  </si>
  <si>
    <t>09-12-1973</t>
  </si>
  <si>
    <t>18-08-1968</t>
  </si>
  <si>
    <t>07-08-1975</t>
  </si>
  <si>
    <t>21-09-1974</t>
  </si>
  <si>
    <t>09-03-1972</t>
  </si>
  <si>
    <t>06-02-1979</t>
  </si>
  <si>
    <t>01-12-1974</t>
  </si>
  <si>
    <t>27-01-1975</t>
  </si>
  <si>
    <t>05-05-1976</t>
  </si>
  <si>
    <t>15-02-1974</t>
  </si>
  <si>
    <t>10-05-1973</t>
  </si>
  <si>
    <t>20-06-1968</t>
  </si>
  <si>
    <t>23-11-1970</t>
  </si>
  <si>
    <t>07-04-1970</t>
  </si>
  <si>
    <t>25-02-1976</t>
  </si>
  <si>
    <t>24-02-1970</t>
  </si>
  <si>
    <t>29-06-1973</t>
  </si>
  <si>
    <t>16-12-1969</t>
  </si>
  <si>
    <t>15-12-1972</t>
  </si>
  <si>
    <t>25-09-1974</t>
  </si>
  <si>
    <t>20-07-1970</t>
  </si>
  <si>
    <t>27-07-1974</t>
  </si>
  <si>
    <t>08-10-1973</t>
  </si>
  <si>
    <t>04-03-1976</t>
  </si>
  <si>
    <t>28-03-1972</t>
  </si>
  <si>
    <t>22-05-1968</t>
  </si>
  <si>
    <t>02-07-1971</t>
  </si>
  <si>
    <t>21-03-1974</t>
  </si>
  <si>
    <t>28-09-1972</t>
  </si>
  <si>
    <t>15-12-1969</t>
  </si>
  <si>
    <t>07-08-1974</t>
  </si>
  <si>
    <t>18-07-1969</t>
  </si>
  <si>
    <t>31-03-1975</t>
  </si>
  <si>
    <t>15-07-1971</t>
  </si>
  <si>
    <t>03-12-1974</t>
  </si>
  <si>
    <t>20-03-1967</t>
  </si>
  <si>
    <t>03-12-1965</t>
  </si>
  <si>
    <t>17-03-1966</t>
  </si>
  <si>
    <t>02-11-1965</t>
  </si>
  <si>
    <t>08-12-1969</t>
  </si>
  <si>
    <t>23-06-1973</t>
  </si>
  <si>
    <t>07-09-1966</t>
  </si>
  <si>
    <t>21-05-1974</t>
  </si>
  <si>
    <t>14-11-1973</t>
  </si>
  <si>
    <t>05-11-1974</t>
  </si>
  <si>
    <t>08-01-1976</t>
  </si>
  <si>
    <t>06-04-1971</t>
  </si>
  <si>
    <t>29-11-1975</t>
  </si>
  <si>
    <t>17-03-1968</t>
  </si>
  <si>
    <t>27-07-1970</t>
  </si>
  <si>
    <t>25-01-1976</t>
  </si>
  <si>
    <t>16-01-1978</t>
  </si>
  <si>
    <t>26-05-1974</t>
  </si>
  <si>
    <t>26-09-1970</t>
  </si>
  <si>
    <t>22-01-1972</t>
  </si>
  <si>
    <t>25-11-1965</t>
  </si>
  <si>
    <t>12-08-1974</t>
  </si>
  <si>
    <t>07-03-1973</t>
  </si>
  <si>
    <t>27-10-1978</t>
  </si>
  <si>
    <t>13-01-1974</t>
  </si>
  <si>
    <t>16-07-1969</t>
  </si>
  <si>
    <t>26-01-1963</t>
  </si>
  <si>
    <t>23-07-1976</t>
  </si>
  <si>
    <t>10-01-1969</t>
  </si>
  <si>
    <t>06-06-1969</t>
  </si>
  <si>
    <t>11-02-1966</t>
  </si>
  <si>
    <t>14-05-1976</t>
  </si>
  <si>
    <t>20-11-1977</t>
  </si>
  <si>
    <t>05-11-1973</t>
  </si>
  <si>
    <t>01-12-1971</t>
  </si>
  <si>
    <t>16-04-1973</t>
  </si>
  <si>
    <t>07-01-1970</t>
  </si>
  <si>
    <t>18-11-1972</t>
  </si>
  <si>
    <t>28-05-1968</t>
  </si>
  <si>
    <t>10-10-1970</t>
  </si>
  <si>
    <t>14-07-1969</t>
  </si>
  <si>
    <t>10-11-1967</t>
  </si>
  <si>
    <t>27-06-1971</t>
  </si>
  <si>
    <t>03-09-1972</t>
  </si>
  <si>
    <t>25-05-1970</t>
  </si>
  <si>
    <t>25-12-1972</t>
  </si>
  <si>
    <t>20-04-1968</t>
  </si>
  <si>
    <t>03-07-1966</t>
  </si>
  <si>
    <t>16-11-1972</t>
  </si>
  <si>
    <t>07-08-1968</t>
  </si>
  <si>
    <t>14-01-1968</t>
  </si>
  <si>
    <t>10-02-1967</t>
  </si>
  <si>
    <t>19-07-1973</t>
  </si>
  <si>
    <t>11-11-1970</t>
  </si>
  <si>
    <t>28-05-1972</t>
  </si>
  <si>
    <t>10-11-1975</t>
  </si>
  <si>
    <t>01-05-1974</t>
  </si>
  <si>
    <t>01-02-1968</t>
  </si>
  <si>
    <t>04-01-1972</t>
  </si>
  <si>
    <t>24-09-1974</t>
  </si>
  <si>
    <t>08-08-1970</t>
  </si>
  <si>
    <t>23-05-1966</t>
  </si>
  <si>
    <t>10-11-1973</t>
  </si>
  <si>
    <t>24-02-1967</t>
  </si>
  <si>
    <t>19-06-1975</t>
  </si>
  <si>
    <t>01-11-1969</t>
  </si>
  <si>
    <t>11-10-1969</t>
  </si>
  <si>
    <t>27-10-1965</t>
  </si>
  <si>
    <t>07-09-1971</t>
  </si>
  <si>
    <t>11-05-1970</t>
  </si>
  <si>
    <t>03-11-1966</t>
  </si>
  <si>
    <t>20-08-1969</t>
  </si>
  <si>
    <t>06-01-1968</t>
  </si>
  <si>
    <t>20-04-1963</t>
  </si>
  <si>
    <t>23-01-1973</t>
  </si>
  <si>
    <t>06-08-1973</t>
  </si>
  <si>
    <t>07-10-1972</t>
  </si>
  <si>
    <t>28-05-1970</t>
  </si>
  <si>
    <t>30-10-1969</t>
  </si>
  <si>
    <t>29-11-1973</t>
  </si>
  <si>
    <t>29-12-1968</t>
  </si>
  <si>
    <t>10-01-1973</t>
  </si>
  <si>
    <t>21-06-1970</t>
  </si>
  <si>
    <t>16-06-1969</t>
  </si>
  <si>
    <t>06-10-1968</t>
  </si>
  <si>
    <t>13-10-1970</t>
  </si>
  <si>
    <t>28-01-1971</t>
  </si>
  <si>
    <t>28-09-1973</t>
  </si>
  <si>
    <t>15-03-1972</t>
  </si>
  <si>
    <t>09-03-1967</t>
  </si>
  <si>
    <t>20-07-1969</t>
  </si>
  <si>
    <t>14-10-1967</t>
  </si>
  <si>
    <t>08-08-1969</t>
  </si>
  <si>
    <t>03-09-1965</t>
  </si>
  <si>
    <t>18-06-1966</t>
  </si>
  <si>
    <t>14-01-1967</t>
  </si>
  <si>
    <t>22-07-1966</t>
  </si>
  <si>
    <t>08-01-1969</t>
  </si>
  <si>
    <t>21-09-1966</t>
  </si>
  <si>
    <t>13-07-1968</t>
  </si>
  <si>
    <t>12-01-1971</t>
  </si>
  <si>
    <t>02-10-1966</t>
  </si>
  <si>
    <t>10-10-1968</t>
  </si>
  <si>
    <t>13-03-1971</t>
  </si>
  <si>
    <t>07-01-1967</t>
  </si>
  <si>
    <t>11-01-1968</t>
  </si>
  <si>
    <t>09-07-1966</t>
  </si>
  <si>
    <t>26-03-1967</t>
  </si>
  <si>
    <t>08-11-1966</t>
  </si>
  <si>
    <t>10-03-1967</t>
  </si>
  <si>
    <t>25-08-1966</t>
  </si>
  <si>
    <t>30-01-1968</t>
  </si>
  <si>
    <t>10-11-1970</t>
  </si>
  <si>
    <t>03-07-1967</t>
  </si>
  <si>
    <t>17-02-1969</t>
  </si>
  <si>
    <t>24-11-1965</t>
  </si>
  <si>
    <t>12-04-1967</t>
  </si>
  <si>
    <t>31-03-1964</t>
  </si>
  <si>
    <t>16-09-1965</t>
  </si>
  <si>
    <t>22-04-1967</t>
  </si>
  <si>
    <t>10-03-1968</t>
  </si>
  <si>
    <t>17-09-1967</t>
  </si>
  <si>
    <t>20-12-1966</t>
  </si>
  <si>
    <t>05-01-1966</t>
  </si>
  <si>
    <t>05-05-1967</t>
  </si>
  <si>
    <t>05-10-1965</t>
  </si>
  <si>
    <t>31-03-1967</t>
  </si>
  <si>
    <t>27-02-1966</t>
  </si>
  <si>
    <t>09-03-1970</t>
  </si>
  <si>
    <t>18-05-1967</t>
  </si>
  <si>
    <t>02-11-1966</t>
  </si>
  <si>
    <t>22-12-1968</t>
  </si>
  <si>
    <t>28-02-1970</t>
  </si>
  <si>
    <t>01-09-1965</t>
  </si>
  <si>
    <t>09-01-1968</t>
  </si>
  <si>
    <t>09-10-1966</t>
  </si>
  <si>
    <t>18-04-1997</t>
  </si>
  <si>
    <t>16-11-1995</t>
  </si>
  <si>
    <t>23-05-1996</t>
  </si>
  <si>
    <t>06-03-1996</t>
  </si>
  <si>
    <t>02-07-1991</t>
  </si>
  <si>
    <t>28-11-1993</t>
  </si>
  <si>
    <t>30-12-1989</t>
  </si>
  <si>
    <t>10-10-1979</t>
  </si>
  <si>
    <t>08-09-1989</t>
  </si>
  <si>
    <t>08-04-1990</t>
  </si>
  <si>
    <t>25-09-1990</t>
  </si>
  <si>
    <t>21-04-1985</t>
  </si>
  <si>
    <t>10-10-1985</t>
  </si>
  <si>
    <t>25-12-1970</t>
  </si>
  <si>
    <t>11-01-1967</t>
  </si>
  <si>
    <t>15-04-1981</t>
  </si>
  <si>
    <t>23-02-1969</t>
  </si>
  <si>
    <t>12-06-1971</t>
  </si>
  <si>
    <t>29-11-1967</t>
  </si>
  <si>
    <t>21-03-1971</t>
  </si>
  <si>
    <t>20-08-1970</t>
  </si>
  <si>
    <t>02-06-1970</t>
  </si>
  <si>
    <t>16-01-1969</t>
  </si>
  <si>
    <t>26-05-1973</t>
  </si>
  <si>
    <t>08-05-1976</t>
  </si>
  <si>
    <t>16-08-1967</t>
  </si>
  <si>
    <t>19-07-1968</t>
  </si>
  <si>
    <t>03-05-1972</t>
  </si>
  <si>
    <t>19-06-1967</t>
  </si>
  <si>
    <t>Bogor</t>
  </si>
  <si>
    <t>Bukit Tinggi</t>
  </si>
  <si>
    <t>Purwokerto</t>
  </si>
  <si>
    <t>Silungkang</t>
  </si>
  <si>
    <t>Semarang</t>
  </si>
  <si>
    <t>Kendal</t>
  </si>
  <si>
    <t>Lima Puluh</t>
  </si>
  <si>
    <t>Tangerang</t>
  </si>
  <si>
    <t>Bekasi</t>
  </si>
  <si>
    <t>Tangga Batu</t>
  </si>
  <si>
    <t>Karanganyar</t>
  </si>
  <si>
    <t>Surabaya</t>
  </si>
  <si>
    <t>Kayu Jati</t>
  </si>
  <si>
    <t>Medan</t>
  </si>
  <si>
    <t>Maninjau</t>
  </si>
  <si>
    <t>Indramayu</t>
  </si>
  <si>
    <t>Ambon</t>
  </si>
  <si>
    <t>Magelang</t>
  </si>
  <si>
    <t>Pematang siantar</t>
  </si>
  <si>
    <t>Sorong</t>
  </si>
  <si>
    <t>Surakarta</t>
  </si>
  <si>
    <t>Makassar</t>
  </si>
  <si>
    <t>Kebumen</t>
  </si>
  <si>
    <t>Curup</t>
  </si>
  <si>
    <t>Kabanjahe</t>
  </si>
  <si>
    <t>Bandung</t>
  </si>
  <si>
    <t>Palembang</t>
  </si>
  <si>
    <t>Tarakan</t>
  </si>
  <si>
    <t>Pematangsiantar</t>
  </si>
  <si>
    <t>Majalengka</t>
  </si>
  <si>
    <t>Balikpapan</t>
  </si>
  <si>
    <t>Huta Parik</t>
  </si>
  <si>
    <t>Pekanbaru</t>
  </si>
  <si>
    <t>Malang</t>
  </si>
  <si>
    <t>Salo Bangkinang</t>
  </si>
  <si>
    <t>Bojonegoro</t>
  </si>
  <si>
    <t>Manado</t>
  </si>
  <si>
    <t>Pagaralam</t>
  </si>
  <si>
    <t>Lansot</t>
  </si>
  <si>
    <t>Jayapura</t>
  </si>
  <si>
    <t>Batusangkar</t>
  </si>
  <si>
    <t>Banjarmasin</t>
  </si>
  <si>
    <t>Rote</t>
  </si>
  <si>
    <t>Lampung</t>
  </si>
  <si>
    <t>Ujung Pandang</t>
  </si>
  <si>
    <t>Koto Tuo</t>
  </si>
  <si>
    <t>Jambi</t>
  </si>
  <si>
    <t>JAKARTA</t>
  </si>
  <si>
    <t>Wonogiri</t>
  </si>
  <si>
    <t>Sibolga</t>
  </si>
  <si>
    <t>Purwakarta</t>
  </si>
  <si>
    <t>Pemalang</t>
  </si>
  <si>
    <t>Karawang</t>
  </si>
  <si>
    <t>Depok</t>
  </si>
  <si>
    <t>Palu</t>
  </si>
  <si>
    <t>Padang</t>
  </si>
  <si>
    <t>Cianjur</t>
  </si>
  <si>
    <t>Bulu Pange</t>
  </si>
  <si>
    <t>KEDIRI</t>
  </si>
  <si>
    <t>TANGERANG</t>
  </si>
  <si>
    <t>KARANG ANYAR</t>
  </si>
  <si>
    <t>DEPOK</t>
  </si>
  <si>
    <t>SIBUNTUAN</t>
  </si>
  <si>
    <t>Kotamubagu</t>
  </si>
  <si>
    <t>Tanjung Karang</t>
  </si>
  <si>
    <t>MAKASSAR</t>
  </si>
  <si>
    <t>KARANGANYAR</t>
  </si>
  <si>
    <t>GORONTALO</t>
  </si>
  <si>
    <t>SEMARANG</t>
  </si>
  <si>
    <t>KEWAPANTE</t>
  </si>
  <si>
    <t>LAMPUNG</t>
  </si>
  <si>
    <t>BOGOR</t>
  </si>
  <si>
    <t>BANDUNG</t>
  </si>
  <si>
    <t>Batu</t>
  </si>
  <si>
    <t>BOYOLALI</t>
  </si>
  <si>
    <t>SUKOHARJO</t>
  </si>
  <si>
    <t>BAGANSIAPI API</t>
  </si>
  <si>
    <t>KEBUMEN</t>
  </si>
  <si>
    <t>Garut</t>
  </si>
  <si>
    <t>Pati</t>
  </si>
  <si>
    <t>Sukoharjo</t>
  </si>
  <si>
    <t>Klaten</t>
  </si>
  <si>
    <t>TOMOHON</t>
  </si>
  <si>
    <t>GUNUNG SITOLI</t>
  </si>
  <si>
    <t>KUNINGAN</t>
  </si>
  <si>
    <t>Belinyu</t>
  </si>
  <si>
    <t>CIREBON</t>
  </si>
  <si>
    <t>DABO SINGKEP</t>
  </si>
  <si>
    <t>TERNATE</t>
  </si>
  <si>
    <t>MALANG</t>
  </si>
  <si>
    <t>MOJOKERTO</t>
  </si>
  <si>
    <t>PURWOREJO</t>
  </si>
  <si>
    <t>SURABAYA</t>
  </si>
  <si>
    <t>BEKASI</t>
  </si>
  <si>
    <t>BANYUWANGI</t>
  </si>
  <si>
    <t>PALEMBANG</t>
  </si>
  <si>
    <t>Aceh Selatan</t>
  </si>
  <si>
    <t>SOLO</t>
  </si>
  <si>
    <t>KABANJAHE</t>
  </si>
  <si>
    <t>BALIGE</t>
  </si>
  <si>
    <t>SUKABUMI</t>
  </si>
  <si>
    <t>BIMA</t>
  </si>
  <si>
    <t>LOMBOK</t>
  </si>
  <si>
    <t>TEGAL</t>
  </si>
  <si>
    <t>KLATEN</t>
  </si>
  <si>
    <t>BOJONEGORO</t>
  </si>
  <si>
    <t>Aceh</t>
  </si>
  <si>
    <t>SUBANG</t>
  </si>
  <si>
    <t>SURAKARTA</t>
  </si>
  <si>
    <t>CIAMIS</t>
  </si>
  <si>
    <t>Cirebon</t>
  </si>
  <si>
    <t>BAJAK-FLORES</t>
  </si>
  <si>
    <t>SIMALUNGUN</t>
  </si>
  <si>
    <t>Lebak</t>
  </si>
  <si>
    <t>Pontianak</t>
  </si>
  <si>
    <t>YOGYAKARTA</t>
  </si>
  <si>
    <t>PADANG</t>
  </si>
  <si>
    <t>MEDAN</t>
  </si>
  <si>
    <t>JAMBI</t>
  </si>
  <si>
    <t>Banda Aceh</t>
  </si>
  <si>
    <t>Sungai Penuh</t>
  </si>
  <si>
    <t>CIMAHI</t>
  </si>
  <si>
    <t>Ngawi</t>
  </si>
  <si>
    <t>NGAWI</t>
  </si>
  <si>
    <t>Denpasar</t>
  </si>
  <si>
    <t>Jember</t>
  </si>
  <si>
    <t>Purworejo</t>
  </si>
  <si>
    <t>SIKKA</t>
  </si>
  <si>
    <t>Musi Rawas</t>
  </si>
  <si>
    <t>TANJUNG PANDAN</t>
  </si>
  <si>
    <t>REMBANG</t>
  </si>
  <si>
    <t>Pleihari</t>
  </si>
  <si>
    <t>Brebes</t>
  </si>
  <si>
    <t>TANJUNG MARAWA</t>
  </si>
  <si>
    <t>WONOGIRI</t>
  </si>
  <si>
    <t>Sragen</t>
  </si>
  <si>
    <t>Blora</t>
  </si>
  <si>
    <t>BOJONGSARI</t>
  </si>
  <si>
    <t>BONE</t>
  </si>
  <si>
    <t>JAWA TENGAH</t>
  </si>
  <si>
    <t>Pematang Siantar</t>
  </si>
  <si>
    <t>Yogyakarta</t>
  </si>
  <si>
    <t>MAROS</t>
  </si>
  <si>
    <t>Balige</t>
  </si>
  <si>
    <t>KENDAL</t>
  </si>
  <si>
    <t>PLAJU SUMSEL</t>
  </si>
  <si>
    <t>Solo</t>
  </si>
  <si>
    <t>Sei Rampah</t>
  </si>
  <si>
    <t>Ternate</t>
  </si>
  <si>
    <t>Sukabumi</t>
  </si>
  <si>
    <t>BAWEN</t>
  </si>
  <si>
    <t>JUMAPOLO KARANGANYAR</t>
  </si>
  <si>
    <t>Tuban</t>
  </si>
  <si>
    <t>BANJARMASIN</t>
  </si>
  <si>
    <t>DENPASAR</t>
  </si>
  <si>
    <t>Kotabumi</t>
  </si>
  <si>
    <t>Madiun</t>
  </si>
  <si>
    <t>Manggar</t>
  </si>
  <si>
    <t>Bandar Lampung</t>
  </si>
  <si>
    <t>Tasikmalaya</t>
  </si>
  <si>
    <t>RONAH</t>
  </si>
  <si>
    <t>Flores</t>
  </si>
  <si>
    <t>AMBON</t>
  </si>
  <si>
    <t>PANDEGLANG</t>
  </si>
  <si>
    <t>PEMALANG</t>
  </si>
  <si>
    <t>KULON PROGO</t>
  </si>
  <si>
    <t>KUDUS</t>
  </si>
  <si>
    <t>A+</t>
  </si>
  <si>
    <t>A</t>
  </si>
  <si>
    <t>O</t>
  </si>
  <si>
    <t>B</t>
  </si>
  <si>
    <t>AB</t>
  </si>
  <si>
    <t>.</t>
  </si>
  <si>
    <t>AB+</t>
  </si>
  <si>
    <t/>
  </si>
  <si>
    <t>B+</t>
  </si>
  <si>
    <t>Roy Yacob Antonius Sitanggang</t>
  </si>
  <si>
    <t>Oky Syahputra</t>
  </si>
  <si>
    <t>Muhammad Arrazzaqu</t>
  </si>
  <si>
    <t>Hemasita Nugraheni</t>
  </si>
  <si>
    <t>Edison</t>
  </si>
  <si>
    <t>Septiana Wulandari</t>
  </si>
  <si>
    <t>Hindra Afri Kartiko</t>
  </si>
  <si>
    <t>Ariyanda Faranthama</t>
  </si>
  <si>
    <t>Fathurrahman Rosidi</t>
  </si>
  <si>
    <t>Yefta Milkom</t>
  </si>
  <si>
    <t>Anita Veronica</t>
  </si>
  <si>
    <t>Handy Cahyadi</t>
  </si>
  <si>
    <t>Indriyani</t>
  </si>
  <si>
    <t>Trias Fachman Putra</t>
  </si>
  <si>
    <t>Muhammad Fadil</t>
  </si>
  <si>
    <t>Rizky Rafliadi Ramadhan</t>
  </si>
  <si>
    <t>Melina Geniputri Sinaga</t>
  </si>
  <si>
    <t>Ariefki Yan Febriansyah</t>
  </si>
  <si>
    <t>Gerardus Aldo Salim</t>
  </si>
  <si>
    <t>Supadi</t>
  </si>
  <si>
    <t>Mohammad Aresy Elha Rahmadani</t>
  </si>
  <si>
    <t>Rendi Andika Putra</t>
  </si>
  <si>
    <t>Nining Hidayanti</t>
  </si>
  <si>
    <t>Siti Nurrohmah</t>
  </si>
  <si>
    <t>Intan Paulina Lubis</t>
  </si>
  <si>
    <t>Avita Sari Bangun</t>
  </si>
  <si>
    <t>Aulia Fitriani</t>
  </si>
  <si>
    <t>Meyliani Dharvisca</t>
  </si>
  <si>
    <t>Desy Christina Natalia</t>
  </si>
  <si>
    <t>Steven</t>
  </si>
  <si>
    <t>Tito Alexandre Adryanto</t>
  </si>
  <si>
    <t>Albert Rian</t>
  </si>
  <si>
    <t>Muhammad Julyadin</t>
  </si>
  <si>
    <t>Muchdar Rafif Asrul M.A</t>
  </si>
  <si>
    <t>Marista Magdalena Sitanggang</t>
  </si>
  <si>
    <t>Risya Farah Decera Lubis</t>
  </si>
  <si>
    <t>Tamara Grecela Tumangken</t>
  </si>
  <si>
    <t>Julia Adinda Siti</t>
  </si>
  <si>
    <t>Ari Tara Kesuma Sinuraya</t>
  </si>
  <si>
    <t>Theresia Rosari</t>
  </si>
  <si>
    <t>Sarah Steffani Kurnia</t>
  </si>
  <si>
    <t>Purnomo Widodo</t>
  </si>
  <si>
    <t>Shany Mori Marpaung</t>
  </si>
  <si>
    <t>Rosauly Lustyanna</t>
  </si>
  <si>
    <t>Yudhistria Sihombing</t>
  </si>
  <si>
    <t>Mutiara Putri Yolanda</t>
  </si>
  <si>
    <t>Debby Chaterine</t>
  </si>
  <si>
    <t>Putri Malahayati</t>
  </si>
  <si>
    <t>Ershandi Allan Anggipura</t>
  </si>
  <si>
    <t>Al Rasyid Assiddikki</t>
  </si>
  <si>
    <t>Sendy Olivia Marwi</t>
  </si>
  <si>
    <t>Fani Istantia</t>
  </si>
  <si>
    <t>Tri Wahyuni</t>
  </si>
  <si>
    <t>Agneslystia Mutiara</t>
  </si>
  <si>
    <t>Nilam Diniatika</t>
  </si>
  <si>
    <t>Dimas Armando</t>
  </si>
  <si>
    <t>Emmanita Gianna BR Ginting</t>
  </si>
  <si>
    <t>Rengga Kusuma Wardhana</t>
  </si>
  <si>
    <t>Jones Robert Rantung</t>
  </si>
  <si>
    <t>Emmanuella Sara Satriani</t>
  </si>
  <si>
    <t>Laras Wahyuningtias</t>
  </si>
  <si>
    <t>Mohammad Fadil Syamora</t>
  </si>
  <si>
    <t>Mukhammad Imam Arifianto</t>
  </si>
  <si>
    <t>Elvira Anjarani</t>
  </si>
  <si>
    <t>Lidya Ayu Octavia</t>
  </si>
  <si>
    <t>Fachri Ardiansyah</t>
  </si>
  <si>
    <t>Belinda</t>
  </si>
  <si>
    <t>Nila Wijayanti Siahaan</t>
  </si>
  <si>
    <t>Sri Indah Mustika</t>
  </si>
  <si>
    <t>Yudi Berlian Adiputra</t>
  </si>
  <si>
    <t>Aryo Satria Selan</t>
  </si>
  <si>
    <t>Fahri Alfaruqi</t>
  </si>
  <si>
    <t>Aulian Hallingra Pratama</t>
  </si>
  <si>
    <t>Veni Juliana Saragih</t>
  </si>
  <si>
    <t>Yenni Heflin Sitanggang</t>
  </si>
  <si>
    <t>Dina Maharani Permata Triza</t>
  </si>
  <si>
    <t>Michaela Glady Sinambela</t>
  </si>
  <si>
    <t>Yusniar Rovince Lasria N</t>
  </si>
  <si>
    <t>Dewi Yuliani</t>
  </si>
  <si>
    <t>Edbert</t>
  </si>
  <si>
    <t>Putri Ayu Asawidya</t>
  </si>
  <si>
    <t>Valentino Remedial Annython J</t>
  </si>
  <si>
    <t>Mario Surya Prahardo</t>
  </si>
  <si>
    <t>Della Aulia Yeni</t>
  </si>
  <si>
    <t>Nina Marimbi Ginting</t>
  </si>
  <si>
    <t>Indra Permata Apriano</t>
  </si>
  <si>
    <t>Made Putera Kemara</t>
  </si>
  <si>
    <t>Marendra Dwi Prasetyo</t>
  </si>
  <si>
    <t>Solikin</t>
  </si>
  <si>
    <t>Aviandra Damasaputra</t>
  </si>
  <si>
    <t>Wahab Noviardi Wibawa</t>
  </si>
  <si>
    <t>Hatta Abdurakhman</t>
  </si>
  <si>
    <t>Indrajid Putra Bimantoro</t>
  </si>
  <si>
    <t>Avisina Basya</t>
  </si>
  <si>
    <t>Mega Nurul Fitriani</t>
  </si>
  <si>
    <t>Irsan Razi</t>
  </si>
  <si>
    <t>Harris Kristanto</t>
  </si>
  <si>
    <t>Muhammad Aprianto</t>
  </si>
  <si>
    <t>Tiara Elizabeth Ursula Latul</t>
  </si>
  <si>
    <t>Irma Sandrawati</t>
  </si>
  <si>
    <t>Triyono Kurniawan</t>
  </si>
  <si>
    <t>Prabowo Guritno</t>
  </si>
  <si>
    <t>Mohammad Iqbal Isywara</t>
  </si>
  <si>
    <t>Virginia M.D. Tamauka</t>
  </si>
  <si>
    <t>Thamalia Ednatisary Sugiharti</t>
  </si>
  <si>
    <t>Kemas Maulana</t>
  </si>
  <si>
    <t>Muhammad Adhya Putra Nurpratom</t>
  </si>
  <si>
    <t>Toyib Prayugo</t>
  </si>
  <si>
    <t>Desy Ratna Pratiwi</t>
  </si>
  <si>
    <t>Yustina Tambunan</t>
  </si>
  <si>
    <t>Opik Sepriadi</t>
  </si>
  <si>
    <t>Muhammad Iqbal</t>
  </si>
  <si>
    <t>Tantry Evalentina Siahaan</t>
  </si>
  <si>
    <t>Moch Noval Ari Wiyanto</t>
  </si>
  <si>
    <t>Laurentius Timmy Susilo</t>
  </si>
  <si>
    <t>Wahyu Nurhadiyanto</t>
  </si>
  <si>
    <t>Riandy Runtu</t>
  </si>
  <si>
    <t>Maya Anisah</t>
  </si>
  <si>
    <t>Ahmad Abdussalam</t>
  </si>
  <si>
    <t>Wina Tiurma Ida</t>
  </si>
  <si>
    <t>Nadia Paramitha</t>
  </si>
  <si>
    <t>Yana Prasetya Nugroho</t>
  </si>
  <si>
    <t>Iskandar Marina</t>
  </si>
  <si>
    <t>Achmad Iqbal</t>
  </si>
  <si>
    <t>Sisca Naria Nathalia Ginting</t>
  </si>
  <si>
    <t>Andi Anggara Putra Herianjaya</t>
  </si>
  <si>
    <t>Muchamad Ihsanul Huda</t>
  </si>
  <si>
    <t>Dhaniswara Sukma Utama</t>
  </si>
  <si>
    <t>Dori Perdana</t>
  </si>
  <si>
    <t>Adelbertus Apri Dwi Hartanto</t>
  </si>
  <si>
    <t>Meuthia Meliany Usman</t>
  </si>
  <si>
    <t>Theresia Anggreini Ginting</t>
  </si>
  <si>
    <t>Wahyu Yuliantoro Saputro</t>
  </si>
  <si>
    <t>Meyman Daniel Jones Lango</t>
  </si>
  <si>
    <t>Muhammad Ihsan</t>
  </si>
  <si>
    <t>Fauzi Amin</t>
  </si>
  <si>
    <t>Mesak Simon Silalahi</t>
  </si>
  <si>
    <t>Dewi Sinta Uli</t>
  </si>
  <si>
    <t>Arlin Maharani</t>
  </si>
  <si>
    <t>Tubagus Raja</t>
  </si>
  <si>
    <t>Michael Edward Christianto</t>
  </si>
  <si>
    <t>I Made Suarjana Semara Jaya</t>
  </si>
  <si>
    <t>Daniel Eric Setiawan</t>
  </si>
  <si>
    <t>Doddy Budiawan</t>
  </si>
  <si>
    <t>Dian Prasetyo</t>
  </si>
  <si>
    <t>Selly Yolanda</t>
  </si>
  <si>
    <t>Muh. Fadli Hasyim</t>
  </si>
  <si>
    <t>Erik Pernandi Putra</t>
  </si>
  <si>
    <t>Devy Leona</t>
  </si>
  <si>
    <t>Magdalena Silitonga</t>
  </si>
  <si>
    <t>Chandra Noviyanto</t>
  </si>
  <si>
    <t>Tiza Bela</t>
  </si>
  <si>
    <t>Lussy Dwi Putri Herida</t>
  </si>
  <si>
    <t>Fayyid Iskandar</t>
  </si>
  <si>
    <t>Kristina Endah Purna W.</t>
  </si>
  <si>
    <t>Febriyanty Lumbantoruan</t>
  </si>
  <si>
    <t>Naryo Andriyanto</t>
  </si>
  <si>
    <t>Fiqih Abdu Rahman</t>
  </si>
  <si>
    <t>Aloysius Gonzaga Pangemanan</t>
  </si>
  <si>
    <t>Eriq Forester</t>
  </si>
  <si>
    <t>Jatmiko</t>
  </si>
  <si>
    <t>Petrus Oey Ricky Maka Wowor</t>
  </si>
  <si>
    <t>Mohdhorin</t>
  </si>
  <si>
    <t>Lidya Rahmawati</t>
  </si>
  <si>
    <t>Andrew Dwi Akfori</t>
  </si>
  <si>
    <t>Gerlakus Rahmat Trihartono</t>
  </si>
  <si>
    <t>Dwitya Adhi Sasongko</t>
  </si>
  <si>
    <t>Husnul Khotimah Wulandari</t>
  </si>
  <si>
    <t>M. Tartib Lukman Hakim</t>
  </si>
  <si>
    <t>Jefri Mustofa</t>
  </si>
  <si>
    <t>Lusia Rasuh</t>
  </si>
  <si>
    <t>Fiki Yurianda</t>
  </si>
  <si>
    <t>Fenny Febyanti</t>
  </si>
  <si>
    <t>Sanni Esteria Saragih</t>
  </si>
  <si>
    <t>Andika Widya Wiratama</t>
  </si>
  <si>
    <t>Robby Leonardo Darmaly</t>
  </si>
  <si>
    <t>Irhandi Hakim</t>
  </si>
  <si>
    <t>Dhika Sofiandhanu Adjie</t>
  </si>
  <si>
    <t>Daiman Lateka</t>
  </si>
  <si>
    <t>Bayu Fajar Pra Hariawan</t>
  </si>
  <si>
    <t>Junaedi</t>
  </si>
  <si>
    <t>Daniel Samuel Andar Sitohang</t>
  </si>
  <si>
    <t>Eni Mirawati Murdaningsih</t>
  </si>
  <si>
    <t>Laily Irfani</t>
  </si>
  <si>
    <t>Fajar Maulana Sidik</t>
  </si>
  <si>
    <t>Imelda Susanti Siahaan</t>
  </si>
  <si>
    <t>Kadek Darma Adi Kusuma</t>
  </si>
  <si>
    <t>Junifer Sitompul</t>
  </si>
  <si>
    <t>Rendy Noviyar</t>
  </si>
  <si>
    <t>Rolis Evayanti Sihombing</t>
  </si>
  <si>
    <t>Dohar Helga Mersilina Sitinjak</t>
  </si>
  <si>
    <t>Indah Puspitasari</t>
  </si>
  <si>
    <t>Andreas Eka Pramana</t>
  </si>
  <si>
    <t>Sigit Purwanto</t>
  </si>
  <si>
    <t>Boy Martend Sianturi</t>
  </si>
  <si>
    <t>Thomson Leonardo</t>
  </si>
  <si>
    <t>Garnis Mahesa</t>
  </si>
  <si>
    <t>Vivi Arlofida</t>
  </si>
  <si>
    <t>Yuri Wasiati</t>
  </si>
  <si>
    <t>Lidya Setiawati</t>
  </si>
  <si>
    <t>Ismail</t>
  </si>
  <si>
    <t>Wendy Okta Vianto</t>
  </si>
  <si>
    <t>Maria Magdalena</t>
  </si>
  <si>
    <t>Silvester Yudho Priyo Baskoro</t>
  </si>
  <si>
    <t>Hilda Erfina</t>
  </si>
  <si>
    <t>Lusia Desiani Jelalu</t>
  </si>
  <si>
    <t>Eko Pujianto</t>
  </si>
  <si>
    <t>Wahyuni</t>
  </si>
  <si>
    <t>Muhammad Irsal Rizki S. Kusuma</t>
  </si>
  <si>
    <t>Dika Tawang Kencana</t>
  </si>
  <si>
    <t>M. Rizky Pratama Putra</t>
  </si>
  <si>
    <t>Herman Maulana</t>
  </si>
  <si>
    <t>Alfonsus Nangoi</t>
  </si>
  <si>
    <t>Intan Kartika</t>
  </si>
  <si>
    <t>Maya A.D. Suyanto</t>
  </si>
  <si>
    <t>Sri Wahyuni</t>
  </si>
  <si>
    <t>Ienawati Chandra</t>
  </si>
  <si>
    <t>Selfy Warauw</t>
  </si>
  <si>
    <t>Vivi Henny</t>
  </si>
  <si>
    <t>Sylvie Hasan</t>
  </si>
  <si>
    <t>Pamelia Lorenz</t>
  </si>
  <si>
    <t>Soni Mardani</t>
  </si>
  <si>
    <t>Isaac Sukma Perdana</t>
  </si>
  <si>
    <t>Denny Irawan</t>
  </si>
  <si>
    <t>Anangga Pratama Setiawinata</t>
  </si>
  <si>
    <t>Danny Augustin</t>
  </si>
  <si>
    <t>Puji Astuti</t>
  </si>
  <si>
    <t>Maikel Nunumete</t>
  </si>
  <si>
    <t>Cahyo Driharsanto</t>
  </si>
  <si>
    <t>Rayi Anggororatri</t>
  </si>
  <si>
    <t>Johanes Budi Pramudiyanto</t>
  </si>
  <si>
    <t>Nurmala</t>
  </si>
  <si>
    <t>Alanri Larepa Parhusip</t>
  </si>
  <si>
    <t>Ernawati</t>
  </si>
  <si>
    <t>Marthias</t>
  </si>
  <si>
    <t>Cindrawaty Seftiyani</t>
  </si>
  <si>
    <t>Hubertus William Rahadi</t>
  </si>
  <si>
    <t>Muhammad Arief Firmansyah</t>
  </si>
  <si>
    <t>Zico Gerinka Putra</t>
  </si>
  <si>
    <t>Arya Nugraha Candra Wasita</t>
  </si>
  <si>
    <t>Gina Rana Brigida Saraswati</t>
  </si>
  <si>
    <t>Ardath Hermawan</t>
  </si>
  <si>
    <t>Winarti</t>
  </si>
  <si>
    <t>Sumurung Pardomuan Siahaan</t>
  </si>
  <si>
    <t>Yoli Prasanti</t>
  </si>
  <si>
    <t>Hery Purwantoro</t>
  </si>
  <si>
    <t>Zulfa Festina</t>
  </si>
  <si>
    <t>Dony Adipradhono</t>
  </si>
  <si>
    <t>Reisa Abhimata</t>
  </si>
  <si>
    <t>Basuki Setiawan</t>
  </si>
  <si>
    <t>Hanny Benny Kaya</t>
  </si>
  <si>
    <t>Honi Kurniawan</t>
  </si>
  <si>
    <t>Arif Nugroho</t>
  </si>
  <si>
    <t>Hananto Sih Prabowo</t>
  </si>
  <si>
    <t>Fitri Yuliani</t>
  </si>
  <si>
    <t>Dwi Santoso</t>
  </si>
  <si>
    <t>Ade Saputra</t>
  </si>
  <si>
    <t>Mochamad David Kurniawan</t>
  </si>
  <si>
    <t>Ignatius Donny Dwitama</t>
  </si>
  <si>
    <t>Novin Hutabarat</t>
  </si>
  <si>
    <t>Patardo Sihombing</t>
  </si>
  <si>
    <t>Daud Guntur Respati Hadi</t>
  </si>
  <si>
    <t>Denniwan</t>
  </si>
  <si>
    <t>Lucas Mayono Sundiman</t>
  </si>
  <si>
    <t>T. Steve Tejasukmana</t>
  </si>
  <si>
    <t>Monique Marisa Syam</t>
  </si>
  <si>
    <t>Gusti Alianjaya</t>
  </si>
  <si>
    <t>Muhimatul Aliyah</t>
  </si>
  <si>
    <t>Maureen Lidya C. Nangoy</t>
  </si>
  <si>
    <t>Yan Kurniadi Ziliwu</t>
  </si>
  <si>
    <t>Didi Adiwirya</t>
  </si>
  <si>
    <t>Oky Riskie Diarmoko</t>
  </si>
  <si>
    <t>Elin Herlina</t>
  </si>
  <si>
    <t>Suhendra</t>
  </si>
  <si>
    <t>Adi Nurhasan</t>
  </si>
  <si>
    <t>Aulia Maradona</t>
  </si>
  <si>
    <t>Adek Lie</t>
  </si>
  <si>
    <t>Luhut Pardamean Hutapea</t>
  </si>
  <si>
    <t>Rosalina Pujiastuti Sigit</t>
  </si>
  <si>
    <t>Denisha Priyadi Firmansyah</t>
  </si>
  <si>
    <t>Eri Kurniawan</t>
  </si>
  <si>
    <t>Christino Rano Santoso</t>
  </si>
  <si>
    <t>Henny Susanti</t>
  </si>
  <si>
    <t>Iwan Dharma Steven Butar Butar</t>
  </si>
  <si>
    <t>Petrus Susaptadi</t>
  </si>
  <si>
    <t>Anetta Tri N.</t>
  </si>
  <si>
    <t>Fx. Teguh Suryanto</t>
  </si>
  <si>
    <t>Jeremiah Raldo Dajoh Runtukahu</t>
  </si>
  <si>
    <t>Andhika Kurnia Soezeno</t>
  </si>
  <si>
    <t>Charif Djamil</t>
  </si>
  <si>
    <t>Teguh Setiaji</t>
  </si>
  <si>
    <t>Andrata Badri</t>
  </si>
  <si>
    <t>Edwin Otniel</t>
  </si>
  <si>
    <t>Lisa Paramita</t>
  </si>
  <si>
    <t>Ricky Liliek Christianto</t>
  </si>
  <si>
    <t>Setiadjid</t>
  </si>
  <si>
    <t>Yuliarto</t>
  </si>
  <si>
    <t>Ariffin</t>
  </si>
  <si>
    <t>Edy Hasamudin</t>
  </si>
  <si>
    <t>Ferry Perkasa Alam</t>
  </si>
  <si>
    <t>Amin Nurman</t>
  </si>
  <si>
    <t>Muhammad Reza Karlefi A.N</t>
  </si>
  <si>
    <t>Deddy Subara</t>
  </si>
  <si>
    <t>Pipi Listianto</t>
  </si>
  <si>
    <t>Lindawati</t>
  </si>
  <si>
    <t>Sunudin</t>
  </si>
  <si>
    <t>Anindya Indah</t>
  </si>
  <si>
    <t>Rudy</t>
  </si>
  <si>
    <t>Hanif</t>
  </si>
  <si>
    <t>Sigit Pramono</t>
  </si>
  <si>
    <t>Rudy Sarbini</t>
  </si>
  <si>
    <t>Dedi Firmanjaya</t>
  </si>
  <si>
    <t>Rachmat Irianto Djaelani R</t>
  </si>
  <si>
    <t>Yuni Setianingsih</t>
  </si>
  <si>
    <t>Saut Palito Panggabean</t>
  </si>
  <si>
    <t>Maria Ulfah</t>
  </si>
  <si>
    <t>Budy Sutrisno</t>
  </si>
  <si>
    <t>Freddy Pranata Barus</t>
  </si>
  <si>
    <t>Neneng Liesda Herriany</t>
  </si>
  <si>
    <t>Dendi Irawan</t>
  </si>
  <si>
    <t>Rosita Kristina Silalahi</t>
  </si>
  <si>
    <t>Sesep</t>
  </si>
  <si>
    <t>Surjaman</t>
  </si>
  <si>
    <t>Suryo Suseno</t>
  </si>
  <si>
    <t>Wenty</t>
  </si>
  <si>
    <t>Irwan Syafrizal</t>
  </si>
  <si>
    <t>Ahmad Yani</t>
  </si>
  <si>
    <t>Nani Hernawati</t>
  </si>
  <si>
    <t>Aulia Damayanti</t>
  </si>
  <si>
    <t>Lukas Purwanto</t>
  </si>
  <si>
    <t>Daru Agung Pamungkas</t>
  </si>
  <si>
    <t>Dianne Ruth Maretta</t>
  </si>
  <si>
    <t>Weny Noviansari</t>
  </si>
  <si>
    <t>Martin</t>
  </si>
  <si>
    <t>Junaidi Hakim</t>
  </si>
  <si>
    <t>Ponttie Prasnanugraha Perkasa</t>
  </si>
  <si>
    <t>Santo K.L. Widodo</t>
  </si>
  <si>
    <t>Rr. Sari Laksmi Dewi</t>
  </si>
  <si>
    <t>Elizabeth S.E. Wulandari</t>
  </si>
  <si>
    <t>Elwin Mangaranap</t>
  </si>
  <si>
    <t>Nela Saweango</t>
  </si>
  <si>
    <t>Selvia Megawaty</t>
  </si>
  <si>
    <t>Rivaldi</t>
  </si>
  <si>
    <t>Edriwan Meidikara</t>
  </si>
  <si>
    <t>Junaedi Salam</t>
  </si>
  <si>
    <t>Bunadi</t>
  </si>
  <si>
    <t>Dedi Arman</t>
  </si>
  <si>
    <t>Banteng Nusantara Wirawan</t>
  </si>
  <si>
    <t>Suhartini</t>
  </si>
  <si>
    <t>Deni Darmadi</t>
  </si>
  <si>
    <t>Stanley Johnny Ricardo Bojoh</t>
  </si>
  <si>
    <t>Anna Savantiana</t>
  </si>
  <si>
    <t>Tuti Herawati</t>
  </si>
  <si>
    <t>Leni Suryani</t>
  </si>
  <si>
    <t>Raymond Dian Masimpin</t>
  </si>
  <si>
    <t>A.M. Syofian Sauri</t>
  </si>
  <si>
    <t>Ernest Marianne Aprita</t>
  </si>
  <si>
    <t>Rosita Amellia</t>
  </si>
  <si>
    <t>Esti</t>
  </si>
  <si>
    <t>Imelda Justiani</t>
  </si>
  <si>
    <t>Apprida Kumalawati</t>
  </si>
  <si>
    <t>Fransiskus Boyke Heriyanto</t>
  </si>
  <si>
    <t>Intansari Tjokroaminata</t>
  </si>
  <si>
    <t>Syenni</t>
  </si>
  <si>
    <t>Martiano</t>
  </si>
  <si>
    <t>Reccy Novriencia Purnomo</t>
  </si>
  <si>
    <t>Emirintiana Aryani Herowati</t>
  </si>
  <si>
    <t>Yohanes Don Bosko Arifin</t>
  </si>
  <si>
    <t>Lie Tjhiu Lian</t>
  </si>
  <si>
    <t>Noer Yekti Andayani</t>
  </si>
  <si>
    <t>Gatut Permono</t>
  </si>
  <si>
    <t>Jenni Simanjuntak</t>
  </si>
  <si>
    <t>Iis Abdulsis</t>
  </si>
  <si>
    <t>Leonard Novitour</t>
  </si>
  <si>
    <t>Panji Parmadi Aji</t>
  </si>
  <si>
    <t>Runi Tjendani Wasis</t>
  </si>
  <si>
    <t>Nitya</t>
  </si>
  <si>
    <t>Finastuti Damayanti</t>
  </si>
  <si>
    <t>Sriana Skolastika</t>
  </si>
  <si>
    <t>Robert Arya Adyapati Sihombing</t>
  </si>
  <si>
    <t>M.C.A. Novianti Pribadi</t>
  </si>
  <si>
    <t>Pramudya Hardjito</t>
  </si>
  <si>
    <t>Firmansyah</t>
  </si>
  <si>
    <t>Jimmy Firmansyah</t>
  </si>
  <si>
    <t>Safaat</t>
  </si>
  <si>
    <t>Budhi Siswanto</t>
  </si>
  <si>
    <t>Zainuddin</t>
  </si>
  <si>
    <t>Elisabeth Anijati J.S</t>
  </si>
  <si>
    <t>Thay Aris Hermawan</t>
  </si>
  <si>
    <t>Sunggul Goldfrits</t>
  </si>
  <si>
    <t>Innawati Sulina</t>
  </si>
  <si>
    <t>Erwin Setiady</t>
  </si>
  <si>
    <t>Avicenna</t>
  </si>
  <si>
    <t>Singgih Budianto</t>
  </si>
  <si>
    <t>Salis Syihabudin</t>
  </si>
  <si>
    <t>Imranul Hadi</t>
  </si>
  <si>
    <t>Adi Darmawan</t>
  </si>
  <si>
    <t>Hermaleni</t>
  </si>
  <si>
    <t>Hodijah</t>
  </si>
  <si>
    <t>Dian Nuraini</t>
  </si>
  <si>
    <t>Sadikin</t>
  </si>
  <si>
    <t>Iwan Setiawan</t>
  </si>
  <si>
    <t>Hartadi</t>
  </si>
  <si>
    <t>Susi Hartati</t>
  </si>
  <si>
    <t>Eko Bachtiar</t>
  </si>
  <si>
    <t>Noto</t>
  </si>
  <si>
    <t>R. Karno Pitoyo Virdiandoko</t>
  </si>
  <si>
    <t>Hermawan</t>
  </si>
  <si>
    <t>Sree Mulyono</t>
  </si>
  <si>
    <t>Rina Ari Komala</t>
  </si>
  <si>
    <t>Riyan Yektono</t>
  </si>
  <si>
    <t>Nugrah One Prastyanto</t>
  </si>
  <si>
    <t>Roselita Yustiana</t>
  </si>
  <si>
    <t>Masruh</t>
  </si>
  <si>
    <t>Asep Suhendar</t>
  </si>
  <si>
    <t>Sediawati</t>
  </si>
  <si>
    <t>Muhammad Rully</t>
  </si>
  <si>
    <t>Liniawati</t>
  </si>
  <si>
    <t>Sixton Siagian</t>
  </si>
  <si>
    <t>Ikhwan Haddy</t>
  </si>
  <si>
    <t>Agus Subiyanto</t>
  </si>
  <si>
    <t>Herliyan Sjahril</t>
  </si>
  <si>
    <t>Ahmad Rifai</t>
  </si>
  <si>
    <t>Dian Rinasari</t>
  </si>
  <si>
    <t>Gunawan</t>
  </si>
  <si>
    <t>Desy Parera</t>
  </si>
  <si>
    <t>Linda Damayanti</t>
  </si>
  <si>
    <t>Sumaryadi</t>
  </si>
  <si>
    <t>Achmad Chairul Umamsyah</t>
  </si>
  <si>
    <t>Ni Wayan Sumantiasih</t>
  </si>
  <si>
    <t>Asep Sofiana Suhermawan</t>
  </si>
  <si>
    <t>Surjadhi Cigra Hubadiputra</t>
  </si>
  <si>
    <t>Dian Ananta</t>
  </si>
  <si>
    <t>Riyadi</t>
  </si>
  <si>
    <t>Evy Lasma Pasaribu</t>
  </si>
  <si>
    <t>Defi Surveyanti</t>
  </si>
  <si>
    <t>Dwi Daryati Kusnandar</t>
  </si>
  <si>
    <t>Riny Christina</t>
  </si>
  <si>
    <t>Titin Suharni</t>
  </si>
  <si>
    <t>Farida Arianti</t>
  </si>
  <si>
    <t>Alfian</t>
  </si>
  <si>
    <t>Achmad Hidayat</t>
  </si>
  <si>
    <t>Firmansyah Rusdi</t>
  </si>
  <si>
    <t>Riza Permana</t>
  </si>
  <si>
    <t>Mailina Suswojo</t>
  </si>
  <si>
    <t>Amirudin</t>
  </si>
  <si>
    <t>Abdul Aziz</t>
  </si>
  <si>
    <t>Wahyu Endrio</t>
  </si>
  <si>
    <t>Heri Suwanto</t>
  </si>
  <si>
    <t>Sukarya</t>
  </si>
  <si>
    <t>E. Dedy Supriyadi</t>
  </si>
  <si>
    <t>Ong Yoe Peng</t>
  </si>
  <si>
    <t>Unggul Budi</t>
  </si>
  <si>
    <t>Luisa Desirayani Semedi</t>
  </si>
  <si>
    <t>Pradha Sony</t>
  </si>
  <si>
    <t>Fx. Surjo Setijanto</t>
  </si>
  <si>
    <t>Gunawan Tirto Indarto</t>
  </si>
  <si>
    <t>Dang Handyan</t>
  </si>
  <si>
    <t>Riyadi Rizad</t>
  </si>
  <si>
    <t>Vonny Widya Puti</t>
  </si>
  <si>
    <t>Seno Widhi Harto</t>
  </si>
  <si>
    <t>Nila Meinar</t>
  </si>
  <si>
    <t>Fitri Dimiaty</t>
  </si>
  <si>
    <t>Nugroho Tri Ananto</t>
  </si>
  <si>
    <t>Mohammad Hatta</t>
  </si>
  <si>
    <t>Teddy Nugraha</t>
  </si>
  <si>
    <t>Darsono</t>
  </si>
  <si>
    <t>Zainul Falaq</t>
  </si>
  <si>
    <t>Suriyat</t>
  </si>
  <si>
    <t>Indro Sulistyo</t>
  </si>
  <si>
    <t>Dwi Astuti Wulandari</t>
  </si>
  <si>
    <t>Ari Suryani</t>
  </si>
  <si>
    <t>Hananto</t>
  </si>
  <si>
    <t>Yudi Hermawan</t>
  </si>
  <si>
    <t>Irma Anggraini Juwono</t>
  </si>
  <si>
    <t>Dessy Kristianti Maria I</t>
  </si>
  <si>
    <t>M. Th. Eka Yanti</t>
  </si>
  <si>
    <t>B.P. Gitarisano</t>
  </si>
  <si>
    <t>Agus Suripto</t>
  </si>
  <si>
    <t>Jakfar Shodiq</t>
  </si>
  <si>
    <t>Maria Melywati</t>
  </si>
  <si>
    <t>Dwi Atmojo</t>
  </si>
  <si>
    <t>Neila J. Hoediarto H.</t>
  </si>
  <si>
    <t>Zaindra Budhy</t>
  </si>
  <si>
    <t>Hendra Fauzi</t>
  </si>
  <si>
    <t>Hendi Juhendi</t>
  </si>
  <si>
    <t>Yuni Ratnaningsih</t>
  </si>
  <si>
    <t>Munimah Zainal Abidin</t>
  </si>
  <si>
    <t>Meiyati Elprasha</t>
  </si>
  <si>
    <t>Tjhia Ing Lai</t>
  </si>
  <si>
    <t>Diana Noventi</t>
  </si>
  <si>
    <t>Ria Amalia Ramauli Sitompul</t>
  </si>
  <si>
    <t>Trisna Budi Hartati</t>
  </si>
  <si>
    <t>Siswanto Sih Nugroho</t>
  </si>
  <si>
    <t>Katharina Widyaningsih</t>
  </si>
  <si>
    <t>Redi Suhartadi</t>
  </si>
  <si>
    <t>Ocky Antonius Indra</t>
  </si>
  <si>
    <t>Asmawi</t>
  </si>
  <si>
    <t>Tri Rahayu</t>
  </si>
  <si>
    <t>Iwan Setiadi</t>
  </si>
  <si>
    <t>Wishnu Ardono</t>
  </si>
  <si>
    <t>Sutrisno</t>
  </si>
  <si>
    <t>Zulharmansyah</t>
  </si>
  <si>
    <t>Heery Parlaungan Simanjuntak</t>
  </si>
  <si>
    <t>Mulyanto</t>
  </si>
  <si>
    <t>Endang Sukanti</t>
  </si>
  <si>
    <t>Agus Bestman</t>
  </si>
  <si>
    <t>Rudi Sujono</t>
  </si>
  <si>
    <t>Bhayangkara Setiawan Silaen</t>
  </si>
  <si>
    <t>Wiesnu Ruddy Wijaya</t>
  </si>
  <si>
    <t>Achmad Setiawan Talogo</t>
  </si>
  <si>
    <t>Elvi Santaria</t>
  </si>
  <si>
    <t>Endang Prihadi</t>
  </si>
  <si>
    <t>Arche Nathan</t>
  </si>
  <si>
    <t>Rudyanto</t>
  </si>
  <si>
    <t>Arief Setiawan</t>
  </si>
  <si>
    <t>Nurhayani</t>
  </si>
  <si>
    <t>Nurcahyawati</t>
  </si>
  <si>
    <t>Suratno</t>
  </si>
  <si>
    <t>Slamet Purwanto</t>
  </si>
  <si>
    <t>Muhammad Ferrie</t>
  </si>
  <si>
    <t>Djamaludin</t>
  </si>
  <si>
    <t>Karim Amarullah</t>
  </si>
  <si>
    <t>John Chandra</t>
  </si>
  <si>
    <t>Kiyatno</t>
  </si>
  <si>
    <t>Kus Indiyah</t>
  </si>
  <si>
    <t>Suwarni</t>
  </si>
  <si>
    <t>Nuriyati Saragih</t>
  </si>
  <si>
    <t>Aluysius Novianto</t>
  </si>
  <si>
    <t>Yanti Suryani</t>
  </si>
  <si>
    <t>M.M. Dewi Kusumandijati</t>
  </si>
  <si>
    <t>Mulir</t>
  </si>
  <si>
    <t>Lenor Simangunsong</t>
  </si>
  <si>
    <t>Agus Soegiyanto</t>
  </si>
  <si>
    <t>Kuswanto</t>
  </si>
  <si>
    <t>Sakti Panjaitan</t>
  </si>
  <si>
    <t>Anna Veronica Pantja S.</t>
  </si>
  <si>
    <t>Noferi</t>
  </si>
  <si>
    <t>Lili Solihin</t>
  </si>
  <si>
    <t>Imam Santoso</t>
  </si>
  <si>
    <t>Yosephus Agung Koesnohadi</t>
  </si>
  <si>
    <t>Erianto</t>
  </si>
  <si>
    <t>Marlena Hermina</t>
  </si>
  <si>
    <t>Endang Sulastri</t>
  </si>
  <si>
    <t>Welly Prisapto</t>
  </si>
  <si>
    <t>Dewi Yulianti</t>
  </si>
  <si>
    <t>Erlin Anggraini</t>
  </si>
  <si>
    <t>Hanafi</t>
  </si>
  <si>
    <t>Gunawan Harsoyo</t>
  </si>
  <si>
    <t>Siti Khotijah Pujasari</t>
  </si>
  <si>
    <t>Rifky Yuagusanto</t>
  </si>
  <si>
    <t>Retno Kusumawardhani</t>
  </si>
  <si>
    <t>Riris M.A. Rajagukguk</t>
  </si>
  <si>
    <t>Rudi Setiaji</t>
  </si>
  <si>
    <t>Dwi Prasetyaningsih</t>
  </si>
  <si>
    <t>Alfian Baharuddin</t>
  </si>
  <si>
    <t>Friska Pasaribu</t>
  </si>
  <si>
    <t>Rondang Catharine L. Tobing</t>
  </si>
  <si>
    <t>Suprapto</t>
  </si>
  <si>
    <t>Rosintan Margaretha Napitupulu</t>
  </si>
  <si>
    <t>Djony Thehoe</t>
  </si>
  <si>
    <t>Soendari</t>
  </si>
  <si>
    <t>Ema Kulsum</t>
  </si>
  <si>
    <t>Edo</t>
  </si>
  <si>
    <t>Rinaldi</t>
  </si>
  <si>
    <t>Chatur Fitri Nugrahastuti</t>
  </si>
  <si>
    <t>Dina Ardiani</t>
  </si>
  <si>
    <t>Wahyuliana Chandra Rini</t>
  </si>
  <si>
    <t>Rudy Pahlevi</t>
  </si>
  <si>
    <t>Sidik</t>
  </si>
  <si>
    <t>Teguh Widodo</t>
  </si>
  <si>
    <t>Tjia Sin Fu</t>
  </si>
  <si>
    <t>Irwan Widodo</t>
  </si>
  <si>
    <t>Rahayu Dwi Suliyanti</t>
  </si>
  <si>
    <t>Widiyatno</t>
  </si>
  <si>
    <t>Lita Marlita</t>
  </si>
  <si>
    <t>Suratman</t>
  </si>
  <si>
    <t>Dian Sosiawati Handayani</t>
  </si>
  <si>
    <t>Muhammad Mufraini Mukmin</t>
  </si>
  <si>
    <t>Titin Agustini</t>
  </si>
  <si>
    <t>Lina Nurmalina</t>
  </si>
  <si>
    <t>Bambang Roseno</t>
  </si>
  <si>
    <t>Sumarno</t>
  </si>
  <si>
    <t>Lusia Romiati</t>
  </si>
  <si>
    <t>Susy Wulandari</t>
  </si>
  <si>
    <t>Yayat Hidayat</t>
  </si>
  <si>
    <t>Astuti Yuliati</t>
  </si>
  <si>
    <t>Marcy Arfan Rugebregt</t>
  </si>
  <si>
    <t>Sabari</t>
  </si>
  <si>
    <t>Martoyo</t>
  </si>
  <si>
    <t>R.M.L.Y Raharsi Endah</t>
  </si>
  <si>
    <t>Evi Syafia</t>
  </si>
  <si>
    <t>Saiman</t>
  </si>
  <si>
    <t>Muhammad Rudi</t>
  </si>
  <si>
    <t>Trisna Hasan</t>
  </si>
  <si>
    <t>Juju Kurniasih</t>
  </si>
  <si>
    <t>Ating</t>
  </si>
  <si>
    <t>Maya Ristia Lanri</t>
  </si>
  <si>
    <t>Gizela Laurentza Christyantya</t>
  </si>
  <si>
    <t>Fabiola</t>
  </si>
  <si>
    <t>Anggi Saputri Butar Butar</t>
  </si>
  <si>
    <t>Prafita Julia</t>
  </si>
  <si>
    <t>Gita Novayanti</t>
  </si>
  <si>
    <t>Venky</t>
  </si>
  <si>
    <t>Rudy Ilham Sanjaya</t>
  </si>
  <si>
    <t>Bernas</t>
  </si>
  <si>
    <t>Wahyudi</t>
  </si>
  <si>
    <t>Selvina</t>
  </si>
  <si>
    <t>Andre Wilem Wijaya</t>
  </si>
  <si>
    <t>Ika Oktavia Diniaty</t>
  </si>
  <si>
    <t>Hendri Nartha</t>
  </si>
  <si>
    <t>Konstantinus Manggol</t>
  </si>
  <si>
    <t>Anastasia Hestu Wahanani L.D</t>
  </si>
  <si>
    <t>Andri Nurbadri</t>
  </si>
  <si>
    <t>Hadi Wijaya</t>
  </si>
  <si>
    <t>Sugihantoro</t>
  </si>
  <si>
    <t>Martono</t>
  </si>
  <si>
    <t>Somad Rudin</t>
  </si>
  <si>
    <t>Mugiono</t>
  </si>
  <si>
    <t>Suyoto</t>
  </si>
  <si>
    <t>Ucup Supriatna</t>
  </si>
  <si>
    <t>Yb Sri Wisnu Wardana</t>
  </si>
  <si>
    <t>Muichwan</t>
  </si>
  <si>
    <t>Trisiarini</t>
  </si>
  <si>
    <t>Bambang Novianto</t>
  </si>
  <si>
    <t>191001</t>
  </si>
  <si>
    <t>191003</t>
  </si>
  <si>
    <t>191007</t>
  </si>
  <si>
    <t>191011</t>
  </si>
  <si>
    <t>199999</t>
  </si>
  <si>
    <t>201016</t>
  </si>
  <si>
    <t>201027</t>
  </si>
  <si>
    <t>201029</t>
  </si>
  <si>
    <t>201030</t>
  </si>
  <si>
    <t>201031</t>
  </si>
  <si>
    <t>201032</t>
  </si>
  <si>
    <t>201033</t>
  </si>
  <si>
    <t>201034</t>
  </si>
  <si>
    <t>201035</t>
  </si>
  <si>
    <t>201037</t>
  </si>
  <si>
    <t>201038</t>
  </si>
  <si>
    <t>201039</t>
  </si>
  <si>
    <t>201040</t>
  </si>
  <si>
    <t>201046</t>
  </si>
  <si>
    <t>189878</t>
  </si>
  <si>
    <t>199914</t>
  </si>
  <si>
    <t>199915</t>
  </si>
  <si>
    <t>199918</t>
  </si>
  <si>
    <t>199919</t>
  </si>
  <si>
    <t>199921</t>
  </si>
  <si>
    <t>199922</t>
  </si>
  <si>
    <t>199925</t>
  </si>
  <si>
    <t>199926</t>
  </si>
  <si>
    <t>199929</t>
  </si>
  <si>
    <t>199931</t>
  </si>
  <si>
    <t>199933</t>
  </si>
  <si>
    <t>199934</t>
  </si>
  <si>
    <t>199935</t>
  </si>
  <si>
    <t>199936</t>
  </si>
  <si>
    <t>199938</t>
  </si>
  <si>
    <t>199940</t>
  </si>
  <si>
    <t>199947</t>
  </si>
  <si>
    <t>199948</t>
  </si>
  <si>
    <t>199952</t>
  </si>
  <si>
    <t>199959</t>
  </si>
  <si>
    <t>199964</t>
  </si>
  <si>
    <t>199975</t>
  </si>
  <si>
    <t>199980</t>
  </si>
  <si>
    <t>199984</t>
  </si>
  <si>
    <t>199988</t>
  </si>
  <si>
    <t>199991</t>
  </si>
  <si>
    <t>199992</t>
  </si>
  <si>
    <t>179424</t>
  </si>
  <si>
    <t>179447</t>
  </si>
  <si>
    <t>179452</t>
  </si>
  <si>
    <t>179461</t>
  </si>
  <si>
    <t>179481</t>
  </si>
  <si>
    <t>189536</t>
  </si>
  <si>
    <t>189539</t>
  </si>
  <si>
    <t>189551</t>
  </si>
  <si>
    <t>189568</t>
  </si>
  <si>
    <t>189598</t>
  </si>
  <si>
    <t>189599</t>
  </si>
  <si>
    <t>189616</t>
  </si>
  <si>
    <t>189835</t>
  </si>
  <si>
    <t>189844</t>
  </si>
  <si>
    <t>169299</t>
  </si>
  <si>
    <t>169307</t>
  </si>
  <si>
    <t>169308</t>
  </si>
  <si>
    <t>169309</t>
  </si>
  <si>
    <t>169312</t>
  </si>
  <si>
    <t>169313</t>
  </si>
  <si>
    <t>169315</t>
  </si>
  <si>
    <t>169317</t>
  </si>
  <si>
    <t>169318</t>
  </si>
  <si>
    <t>169321</t>
  </si>
  <si>
    <t>169324</t>
  </si>
  <si>
    <t>169328</t>
  </si>
  <si>
    <t>169334</t>
  </si>
  <si>
    <t>169336</t>
  </si>
  <si>
    <t>169337</t>
  </si>
  <si>
    <t>169341</t>
  </si>
  <si>
    <t>169342</t>
  </si>
  <si>
    <t>169347</t>
  </si>
  <si>
    <t>169350</t>
  </si>
  <si>
    <t>169351</t>
  </si>
  <si>
    <t>169356</t>
  </si>
  <si>
    <t>169364</t>
  </si>
  <si>
    <t>169374</t>
  </si>
  <si>
    <t>179379</t>
  </si>
  <si>
    <t>158702</t>
  </si>
  <si>
    <t>158705</t>
  </si>
  <si>
    <t>158722</t>
  </si>
  <si>
    <t>158729</t>
  </si>
  <si>
    <t>158779</t>
  </si>
  <si>
    <t>158797</t>
  </si>
  <si>
    <t>158810</t>
  </si>
  <si>
    <t>158842</t>
  </si>
  <si>
    <t>168853</t>
  </si>
  <si>
    <t>168921</t>
  </si>
  <si>
    <t>168922</t>
  </si>
  <si>
    <t>168928</t>
  </si>
  <si>
    <t>168957</t>
  </si>
  <si>
    <t>168993</t>
  </si>
  <si>
    <t>169020</t>
  </si>
  <si>
    <t>169039</t>
  </si>
  <si>
    <t>169045</t>
  </si>
  <si>
    <t>169048</t>
  </si>
  <si>
    <t>169058</t>
  </si>
  <si>
    <t>169071</t>
  </si>
  <si>
    <t>169092</t>
  </si>
  <si>
    <t>169124</t>
  </si>
  <si>
    <t>169143</t>
  </si>
  <si>
    <t>169182</t>
  </si>
  <si>
    <t>169192</t>
  </si>
  <si>
    <t>169221</t>
  </si>
  <si>
    <t>169222</t>
  </si>
  <si>
    <t>169223</t>
  </si>
  <si>
    <t>169229</t>
  </si>
  <si>
    <t>169232</t>
  </si>
  <si>
    <t>169235</t>
  </si>
  <si>
    <t>169244</t>
  </si>
  <si>
    <t>169248</t>
  </si>
  <si>
    <t>169265</t>
  </si>
  <si>
    <t>169275</t>
  </si>
  <si>
    <t>169287</t>
  </si>
  <si>
    <t>148096</t>
  </si>
  <si>
    <t>148114</t>
  </si>
  <si>
    <t>148143</t>
  </si>
  <si>
    <t>148147</t>
  </si>
  <si>
    <t>148157</t>
  </si>
  <si>
    <t>158298</t>
  </si>
  <si>
    <t>158324</t>
  </si>
  <si>
    <t>158325</t>
  </si>
  <si>
    <t>158343</t>
  </si>
  <si>
    <t>158346</t>
  </si>
  <si>
    <t>158352</t>
  </si>
  <si>
    <t>158377</t>
  </si>
  <si>
    <t>158397</t>
  </si>
  <si>
    <t>158428</t>
  </si>
  <si>
    <t>158481</t>
  </si>
  <si>
    <t>158482</t>
  </si>
  <si>
    <t>158490</t>
  </si>
  <si>
    <t>158491</t>
  </si>
  <si>
    <t>158502</t>
  </si>
  <si>
    <t>158564</t>
  </si>
  <si>
    <t>158622</t>
  </si>
  <si>
    <t>158629</t>
  </si>
  <si>
    <t>158638</t>
  </si>
  <si>
    <t>158652</t>
  </si>
  <si>
    <t>158657</t>
  </si>
  <si>
    <t>158658</t>
  </si>
  <si>
    <t>158694</t>
  </si>
  <si>
    <t>158695</t>
  </si>
  <si>
    <t>137410</t>
  </si>
  <si>
    <t>137436</t>
  </si>
  <si>
    <t>137461</t>
  </si>
  <si>
    <t>137526</t>
  </si>
  <si>
    <t>147552</t>
  </si>
  <si>
    <t>147606</t>
  </si>
  <si>
    <t>147610</t>
  </si>
  <si>
    <t>147629</t>
  </si>
  <si>
    <t>147633</t>
  </si>
  <si>
    <t>147637</t>
  </si>
  <si>
    <t>147673</t>
  </si>
  <si>
    <t>147675</t>
  </si>
  <si>
    <t>147697</t>
  </si>
  <si>
    <t>147698</t>
  </si>
  <si>
    <t>147725</t>
  </si>
  <si>
    <t>147744</t>
  </si>
  <si>
    <t>147746</t>
  </si>
  <si>
    <t>147750</t>
  </si>
  <si>
    <t>147831</t>
  </si>
  <si>
    <t>147842</t>
  </si>
  <si>
    <t>147858</t>
  </si>
  <si>
    <t>147860</t>
  </si>
  <si>
    <t>147887</t>
  </si>
  <si>
    <t>147909</t>
  </si>
  <si>
    <t>147912</t>
  </si>
  <si>
    <t>147924</t>
  </si>
  <si>
    <t>147942</t>
  </si>
  <si>
    <t>147943</t>
  </si>
  <si>
    <t>147961</t>
  </si>
  <si>
    <t>147990</t>
  </si>
  <si>
    <t>126915</t>
  </si>
  <si>
    <t>137045</t>
  </si>
  <si>
    <t>137066</t>
  </si>
  <si>
    <t>137069</t>
  </si>
  <si>
    <t>137098</t>
  </si>
  <si>
    <t>137103</t>
  </si>
  <si>
    <t>137106</t>
  </si>
  <si>
    <t>137176</t>
  </si>
  <si>
    <t>137194</t>
  </si>
  <si>
    <t>137223</t>
  </si>
  <si>
    <t>137285</t>
  </si>
  <si>
    <t>137290</t>
  </si>
  <si>
    <t>137330</t>
  </si>
  <si>
    <t>137333</t>
  </si>
  <si>
    <t>137334</t>
  </si>
  <si>
    <t>137415</t>
  </si>
  <si>
    <t>137424</t>
  </si>
  <si>
    <t>116509</t>
  </si>
  <si>
    <t>116529</t>
  </si>
  <si>
    <t>116561</t>
  </si>
  <si>
    <t>126582</t>
  </si>
  <si>
    <t>126587</t>
  </si>
  <si>
    <t>126610</t>
  </si>
  <si>
    <t>126621</t>
  </si>
  <si>
    <t>126648</t>
  </si>
  <si>
    <t>126651</t>
  </si>
  <si>
    <t>126699</t>
  </si>
  <si>
    <t>126721</t>
  </si>
  <si>
    <t>126725</t>
  </si>
  <si>
    <t>126734</t>
  </si>
  <si>
    <t>126745</t>
  </si>
  <si>
    <t>126776</t>
  </si>
  <si>
    <t>126777</t>
  </si>
  <si>
    <t>126783</t>
  </si>
  <si>
    <t>126786</t>
  </si>
  <si>
    <t>106116</t>
  </si>
  <si>
    <t>106140</t>
  </si>
  <si>
    <t>106172</t>
  </si>
  <si>
    <t>106198</t>
  </si>
  <si>
    <t>106199</t>
  </si>
  <si>
    <t>106200</t>
  </si>
  <si>
    <t>106201</t>
  </si>
  <si>
    <t>116245</t>
  </si>
  <si>
    <t>116255</t>
  </si>
  <si>
    <t>116297</t>
  </si>
  <si>
    <t>116333</t>
  </si>
  <si>
    <t>116387</t>
  </si>
  <si>
    <t>116455</t>
  </si>
  <si>
    <t>116485</t>
  </si>
  <si>
    <t>116486</t>
  </si>
  <si>
    <t>095796</t>
  </si>
  <si>
    <t>095833</t>
  </si>
  <si>
    <t>095842</t>
  </si>
  <si>
    <t>105866</t>
  </si>
  <si>
    <t>105867</t>
  </si>
  <si>
    <t>105923</t>
  </si>
  <si>
    <t>105958</t>
  </si>
  <si>
    <t>105962</t>
  </si>
  <si>
    <t>105985</t>
  </si>
  <si>
    <t>106048</t>
  </si>
  <si>
    <t>106068</t>
  </si>
  <si>
    <t>106076</t>
  </si>
  <si>
    <t>106079</t>
  </si>
  <si>
    <t>106096</t>
  </si>
  <si>
    <t>106097</t>
  </si>
  <si>
    <t>085553</t>
  </si>
  <si>
    <t>085568</t>
  </si>
  <si>
    <t>085576</t>
  </si>
  <si>
    <t>095607</t>
  </si>
  <si>
    <t>095617</t>
  </si>
  <si>
    <t>095631</t>
  </si>
  <si>
    <t>095658</t>
  </si>
  <si>
    <t>095686</t>
  </si>
  <si>
    <t>095766</t>
  </si>
  <si>
    <t>075325</t>
  </si>
  <si>
    <t>075332</t>
  </si>
  <si>
    <t>075347</t>
  </si>
  <si>
    <t>075360</t>
  </si>
  <si>
    <t>085420</t>
  </si>
  <si>
    <t>085469</t>
  </si>
  <si>
    <t>065178</t>
  </si>
  <si>
    <t>075197</t>
  </si>
  <si>
    <t>075219</t>
  </si>
  <si>
    <t>075258</t>
  </si>
  <si>
    <t>075300</t>
  </si>
  <si>
    <t>075304</t>
  </si>
  <si>
    <t>054909</t>
  </si>
  <si>
    <t>054923</t>
  </si>
  <si>
    <t>064954</t>
  </si>
  <si>
    <t>065004</t>
  </si>
  <si>
    <t>065009</t>
  </si>
  <si>
    <t>065022</t>
  </si>
  <si>
    <t>065040</t>
  </si>
  <si>
    <t>065054</t>
  </si>
  <si>
    <t>065073</t>
  </si>
  <si>
    <t>065097</t>
  </si>
  <si>
    <t>065098</t>
  </si>
  <si>
    <t>044557</t>
  </si>
  <si>
    <t>044587</t>
  </si>
  <si>
    <t>044595</t>
  </si>
  <si>
    <t>044624</t>
  </si>
  <si>
    <t>054622</t>
  </si>
  <si>
    <t>054636</t>
  </si>
  <si>
    <t>054639</t>
  </si>
  <si>
    <t>054657</t>
  </si>
  <si>
    <t>054661</t>
  </si>
  <si>
    <t>054662</t>
  </si>
  <si>
    <t>054673</t>
  </si>
  <si>
    <t>054720</t>
  </si>
  <si>
    <t>054735</t>
  </si>
  <si>
    <t>054789</t>
  </si>
  <si>
    <t>054818</t>
  </si>
  <si>
    <t>054848</t>
  </si>
  <si>
    <t>054857</t>
  </si>
  <si>
    <t>054871</t>
  </si>
  <si>
    <t>054873</t>
  </si>
  <si>
    <t>054875</t>
  </si>
  <si>
    <t>054893</t>
  </si>
  <si>
    <t>137150</t>
  </si>
  <si>
    <t>137151</t>
  </si>
  <si>
    <t>034275</t>
  </si>
  <si>
    <t>034276</t>
  </si>
  <si>
    <t>034286</t>
  </si>
  <si>
    <t>044303</t>
  </si>
  <si>
    <t>044309</t>
  </si>
  <si>
    <t>044333</t>
  </si>
  <si>
    <t>044346</t>
  </si>
  <si>
    <t>044355</t>
  </si>
  <si>
    <t>044363</t>
  </si>
  <si>
    <t>044378</t>
  </si>
  <si>
    <t>044409</t>
  </si>
  <si>
    <t>044413</t>
  </si>
  <si>
    <t>044472</t>
  </si>
  <si>
    <t>044475</t>
  </si>
  <si>
    <t>044476</t>
  </si>
  <si>
    <t>044493</t>
  </si>
  <si>
    <t>044494</t>
  </si>
  <si>
    <t>044495</t>
  </si>
  <si>
    <t>044503</t>
  </si>
  <si>
    <t>044538</t>
  </si>
  <si>
    <t>044540</t>
  </si>
  <si>
    <t>044547</t>
  </si>
  <si>
    <t>054623</t>
  </si>
  <si>
    <t>137133</t>
  </si>
  <si>
    <t>137137</t>
  </si>
  <si>
    <t>023982</t>
  </si>
  <si>
    <t>023987</t>
  </si>
  <si>
    <t>023990</t>
  </si>
  <si>
    <t>034023</t>
  </si>
  <si>
    <t>034042</t>
  </si>
  <si>
    <t>034049</t>
  </si>
  <si>
    <t>034057</t>
  </si>
  <si>
    <t>034095</t>
  </si>
  <si>
    <t>034113</t>
  </si>
  <si>
    <t>034150</t>
  </si>
  <si>
    <t>034157</t>
  </si>
  <si>
    <t>034160</t>
  </si>
  <si>
    <t>034162</t>
  </si>
  <si>
    <t>034179</t>
  </si>
  <si>
    <t>034187</t>
  </si>
  <si>
    <t>034194</t>
  </si>
  <si>
    <t>034205</t>
  </si>
  <si>
    <t>034222</t>
  </si>
  <si>
    <t>034240</t>
  </si>
  <si>
    <t>034242</t>
  </si>
  <si>
    <t>034248</t>
  </si>
  <si>
    <t>137112</t>
  </si>
  <si>
    <t>137116</t>
  </si>
  <si>
    <t>013673</t>
  </si>
  <si>
    <t>013674</t>
  </si>
  <si>
    <t>013680</t>
  </si>
  <si>
    <t>023699</t>
  </si>
  <si>
    <t>023705</t>
  </si>
  <si>
    <t>023754</t>
  </si>
  <si>
    <t>023766</t>
  </si>
  <si>
    <t>023772</t>
  </si>
  <si>
    <t>023821</t>
  </si>
  <si>
    <t>023831</t>
  </si>
  <si>
    <t>023834</t>
  </si>
  <si>
    <t>023848</t>
  </si>
  <si>
    <t>023857</t>
  </si>
  <si>
    <t>023874</t>
  </si>
  <si>
    <t>023894</t>
  </si>
  <si>
    <t>023907</t>
  </si>
  <si>
    <t>023915</t>
  </si>
  <si>
    <t>023921</t>
  </si>
  <si>
    <t>023926</t>
  </si>
  <si>
    <t>023934</t>
  </si>
  <si>
    <t>034079</t>
  </si>
  <si>
    <t>003230</t>
  </si>
  <si>
    <t>003262</t>
  </si>
  <si>
    <t>003263</t>
  </si>
  <si>
    <t>003281</t>
  </si>
  <si>
    <t>003289</t>
  </si>
  <si>
    <t>003291</t>
  </si>
  <si>
    <t>003325</t>
  </si>
  <si>
    <t>013320</t>
  </si>
  <si>
    <t>013354</t>
  </si>
  <si>
    <t>013366</t>
  </si>
  <si>
    <t>013404</t>
  </si>
  <si>
    <t>013405</t>
  </si>
  <si>
    <t>013413</t>
  </si>
  <si>
    <t>013438</t>
  </si>
  <si>
    <t>013439</t>
  </si>
  <si>
    <t>013446</t>
  </si>
  <si>
    <t>013449</t>
  </si>
  <si>
    <t>013450</t>
  </si>
  <si>
    <t>013456</t>
  </si>
  <si>
    <t>013457</t>
  </si>
  <si>
    <t>013458</t>
  </si>
  <si>
    <t>013465</t>
  </si>
  <si>
    <t>013480</t>
  </si>
  <si>
    <t>013499</t>
  </si>
  <si>
    <t>013511</t>
  </si>
  <si>
    <t>013518</t>
  </si>
  <si>
    <t>013521</t>
  </si>
  <si>
    <t>013522</t>
  </si>
  <si>
    <t>013527</t>
  </si>
  <si>
    <t>013528</t>
  </si>
  <si>
    <t>013551</t>
  </si>
  <si>
    <t>013576</t>
  </si>
  <si>
    <t>013608</t>
  </si>
  <si>
    <t>013615</t>
  </si>
  <si>
    <t>013616</t>
  </si>
  <si>
    <t>013617</t>
  </si>
  <si>
    <t>013627</t>
  </si>
  <si>
    <t>013642</t>
  </si>
  <si>
    <t>054831</t>
  </si>
  <si>
    <t>002960</t>
  </si>
  <si>
    <t>003023</t>
  </si>
  <si>
    <t>003075</t>
  </si>
  <si>
    <t>003084</t>
  </si>
  <si>
    <t>003098</t>
  </si>
  <si>
    <t>003120</t>
  </si>
  <si>
    <t>003138</t>
  </si>
  <si>
    <t>003148</t>
  </si>
  <si>
    <t>003177</t>
  </si>
  <si>
    <t>003189</t>
  </si>
  <si>
    <t>003205</t>
  </si>
  <si>
    <t>003207</t>
  </si>
  <si>
    <t>003220</t>
  </si>
  <si>
    <t>003221</t>
  </si>
  <si>
    <t>003236</t>
  </si>
  <si>
    <t>054823</t>
  </si>
  <si>
    <t>992918</t>
  </si>
  <si>
    <t>992920</t>
  </si>
  <si>
    <t>992938</t>
  </si>
  <si>
    <t>992947</t>
  </si>
  <si>
    <t>981886</t>
  </si>
  <si>
    <t>981898</t>
  </si>
  <si>
    <t>981901</t>
  </si>
  <si>
    <t>991913</t>
  </si>
  <si>
    <t>991918</t>
  </si>
  <si>
    <t>991925</t>
  </si>
  <si>
    <t>991943</t>
  </si>
  <si>
    <t>991959</t>
  </si>
  <si>
    <t>992069</t>
  </si>
  <si>
    <t>992086</t>
  </si>
  <si>
    <t>992155</t>
  </si>
  <si>
    <t>992381</t>
  </si>
  <si>
    <t>992835</t>
  </si>
  <si>
    <t>992836</t>
  </si>
  <si>
    <t>992857</t>
  </si>
  <si>
    <t>992893</t>
  </si>
  <si>
    <t>992894</t>
  </si>
  <si>
    <t>971788</t>
  </si>
  <si>
    <t>971810</t>
  </si>
  <si>
    <t>981842</t>
  </si>
  <si>
    <t>981852</t>
  </si>
  <si>
    <t>981868</t>
  </si>
  <si>
    <t>991970</t>
  </si>
  <si>
    <t>991976</t>
  </si>
  <si>
    <t>991978</t>
  </si>
  <si>
    <t>991991</t>
  </si>
  <si>
    <t>992014</t>
  </si>
  <si>
    <t>992039</t>
  </si>
  <si>
    <t>992040</t>
  </si>
  <si>
    <t>992046</t>
  </si>
  <si>
    <t>992071</t>
  </si>
  <si>
    <t>992076</t>
  </si>
  <si>
    <t>992098</t>
  </si>
  <si>
    <t>992106</t>
  </si>
  <si>
    <t>992339</t>
  </si>
  <si>
    <t>992395</t>
  </si>
  <si>
    <t>961499</t>
  </si>
  <si>
    <t>961514</t>
  </si>
  <si>
    <t>961537</t>
  </si>
  <si>
    <t>971563</t>
  </si>
  <si>
    <t>971572</t>
  </si>
  <si>
    <t>971582</t>
  </si>
  <si>
    <t>971599</t>
  </si>
  <si>
    <t>971615</t>
  </si>
  <si>
    <t>971618</t>
  </si>
  <si>
    <t>971619</t>
  </si>
  <si>
    <t>971622</t>
  </si>
  <si>
    <t>971628</t>
  </si>
  <si>
    <t>971648</t>
  </si>
  <si>
    <t>971657</t>
  </si>
  <si>
    <t>971668</t>
  </si>
  <si>
    <t>971685</t>
  </si>
  <si>
    <t>971697</t>
  </si>
  <si>
    <t>971704</t>
  </si>
  <si>
    <t>971708</t>
  </si>
  <si>
    <t>971715</t>
  </si>
  <si>
    <t>971737</t>
  </si>
  <si>
    <t>971743</t>
  </si>
  <si>
    <t>971751</t>
  </si>
  <si>
    <t>971754</t>
  </si>
  <si>
    <t>971756</t>
  </si>
  <si>
    <t>971757</t>
  </si>
  <si>
    <t>991961</t>
  </si>
  <si>
    <t>992281</t>
  </si>
  <si>
    <t>992326</t>
  </si>
  <si>
    <t>054834</t>
  </si>
  <si>
    <t>951345</t>
  </si>
  <si>
    <t>951355</t>
  </si>
  <si>
    <t>961371</t>
  </si>
  <si>
    <t>961372</t>
  </si>
  <si>
    <t>961395</t>
  </si>
  <si>
    <t>961418</t>
  </si>
  <si>
    <t>961454</t>
  </si>
  <si>
    <t>961456</t>
  </si>
  <si>
    <t>961461</t>
  </si>
  <si>
    <t>961477</t>
  </si>
  <si>
    <t>961483</t>
  </si>
  <si>
    <t>961528</t>
  </si>
  <si>
    <t>981847</t>
  </si>
  <si>
    <t>992327</t>
  </si>
  <si>
    <t>951250</t>
  </si>
  <si>
    <t>951264</t>
  </si>
  <si>
    <t>951284</t>
  </si>
  <si>
    <t>951310</t>
  </si>
  <si>
    <t>951328</t>
  </si>
  <si>
    <t>951334</t>
  </si>
  <si>
    <t>992043</t>
  </si>
  <si>
    <t>992102</t>
  </si>
  <si>
    <t>992104</t>
  </si>
  <si>
    <t>992383</t>
  </si>
  <si>
    <t>992396</t>
  </si>
  <si>
    <t>054832</t>
  </si>
  <si>
    <t>941208</t>
  </si>
  <si>
    <t>941210</t>
  </si>
  <si>
    <t>941212</t>
  </si>
  <si>
    <t>992284</t>
  </si>
  <si>
    <t>992292</t>
  </si>
  <si>
    <t>992710</t>
  </si>
  <si>
    <t>920807</t>
  </si>
  <si>
    <t>920823</t>
  </si>
  <si>
    <t>920846</t>
  </si>
  <si>
    <t>930883</t>
  </si>
  <si>
    <t>930884</t>
  </si>
  <si>
    <t>930893</t>
  </si>
  <si>
    <t>930894</t>
  </si>
  <si>
    <t>930969</t>
  </si>
  <si>
    <t>930970</t>
  </si>
  <si>
    <t>931047</t>
  </si>
  <si>
    <t>931058</t>
  </si>
  <si>
    <t>931061</t>
  </si>
  <si>
    <t>931069</t>
  </si>
  <si>
    <t>931074</t>
  </si>
  <si>
    <t>931084</t>
  </si>
  <si>
    <t>931125</t>
  </si>
  <si>
    <t>931131</t>
  </si>
  <si>
    <t>931137</t>
  </si>
  <si>
    <t>931154</t>
  </si>
  <si>
    <t>931179</t>
  </si>
  <si>
    <t>992212</t>
  </si>
  <si>
    <t>992220</t>
  </si>
  <si>
    <t>992237</t>
  </si>
  <si>
    <t>054824</t>
  </si>
  <si>
    <t>920612</t>
  </si>
  <si>
    <t>920641</t>
  </si>
  <si>
    <t>920653</t>
  </si>
  <si>
    <t>920675</t>
  </si>
  <si>
    <t>920690</t>
  </si>
  <si>
    <t>920717</t>
  </si>
  <si>
    <t>920718</t>
  </si>
  <si>
    <t>920719</t>
  </si>
  <si>
    <t>920725</t>
  </si>
  <si>
    <t>920732</t>
  </si>
  <si>
    <t>920750</t>
  </si>
  <si>
    <t>920766</t>
  </si>
  <si>
    <t>992084</t>
  </si>
  <si>
    <t>992112</t>
  </si>
  <si>
    <t>992180</t>
  </si>
  <si>
    <t>992374</t>
  </si>
  <si>
    <t>054835</t>
  </si>
  <si>
    <t>900448</t>
  </si>
  <si>
    <t>910497</t>
  </si>
  <si>
    <t>910515</t>
  </si>
  <si>
    <t>910549</t>
  </si>
  <si>
    <t>910563</t>
  </si>
  <si>
    <t>910565</t>
  </si>
  <si>
    <t>991966</t>
  </si>
  <si>
    <t>991984</t>
  </si>
  <si>
    <t>992009</t>
  </si>
  <si>
    <t>992176</t>
  </si>
  <si>
    <t>992214</t>
  </si>
  <si>
    <t>992219</t>
  </si>
  <si>
    <t>890256</t>
  </si>
  <si>
    <t>900280</t>
  </si>
  <si>
    <t>900283</t>
  </si>
  <si>
    <t>900372</t>
  </si>
  <si>
    <t>900419</t>
  </si>
  <si>
    <t>900431</t>
  </si>
  <si>
    <t>992058</t>
  </si>
  <si>
    <t>992066</t>
  </si>
  <si>
    <t>992073</t>
  </si>
  <si>
    <t>992092</t>
  </si>
  <si>
    <t>992218</t>
  </si>
  <si>
    <t>992225</t>
  </si>
  <si>
    <t>992288</t>
  </si>
  <si>
    <t>992323</t>
  </si>
  <si>
    <t>992338</t>
  </si>
  <si>
    <t>890198</t>
  </si>
  <si>
    <t>890248</t>
  </si>
  <si>
    <t>890252</t>
  </si>
  <si>
    <t>991992</t>
  </si>
  <si>
    <t>992238</t>
  </si>
  <si>
    <t>992057</t>
  </si>
  <si>
    <t>201023</t>
  </si>
  <si>
    <t>199923</t>
  </si>
  <si>
    <t>199930</t>
  </si>
  <si>
    <t>189866</t>
  </si>
  <si>
    <t>179416</t>
  </si>
  <si>
    <t>158731</t>
  </si>
  <si>
    <t>169162</t>
  </si>
  <si>
    <t>148120</t>
  </si>
  <si>
    <t>148194</t>
  </si>
  <si>
    <t>158351</t>
  </si>
  <si>
    <t>158580</t>
  </si>
  <si>
    <t>116568</t>
  </si>
  <si>
    <t>116399</t>
  </si>
  <si>
    <t>137146</t>
  </si>
  <si>
    <t>137147</t>
  </si>
  <si>
    <t>034129</t>
  </si>
  <si>
    <t>023851</t>
  </si>
  <si>
    <t>002993</t>
  </si>
  <si>
    <t>003043</t>
  </si>
  <si>
    <t>971609</t>
  </si>
  <si>
    <t>971679</t>
  </si>
  <si>
    <t>971717</t>
  </si>
  <si>
    <t>992375</t>
  </si>
  <si>
    <t>992253</t>
  </si>
  <si>
    <t>941224</t>
  </si>
  <si>
    <t>910592</t>
  </si>
  <si>
    <t>920709</t>
  </si>
  <si>
    <t>920777</t>
  </si>
  <si>
    <t>900356</t>
  </si>
  <si>
    <t>851585125412000</t>
  </si>
  <si>
    <t>820743102416000</t>
  </si>
  <si>
    <t>852028299529000</t>
  </si>
  <si>
    <t>845622174517000</t>
  </si>
  <si>
    <t>903816080513000</t>
  </si>
  <si>
    <t>901869701017000</t>
  </si>
  <si>
    <t>942922964066000</t>
  </si>
  <si>
    <t>943929927435000</t>
  </si>
  <si>
    <t>942411042013000</t>
  </si>
  <si>
    <t>944747344452000</t>
  </si>
  <si>
    <t>826227449005000</t>
  </si>
  <si>
    <t>933163172416000</t>
  </si>
  <si>
    <t>946854700117000</t>
  </si>
  <si>
    <t>717710198412000</t>
  </si>
  <si>
    <t>952960508031000</t>
  </si>
  <si>
    <t>696664564014000</t>
  </si>
  <si>
    <t>812563872416000</t>
  </si>
  <si>
    <t>856070578412000</t>
  </si>
  <si>
    <t>806542643043000</t>
  </si>
  <si>
    <t>679204560006000</t>
  </si>
  <si>
    <t>905462321118000</t>
  </si>
  <si>
    <t>905592408005000</t>
  </si>
  <si>
    <t>905504932202000</t>
  </si>
  <si>
    <t>905308862453000</t>
  </si>
  <si>
    <t>905650453413000</t>
  </si>
  <si>
    <t>762962827516000</t>
  </si>
  <si>
    <t>905946646402000</t>
  </si>
  <si>
    <t>642838247451000</t>
  </si>
  <si>
    <t>906953633412000</t>
  </si>
  <si>
    <t>907297618122000</t>
  </si>
  <si>
    <t>906537683452000</t>
  </si>
  <si>
    <t>909102469027000</t>
  </si>
  <si>
    <t>908643760452000</t>
  </si>
  <si>
    <t>836763169447000</t>
  </si>
  <si>
    <t>734510811042000</t>
  </si>
  <si>
    <t>911169761402000</t>
  </si>
  <si>
    <t>850456054125000</t>
  </si>
  <si>
    <t>665835591414000</t>
  </si>
  <si>
    <t>850746199117000</t>
  </si>
  <si>
    <t>856043500442000</t>
  </si>
  <si>
    <t>705080307432000</t>
  </si>
  <si>
    <t>792184814061000</t>
  </si>
  <si>
    <t>983498932657000</t>
  </si>
  <si>
    <t>750591539405000</t>
  </si>
  <si>
    <t>830382685017000</t>
  </si>
  <si>
    <t>831640172013000</t>
  </si>
  <si>
    <t>834693558015000</t>
  </si>
  <si>
    <t>830571394434000</t>
  </si>
  <si>
    <t>839747011453000</t>
  </si>
  <si>
    <t>825620461327000</t>
  </si>
  <si>
    <t>847780947128000</t>
  </si>
  <si>
    <t>847933272424000</t>
  </si>
  <si>
    <t>849238415023000</t>
  </si>
  <si>
    <t>169396793016000</t>
  </si>
  <si>
    <t>853512333423000</t>
  </si>
  <si>
    <t>169219615008000</t>
  </si>
  <si>
    <t>752153718412000</t>
  </si>
  <si>
    <t>760018747072000</t>
  </si>
  <si>
    <t>454665852008000</t>
  </si>
  <si>
    <t>813827573021000</t>
  </si>
  <si>
    <t>762414621418000</t>
  </si>
  <si>
    <t>760986927127000</t>
  </si>
  <si>
    <t>761554534452000</t>
  </si>
  <si>
    <t>716877709009000</t>
  </si>
  <si>
    <t>764161535421000</t>
  </si>
  <si>
    <t>768461089014000</t>
  </si>
  <si>
    <t>743011959072000</t>
  </si>
  <si>
    <t>641926571432000</t>
  </si>
  <si>
    <t>758753701117000</t>
  </si>
  <si>
    <t>758531206413000</t>
  </si>
  <si>
    <t>758686000328000</t>
  </si>
  <si>
    <t>760309575127000</t>
  </si>
  <si>
    <t>760820134211000</t>
  </si>
  <si>
    <t>747544898075000</t>
  </si>
  <si>
    <t>762319861402000</t>
  </si>
  <si>
    <t>712966423403000</t>
  </si>
  <si>
    <t>764151825412000</t>
  </si>
  <si>
    <t>731249405411000</t>
  </si>
  <si>
    <t>474688983045000</t>
  </si>
  <si>
    <t>577555816411000</t>
  </si>
  <si>
    <t>641286877411000</t>
  </si>
  <si>
    <t>362712218414000</t>
  </si>
  <si>
    <t>783450562014000</t>
  </si>
  <si>
    <t>739772754024000</t>
  </si>
  <si>
    <t>463359588434000</t>
  </si>
  <si>
    <t>682849989008000</t>
  </si>
  <si>
    <t>317103704910004</t>
  </si>
  <si>
    <t>585548019019000</t>
  </si>
  <si>
    <t>752269969435000</t>
  </si>
  <si>
    <t>752695130453000</t>
  </si>
  <si>
    <t>441390754048000</t>
  </si>
  <si>
    <t>751578022002000</t>
  </si>
  <si>
    <t>755648342453000</t>
  </si>
  <si>
    <t>694199852018000</t>
  </si>
  <si>
    <t>095225462014000</t>
  </si>
  <si>
    <t>740512587411000</t>
  </si>
  <si>
    <t>735404774002000</t>
  </si>
  <si>
    <t>585200355434000</t>
  </si>
  <si>
    <t>075427765001000</t>
  </si>
  <si>
    <t>759549918453000</t>
  </si>
  <si>
    <t>715058855013000</t>
  </si>
  <si>
    <t>762942126453000</t>
  </si>
  <si>
    <t>572387389122000</t>
  </si>
  <si>
    <t>669411662085000</t>
  </si>
  <si>
    <t>729458398004000</t>
  </si>
  <si>
    <t>368274866013000</t>
  </si>
  <si>
    <t>440454718412000</t>
  </si>
  <si>
    <t>687356477016000</t>
  </si>
  <si>
    <t>251200481024000</t>
  </si>
  <si>
    <t>763439874009000</t>
  </si>
  <si>
    <t>765750823824000</t>
  </si>
  <si>
    <t>745016428013000</t>
  </si>
  <si>
    <t>668758469411000</t>
  </si>
  <si>
    <t>090789918031000</t>
  </si>
  <si>
    <t>784616070404000</t>
  </si>
  <si>
    <t>466936945009000</t>
  </si>
  <si>
    <t>480229558404000</t>
  </si>
  <si>
    <t>494508586019000</t>
  </si>
  <si>
    <t>458930344436000</t>
  </si>
  <si>
    <t>599634037432000</t>
  </si>
  <si>
    <t>798640777002000</t>
  </si>
  <si>
    <t>720053016411000</t>
  </si>
  <si>
    <t>721128544023000</t>
  </si>
  <si>
    <t>664847886941000</t>
  </si>
  <si>
    <t>475918892404000</t>
  </si>
  <si>
    <t>722392446121000</t>
  </si>
  <si>
    <t>705369395432000</t>
  </si>
  <si>
    <t>727495848922000</t>
  </si>
  <si>
    <t>450155445005000</t>
  </si>
  <si>
    <t>678890856412000</t>
  </si>
  <si>
    <t>727290413429000</t>
  </si>
  <si>
    <t>715309530003000</t>
  </si>
  <si>
    <t>595281023016000</t>
  </si>
  <si>
    <t>732308846438000</t>
  </si>
  <si>
    <t>736503251402000</t>
  </si>
  <si>
    <t>737157123411000</t>
  </si>
  <si>
    <t>584137749036000</t>
  </si>
  <si>
    <t>559241815036000</t>
  </si>
  <si>
    <t>716540737416000</t>
  </si>
  <si>
    <t>711643510407000</t>
  </si>
  <si>
    <t>553910472074000</t>
  </si>
  <si>
    <t>458018165035000</t>
  </si>
  <si>
    <t>725647614043000</t>
  </si>
  <si>
    <t>725239149086000</t>
  </si>
  <si>
    <t>641144928008000</t>
  </si>
  <si>
    <t>447405572009000</t>
  </si>
  <si>
    <t>726541469404000</t>
  </si>
  <si>
    <t>494368913015000</t>
  </si>
  <si>
    <t>664394699532000</t>
  </si>
  <si>
    <t>052718319126001</t>
  </si>
  <si>
    <t>682533625005000</t>
  </si>
  <si>
    <t>344331731003000</t>
  </si>
  <si>
    <t>666705421411000</t>
  </si>
  <si>
    <t>667348437004000</t>
  </si>
  <si>
    <t>668539091412000</t>
  </si>
  <si>
    <t>668384845407000</t>
  </si>
  <si>
    <t>694198102416000</t>
  </si>
  <si>
    <t>668475528003000</t>
  </si>
  <si>
    <t>366597466433000</t>
  </si>
  <si>
    <t>368306577412000</t>
  </si>
  <si>
    <t>464434729503000</t>
  </si>
  <si>
    <t>704297266009000</t>
  </si>
  <si>
    <t>361661804416000</t>
  </si>
  <si>
    <t>595184508045000</t>
  </si>
  <si>
    <t>709853451823000</t>
  </si>
  <si>
    <t>494508351202000</t>
  </si>
  <si>
    <t>870520632434000</t>
  </si>
  <si>
    <t>706819323036000</t>
  </si>
  <si>
    <t>706424397903000</t>
  </si>
  <si>
    <t>460662034036000</t>
  </si>
  <si>
    <t>577556137411000</t>
  </si>
  <si>
    <t>886507797016000</t>
  </si>
  <si>
    <t>585485089451000</t>
  </si>
  <si>
    <t>466377967522000</t>
  </si>
  <si>
    <t>545485633416000</t>
  </si>
  <si>
    <t>983592072006000</t>
  </si>
  <si>
    <t>983592494416000</t>
  </si>
  <si>
    <t>485977227023000</t>
  </si>
  <si>
    <t>983592411412000</t>
  </si>
  <si>
    <t>549151595435000</t>
  </si>
  <si>
    <t>705998474411000</t>
  </si>
  <si>
    <t>368613170036000</t>
  </si>
  <si>
    <t>710914565005000</t>
  </si>
  <si>
    <t>167794601824000</t>
  </si>
  <si>
    <t>572700367008000</t>
  </si>
  <si>
    <t>379932145016000</t>
  </si>
  <si>
    <t>642300214307000</t>
  </si>
  <si>
    <t>870515400811000</t>
  </si>
  <si>
    <t>980829147015000</t>
  </si>
  <si>
    <t>980828669013000</t>
  </si>
  <si>
    <t>980828990528000</t>
  </si>
  <si>
    <t>077173193811000</t>
  </si>
  <si>
    <t>980829105006000</t>
  </si>
  <si>
    <t>980829931009000</t>
  </si>
  <si>
    <t>980828511009000</t>
  </si>
  <si>
    <t>980828560201000</t>
  </si>
  <si>
    <t>980828727003000</t>
  </si>
  <si>
    <t>980828719024000</t>
  </si>
  <si>
    <t>095178810014000</t>
  </si>
  <si>
    <t>980829709416000</t>
  </si>
  <si>
    <t>590299202416000</t>
  </si>
  <si>
    <t>441652419434000</t>
  </si>
  <si>
    <t>453621948024000</t>
  </si>
  <si>
    <t>790694129008000</t>
  </si>
  <si>
    <t>896079167005000</t>
  </si>
  <si>
    <t>248867277435000</t>
  </si>
  <si>
    <t>295128748011000</t>
  </si>
  <si>
    <t>076295054026000</t>
  </si>
  <si>
    <t>680951514412000</t>
  </si>
  <si>
    <t>980829444628000</t>
  </si>
  <si>
    <t>698524840412000</t>
  </si>
  <si>
    <t>980828537525000</t>
  </si>
  <si>
    <t>698536422071000</t>
  </si>
  <si>
    <t>698524790015000</t>
  </si>
  <si>
    <t>367385234411000</t>
  </si>
  <si>
    <t>245341227416000</t>
  </si>
  <si>
    <t>980829402432000</t>
  </si>
  <si>
    <t>573265501004000</t>
  </si>
  <si>
    <t>897361325015000</t>
  </si>
  <si>
    <t>897361275526000</t>
  </si>
  <si>
    <t>584877740005000</t>
  </si>
  <si>
    <t>897361481432000</t>
  </si>
  <si>
    <t>897361564404000</t>
  </si>
  <si>
    <t>698524782047000</t>
  </si>
  <si>
    <t>698536083432000</t>
  </si>
  <si>
    <t>595197336031000</t>
  </si>
  <si>
    <t>698536190411000</t>
  </si>
  <si>
    <t>341180172044000</t>
  </si>
  <si>
    <t>346069370416000</t>
  </si>
  <si>
    <t>499760775443000</t>
  </si>
  <si>
    <t>698536240008000</t>
  </si>
  <si>
    <t>893434506031000</t>
  </si>
  <si>
    <t>585296569432000</t>
  </si>
  <si>
    <t>595096017001000</t>
  </si>
  <si>
    <t>590283636086000</t>
  </si>
  <si>
    <t>687544080076000</t>
  </si>
  <si>
    <t>779095371544000</t>
  </si>
  <si>
    <t>779095421061000</t>
  </si>
  <si>
    <t>779095504403000</t>
  </si>
  <si>
    <t>788797587002000</t>
  </si>
  <si>
    <t>870190311435000</t>
  </si>
  <si>
    <t>595449612048000</t>
  </si>
  <si>
    <t>595567561532000</t>
  </si>
  <si>
    <t>590824587076000</t>
  </si>
  <si>
    <t>590825691416000</t>
  </si>
  <si>
    <t>595566258031000</t>
  </si>
  <si>
    <t>590825139001000</t>
  </si>
  <si>
    <t>585296668412000</t>
  </si>
  <si>
    <t>590826541023000</t>
  </si>
  <si>
    <t>496209073432000</t>
  </si>
  <si>
    <t>496492281504000</t>
  </si>
  <si>
    <t>496492315412000</t>
  </si>
  <si>
    <t>087836342024000</t>
  </si>
  <si>
    <t>489919183517000</t>
  </si>
  <si>
    <t>471845503805000</t>
  </si>
  <si>
    <t>497128280015000</t>
  </si>
  <si>
    <t>595448879019000</t>
  </si>
  <si>
    <t>673433868821000</t>
  </si>
  <si>
    <t>489918433407000</t>
  </si>
  <si>
    <t>489919019002000</t>
  </si>
  <si>
    <t>472769538412000</t>
  </si>
  <si>
    <t>595197013048000</t>
  </si>
  <si>
    <t>595196981075000</t>
  </si>
  <si>
    <t>595449935011000</t>
  </si>
  <si>
    <t>489918441016000</t>
  </si>
  <si>
    <t>245209440407000</t>
  </si>
  <si>
    <t>595395252013000</t>
  </si>
  <si>
    <t>489918524006000</t>
  </si>
  <si>
    <t>599989613429000</t>
  </si>
  <si>
    <t>595449752015000</t>
  </si>
  <si>
    <t>75..8017518.000</t>
  </si>
  <si>
    <t>595449521001000</t>
  </si>
  <si>
    <t>595566548043000</t>
  </si>
  <si>
    <t>595449588015000</t>
  </si>
  <si>
    <t>595363623003000</t>
  </si>
  <si>
    <t>595450149623000</t>
  </si>
  <si>
    <t>585296718407000</t>
  </si>
  <si>
    <t>489918490412000</t>
  </si>
  <si>
    <t>498433879404000</t>
  </si>
  <si>
    <t>595197278008000</t>
  </si>
  <si>
    <t>478931124424000</t>
  </si>
  <si>
    <t>489919647412000</t>
  </si>
  <si>
    <t>477455604002000</t>
  </si>
  <si>
    <t>590825428411000</t>
  </si>
  <si>
    <t>489919217407000</t>
  </si>
  <si>
    <t>684042138432000</t>
  </si>
  <si>
    <t>694199340042000</t>
  </si>
  <si>
    <t>489918698035000</t>
  </si>
  <si>
    <t>072137276008000</t>
  </si>
  <si>
    <t>489919001402000</t>
  </si>
  <si>
    <t>595449265434000</t>
  </si>
  <si>
    <t>489918649034000</t>
  </si>
  <si>
    <t>595449661432000</t>
  </si>
  <si>
    <t>595449232627000</t>
  </si>
  <si>
    <t>489919597426000</t>
  </si>
  <si>
    <t>595395344411000</t>
  </si>
  <si>
    <t>595566779044000</t>
  </si>
  <si>
    <t>595449646009000</t>
  </si>
  <si>
    <t>590824447013000</t>
  </si>
  <si>
    <t>072813165003000</t>
  </si>
  <si>
    <t>595448747412000</t>
  </si>
  <si>
    <t>497127928017000</t>
  </si>
  <si>
    <t>483954269036000</t>
  </si>
  <si>
    <t>176167781035000</t>
  </si>
  <si>
    <t>590826525035000</t>
  </si>
  <si>
    <t>072637101005000</t>
  </si>
  <si>
    <t>489918425023000</t>
  </si>
  <si>
    <t>595448614412000</t>
  </si>
  <si>
    <t>599933215445000</t>
  </si>
  <si>
    <t>595095977412000</t>
  </si>
  <si>
    <t>694200346006000</t>
  </si>
  <si>
    <t>684042013412000</t>
  </si>
  <si>
    <t>295022263015000</t>
  </si>
  <si>
    <t>091266510035000</t>
  </si>
  <si>
    <t>489919423402000</t>
  </si>
  <si>
    <t>485315964003000</t>
  </si>
  <si>
    <t>595567371043000</t>
  </si>
  <si>
    <t>091275107035000</t>
  </si>
  <si>
    <t>497128330023000</t>
  </si>
  <si>
    <t>590826194061000</t>
  </si>
  <si>
    <t>590825238008000</t>
  </si>
  <si>
    <t>590824892019000</t>
  </si>
  <si>
    <t>595450156044000</t>
  </si>
  <si>
    <t>595449844407000</t>
  </si>
  <si>
    <t>586981607503000</t>
  </si>
  <si>
    <t>585296601005000</t>
  </si>
  <si>
    <t>476090261006000</t>
  </si>
  <si>
    <t>489919621036000</t>
  </si>
  <si>
    <t>779095363001000</t>
  </si>
  <si>
    <t>585296742085000</t>
  </si>
  <si>
    <t>590826491015000</t>
  </si>
  <si>
    <t>595566415432000</t>
  </si>
  <si>
    <t>595449323047000</t>
  </si>
  <si>
    <t>684042005412000</t>
  </si>
  <si>
    <t>255058075412000</t>
  </si>
  <si>
    <t>489919589077000</t>
  </si>
  <si>
    <t>472769421411000</t>
  </si>
  <si>
    <t>498096940031000</t>
  </si>
  <si>
    <t>599933454424000</t>
  </si>
  <si>
    <t>595567546411000</t>
  </si>
  <si>
    <t>590826020086000</t>
  </si>
  <si>
    <t>585296726018000</t>
  </si>
  <si>
    <t>590825048003000</t>
  </si>
  <si>
    <t>595566936015000</t>
  </si>
  <si>
    <t>590824942404000</t>
  </si>
  <si>
    <t>498433895435000</t>
  </si>
  <si>
    <t>595197203009000</t>
  </si>
  <si>
    <t>497128041001000</t>
  </si>
  <si>
    <t>095263471015000</t>
  </si>
  <si>
    <t>595095951412000</t>
  </si>
  <si>
    <t>091929729402000</t>
  </si>
  <si>
    <t>595449489404000</t>
  </si>
  <si>
    <t>595449190411000</t>
  </si>
  <si>
    <t>497127860001000</t>
  </si>
  <si>
    <t>595197260017000</t>
  </si>
  <si>
    <t>087786885003000</t>
  </si>
  <si>
    <t>585296692435000</t>
  </si>
  <si>
    <t>096659859036000</t>
  </si>
  <si>
    <t>076633627035000</t>
  </si>
  <si>
    <t>172921421024000</t>
  </si>
  <si>
    <t>595448606451000</t>
  </si>
  <si>
    <t>072894660002000</t>
  </si>
  <si>
    <t>092449560407000</t>
  </si>
  <si>
    <t>075481960003000</t>
  </si>
  <si>
    <t>595448473432000</t>
  </si>
  <si>
    <t>087840708024000</t>
  </si>
  <si>
    <t>595395963016000</t>
  </si>
  <si>
    <t>595566944027000</t>
  </si>
  <si>
    <t>488830712077000</t>
  </si>
  <si>
    <t>585296544086000</t>
  </si>
  <si>
    <t>076313477027000</t>
  </si>
  <si>
    <t>823138359034000</t>
  </si>
  <si>
    <t>489918581407000</t>
  </si>
  <si>
    <t>098102064412000</t>
  </si>
  <si>
    <t>595448994009000</t>
  </si>
  <si>
    <t>595449018014000</t>
  </si>
  <si>
    <t>595197070036000</t>
  </si>
  <si>
    <t>585296791033000</t>
  </si>
  <si>
    <t>092001130412000</t>
  </si>
  <si>
    <t>594356263023000</t>
  </si>
  <si>
    <t>087842209024000</t>
  </si>
  <si>
    <t>096652623036000</t>
  </si>
  <si>
    <t>076419761031000</t>
  </si>
  <si>
    <t>595448382008000</t>
  </si>
  <si>
    <t>068937184017000</t>
  </si>
  <si>
    <t>076419779031000</t>
  </si>
  <si>
    <t>595395997435000</t>
  </si>
  <si>
    <t>590826053036000</t>
  </si>
  <si>
    <t>096409727018000</t>
  </si>
  <si>
    <t>595567140017000</t>
  </si>
  <si>
    <t>076633601035000</t>
  </si>
  <si>
    <t>595448366411000</t>
  </si>
  <si>
    <t>179300314002000</t>
  </si>
  <si>
    <t>093302164421000</t>
  </si>
  <si>
    <t>072866924002000</t>
  </si>
  <si>
    <t>174083741042000</t>
  </si>
  <si>
    <t>595566837045000</t>
  </si>
  <si>
    <t>595566829048000</t>
  </si>
  <si>
    <t>072848336017000</t>
  </si>
  <si>
    <t>490068202008000</t>
  </si>
  <si>
    <t>072848286017000</t>
  </si>
  <si>
    <t>247923022407000</t>
  </si>
  <si>
    <t>590825022048000</t>
  </si>
  <si>
    <t>595448515005000</t>
  </si>
  <si>
    <t>072894637008000</t>
  </si>
  <si>
    <t>489918847001000</t>
  </si>
  <si>
    <t>098102072412000</t>
  </si>
  <si>
    <t>075905810042000</t>
  </si>
  <si>
    <t>096973326412000</t>
  </si>
  <si>
    <t>496492273024000</t>
  </si>
  <si>
    <t>072612914012000</t>
  </si>
  <si>
    <t>595395203017000</t>
  </si>
  <si>
    <t>590825501061000</t>
  </si>
  <si>
    <t>585296619033000</t>
  </si>
  <si>
    <t>096652250036999</t>
  </si>
  <si>
    <t>499518975017000</t>
  </si>
  <si>
    <t>595448986013000</t>
  </si>
  <si>
    <t>488830670086000</t>
  </si>
  <si>
    <t>489919167412000</t>
  </si>
  <si>
    <t>072834468017000</t>
  </si>
  <si>
    <t>496209016005000</t>
  </si>
  <si>
    <t>076248236086001</t>
  </si>
  <si>
    <t>595395286013000</t>
  </si>
  <si>
    <t>760960526008000</t>
  </si>
  <si>
    <t>490475787005000</t>
  </si>
  <si>
    <t>075729160013000</t>
  </si>
  <si>
    <t>076414317031000</t>
  </si>
  <si>
    <t>072106719035000</t>
  </si>
  <si>
    <t>590825980039000</t>
  </si>
  <si>
    <t>076414291031000</t>
  </si>
  <si>
    <t>072834831017000</t>
  </si>
  <si>
    <t>590825485048000</t>
  </si>
  <si>
    <t>590825634061000</t>
  </si>
  <si>
    <t>076414309031000</t>
  </si>
  <si>
    <t>590824728017000</t>
  </si>
  <si>
    <t>489918573008000</t>
  </si>
  <si>
    <t>489919456015000</t>
  </si>
  <si>
    <t>489918599435000</t>
  </si>
  <si>
    <t>595449000026000</t>
  </si>
  <si>
    <t>595448572426000</t>
  </si>
  <si>
    <t>595448952451000</t>
  </si>
  <si>
    <t>595449778042000</t>
  </si>
  <si>
    <t>590826350028000</t>
  </si>
  <si>
    <t>489919233023000</t>
  </si>
  <si>
    <t>489919134432000</t>
  </si>
  <si>
    <t>068056241024000</t>
  </si>
  <si>
    <t>496492307436000</t>
  </si>
  <si>
    <t>087842217024000</t>
  </si>
  <si>
    <t>076418797031000</t>
  </si>
  <si>
    <t>595449851416000</t>
  </si>
  <si>
    <t>595567421009000</t>
  </si>
  <si>
    <t>489918474432000</t>
  </si>
  <si>
    <t>096973284412000</t>
  </si>
  <si>
    <t>595449380017000</t>
  </si>
  <si>
    <t>489918755432000</t>
  </si>
  <si>
    <t>585296577435000</t>
  </si>
  <si>
    <t>595566399435000</t>
  </si>
  <si>
    <t>595449075434000</t>
  </si>
  <si>
    <t>595448671017000</t>
  </si>
  <si>
    <t>489918854005000</t>
  </si>
  <si>
    <t>595095837015000</t>
  </si>
  <si>
    <t>489919159402000</t>
  </si>
  <si>
    <t>075905828042000</t>
  </si>
  <si>
    <t>073258477041000</t>
  </si>
  <si>
    <t>497128298044000</t>
  </si>
  <si>
    <t>074690744623000</t>
  </si>
  <si>
    <t>496492125412000</t>
  </si>
  <si>
    <t>092038009403000</t>
  </si>
  <si>
    <t>595449554001000</t>
  </si>
  <si>
    <t>595448978412000</t>
  </si>
  <si>
    <t>585296767004000</t>
  </si>
  <si>
    <t>595363680009000</t>
  </si>
  <si>
    <t>595449976077000</t>
  </si>
  <si>
    <t>595448697412000</t>
  </si>
  <si>
    <t>071044390005000</t>
  </si>
  <si>
    <t>080877541013000</t>
  </si>
  <si>
    <t>076114982023000</t>
  </si>
  <si>
    <t>076248533075000</t>
  </si>
  <si>
    <t>595395369402000</t>
  </si>
  <si>
    <t>590826145045000</t>
  </si>
  <si>
    <t>087780151003001</t>
  </si>
  <si>
    <t>096973318412000</t>
  </si>
  <si>
    <t>595448796045000</t>
  </si>
  <si>
    <t>096122999016000</t>
  </si>
  <si>
    <t>489919068407000</t>
  </si>
  <si>
    <t>489919118018000</t>
  </si>
  <si>
    <t>595566852026000</t>
  </si>
  <si>
    <t>075744839013000</t>
  </si>
  <si>
    <t>096122973016000</t>
  </si>
  <si>
    <t>072894629002000</t>
  </si>
  <si>
    <t>595567702031000</t>
  </si>
  <si>
    <t>080872336013000</t>
  </si>
  <si>
    <t>179169933043000</t>
  </si>
  <si>
    <t>595448705048000</t>
  </si>
  <si>
    <t>590826178048000</t>
  </si>
  <si>
    <t>140157983002000</t>
  </si>
  <si>
    <t>076594167034000</t>
  </si>
  <si>
    <t>499935526064000</t>
  </si>
  <si>
    <t>595449166432000</t>
  </si>
  <si>
    <t>595449224077000</t>
  </si>
  <si>
    <t>087842225024000</t>
  </si>
  <si>
    <t>075816116015000</t>
  </si>
  <si>
    <t>075816108015000</t>
  </si>
  <si>
    <t>092570555407000</t>
  </si>
  <si>
    <t>075753889014000</t>
  </si>
  <si>
    <t>595567470432000</t>
  </si>
  <si>
    <t>076605005035000</t>
  </si>
  <si>
    <t>590824843005000</t>
  </si>
  <si>
    <t>489918508435000</t>
  </si>
  <si>
    <t>072894603002000</t>
  </si>
  <si>
    <t>595449893416000</t>
  </si>
  <si>
    <t>595448903403000</t>
  </si>
  <si>
    <t>077118149808000</t>
  </si>
  <si>
    <t>499518942014000</t>
  </si>
  <si>
    <t>498440379412000</t>
  </si>
  <si>
    <t>595566142402000</t>
  </si>
  <si>
    <t>496492091407000</t>
  </si>
  <si>
    <t>075770081014000</t>
  </si>
  <si>
    <t>486144702003000</t>
  </si>
  <si>
    <t>070697545407000</t>
  </si>
  <si>
    <t>173214289072000</t>
  </si>
  <si>
    <t>595449505435000</t>
  </si>
  <si>
    <t>590824397435000</t>
  </si>
  <si>
    <t>075570184005000</t>
  </si>
  <si>
    <t>075816140015000</t>
  </si>
  <si>
    <t>489918763404000</t>
  </si>
  <si>
    <t>590824769411000</t>
  </si>
  <si>
    <t>096122965016000</t>
  </si>
  <si>
    <t>590824389416000</t>
  </si>
  <si>
    <t>595566555435000</t>
  </si>
  <si>
    <t>590824876035000</t>
  </si>
  <si>
    <t>595449216035000</t>
  </si>
  <si>
    <t>590825667034000</t>
  </si>
  <si>
    <t>595449414019000</t>
  </si>
  <si>
    <t>590825576005000</t>
  </si>
  <si>
    <t>488830654024000</t>
  </si>
  <si>
    <t>075707620404000</t>
  </si>
  <si>
    <t>489919043412000</t>
  </si>
  <si>
    <t>595197302071000</t>
  </si>
  <si>
    <t>590824918013000</t>
  </si>
  <si>
    <t>096115027016000</t>
  </si>
  <si>
    <t>096853155071000</t>
  </si>
  <si>
    <t>590825477014000</t>
  </si>
  <si>
    <t>246402945045000</t>
  </si>
  <si>
    <t>072894694008000</t>
  </si>
  <si>
    <t>595197351005000</t>
  </si>
  <si>
    <t>080872286013000</t>
  </si>
  <si>
    <t>489918656435000</t>
  </si>
  <si>
    <t>489919498028000</t>
  </si>
  <si>
    <t>092180082404000</t>
  </si>
  <si>
    <t>096123013016000</t>
  </si>
  <si>
    <t>496492075432000</t>
  </si>
  <si>
    <t>079509881426000</t>
  </si>
  <si>
    <t>087828828024000</t>
  </si>
  <si>
    <t>072834443017000</t>
  </si>
  <si>
    <t>590825519412000</t>
  </si>
  <si>
    <t>075487264003000</t>
  </si>
  <si>
    <t>092570498407000</t>
  </si>
  <si>
    <t>595567694042000</t>
  </si>
  <si>
    <t>590824710009000</t>
  </si>
  <si>
    <t>595566597043000</t>
  </si>
  <si>
    <t>595448895015000</t>
  </si>
  <si>
    <t>595448887027000</t>
  </si>
  <si>
    <t>489918771009000</t>
  </si>
  <si>
    <t>595566894009000</t>
  </si>
  <si>
    <t>595567124432000</t>
  </si>
  <si>
    <t>489918615403000</t>
  </si>
  <si>
    <t>096539812061000</t>
  </si>
  <si>
    <t>489919795023000</t>
  </si>
  <si>
    <t>489919852001000</t>
  </si>
  <si>
    <t>093707081424000</t>
  </si>
  <si>
    <t>590824751044000</t>
  </si>
  <si>
    <t>496492083024000</t>
  </si>
  <si>
    <t>183053008034000</t>
  </si>
  <si>
    <t>585296510412000</t>
  </si>
  <si>
    <t>076113588023000</t>
  </si>
  <si>
    <t>595566217411000</t>
  </si>
  <si>
    <t>489919340411000</t>
  </si>
  <si>
    <t>590824553403000</t>
  </si>
  <si>
    <t>590826152001000</t>
  </si>
  <si>
    <t>595395633432000</t>
  </si>
  <si>
    <t>585296502411000</t>
  </si>
  <si>
    <t>590824363451000</t>
  </si>
  <si>
    <t>072834856017000</t>
  </si>
  <si>
    <t>595449034015000</t>
  </si>
  <si>
    <t>590825121411000</t>
  </si>
  <si>
    <t>595448523434000</t>
  </si>
  <si>
    <t>866321136407000</t>
  </si>
  <si>
    <t>740992086004000</t>
  </si>
  <si>
    <t>727524175322000</t>
  </si>
  <si>
    <t>741698591031000</t>
  </si>
  <si>
    <t>728207911036000</t>
  </si>
  <si>
    <t>258408624411000</t>
  </si>
  <si>
    <t>544555584416000</t>
  </si>
  <si>
    <t>980822578013000</t>
  </si>
  <si>
    <t>980828651322000</t>
  </si>
  <si>
    <t>581107497017000</t>
  </si>
  <si>
    <t>694200304075000</t>
  </si>
  <si>
    <t>694199399416000</t>
  </si>
  <si>
    <t>595567751009000</t>
  </si>
  <si>
    <t>590825063047000</t>
  </si>
  <si>
    <t>595566159402000</t>
  </si>
  <si>
    <t>595567322043000</t>
  </si>
  <si>
    <t>595567181008000</t>
  </si>
  <si>
    <t>590824868419000</t>
  </si>
  <si>
    <t>590824512412000</t>
  </si>
  <si>
    <t>075898387042000</t>
  </si>
  <si>
    <t>595395195412000</t>
  </si>
  <si>
    <t>079101606402000</t>
  </si>
  <si>
    <t>590824470015000</t>
  </si>
  <si>
    <t>096120894016000</t>
  </si>
  <si>
    <t>590824702043000</t>
  </si>
  <si>
    <t>489919357407000</t>
  </si>
  <si>
    <t>Staff Kontrol 1</t>
  </si>
  <si>
    <t>Staff SKAI Teknologi Informasi</t>
  </si>
  <si>
    <t>Staff Admin Sekretaris Perusahaan</t>
  </si>
  <si>
    <t>Staff Pengembangan Produk</t>
  </si>
  <si>
    <t>Senior Office Tax</t>
  </si>
  <si>
    <t>Staff Transaksi Tresuri IR Desk</t>
  </si>
  <si>
    <t>Staff Rekrutmen</t>
  </si>
  <si>
    <t>Staff Hardware</t>
  </si>
  <si>
    <t>Staff Admin Kredit</t>
  </si>
  <si>
    <t>Staff MIS</t>
  </si>
  <si>
    <t>Staff Digital Banking</t>
  </si>
  <si>
    <t>Staff Pelatihan</t>
  </si>
  <si>
    <t>Staff Marketing Design &amp; Strategi</t>
  </si>
  <si>
    <t>Staff Hukum Perusahaan</t>
  </si>
  <si>
    <t>Staff Mechanical &amp; Electrical Support (Teknisi)</t>
  </si>
  <si>
    <t>Staff Konsumer Bisnis</t>
  </si>
  <si>
    <t>Staff SKAI Kredit</t>
  </si>
  <si>
    <t>Staff SKAI Operasi</t>
  </si>
  <si>
    <t>Staff Customer care &amp; Graha Call</t>
  </si>
  <si>
    <t>Staff Akuntansi</t>
  </si>
  <si>
    <t>Staff Mikro Bisnis</t>
  </si>
  <si>
    <t>Staff Pengembangan SDM</t>
  </si>
  <si>
    <t>Staff APU-PPT &amp; AML-CTF</t>
  </si>
  <si>
    <t>Senior Officer Quality Assurance</t>
  </si>
  <si>
    <t>Staff Ritel Bisnis 2</t>
  </si>
  <si>
    <t>Staff RTGS</t>
  </si>
  <si>
    <t>Staff Rekonsiliasi</t>
  </si>
  <si>
    <t>Staff Pendukung Ops, Trops dan Exim</t>
  </si>
  <si>
    <t>Staff Sisdur SDM</t>
  </si>
  <si>
    <t>Staff Umum Pengadaan</t>
  </si>
  <si>
    <t>Staff UKS</t>
  </si>
  <si>
    <t>Staff KUR Collection</t>
  </si>
  <si>
    <t>Staff Sistem Kontrol &amp; Library</t>
  </si>
  <si>
    <t>Staff Transaksi Treasuri FX Desk</t>
  </si>
  <si>
    <t>Account Officer Kor &amp; Kom 2 Sub Direktorat 1</t>
  </si>
  <si>
    <t>Staff Institusi Keu &amp; Transaksi Perbankan Global</t>
  </si>
  <si>
    <t>Account Officer Kor &amp; Kom 3 Sub Direktorat 1</t>
  </si>
  <si>
    <t>Staff Analis Sub Dir Kor &amp; Kom Bid Supporting</t>
  </si>
  <si>
    <t>Staff Pengukuran Risiko Kredit</t>
  </si>
  <si>
    <t>Executive Officer Pengembangan SDM dan Diklat</t>
  </si>
  <si>
    <t>Staff Konsumer SPK</t>
  </si>
  <si>
    <t>Executive Officer 1 Dir Kor &amp; Kom 1</t>
  </si>
  <si>
    <t>Staff Penilai Jaminan</t>
  </si>
  <si>
    <t>Senior Officer Litigasi Perusahaan</t>
  </si>
  <si>
    <t>Sekretaris Direksi</t>
  </si>
  <si>
    <t>Senior Officer Kor &amp; Kom 2 Sub Direktorat 1</t>
  </si>
  <si>
    <t>Account Officer Kor &amp; Kom 3 Sub Direktorat 2</t>
  </si>
  <si>
    <t>Account Officer Kor &amp; Kom 1 Sub Direktorat 1</t>
  </si>
  <si>
    <t>Staff Umum Gudang ATK</t>
  </si>
  <si>
    <t>Staff Sentra Deposito &amp; Pinjaman</t>
  </si>
  <si>
    <t>Staff Hukum Kredit dan Operasi</t>
  </si>
  <si>
    <t>Staff Pembukuan SDM</t>
  </si>
  <si>
    <t>Staff Perwakilan Pengguna &amp; Sisdur IT</t>
  </si>
  <si>
    <t>Senior Officer APU-PPT &amp; AML-CTF</t>
  </si>
  <si>
    <t>Staff Operasional Prosedur 1</t>
  </si>
  <si>
    <t>Staff CSSR</t>
  </si>
  <si>
    <t>Staff Pengembangan Jaringan</t>
  </si>
  <si>
    <t>Staff Remedial</t>
  </si>
  <si>
    <t>Senior Officer Customer Care &amp; Graha Call</t>
  </si>
  <si>
    <t>Staff Hubungan Industrial</t>
  </si>
  <si>
    <t>Senior Officer Konsumer Bisnis</t>
  </si>
  <si>
    <t>Staff Tinjauan Risiko Kredit</t>
  </si>
  <si>
    <t>Staff Marketing Tresuri</t>
  </si>
  <si>
    <t>Executive Officer Digital Banking</t>
  </si>
  <si>
    <t>Staff Budgeting</t>
  </si>
  <si>
    <t>Staff Ritel Bisnis 1</t>
  </si>
  <si>
    <t>Staff Sisdur Kredit</t>
  </si>
  <si>
    <t>Staff Kliring</t>
  </si>
  <si>
    <t>Staff Pembinaan Operasi</t>
  </si>
  <si>
    <t>Senior Officer Hukum Kredit dan Operasi</t>
  </si>
  <si>
    <t>Senior Officer MIS</t>
  </si>
  <si>
    <t>Staff SKMR Risiko Likuiditas</t>
  </si>
  <si>
    <t>Senior Officer Adm &amp; Pel Dir Kor &amp; Kom Bid Sup</t>
  </si>
  <si>
    <t>Account Officer Bisnis 6</t>
  </si>
  <si>
    <t>Staff Premises Perencanaan</t>
  </si>
  <si>
    <t>Staff Back Office Kantor Layanan</t>
  </si>
  <si>
    <t>Executive Officer Bisnis Mikro 1</t>
  </si>
  <si>
    <t>Staff Proses Kredit Jabodetabekar</t>
  </si>
  <si>
    <t>Staff IT Security</t>
  </si>
  <si>
    <t>Staff QA</t>
  </si>
  <si>
    <t>Staff Umum Biaya</t>
  </si>
  <si>
    <t>Staff ATM Ops</t>
  </si>
  <si>
    <t>Staff Pinjaman</t>
  </si>
  <si>
    <t>Staff Kontrol Kredit</t>
  </si>
  <si>
    <t>Deputi Direktur Pengembangan Produk &amp; Markom</t>
  </si>
  <si>
    <t>Executive Officer Pengadaan &amp; Premises</t>
  </si>
  <si>
    <t>Staff Trops</t>
  </si>
  <si>
    <t>Staff Operator</t>
  </si>
  <si>
    <t>Staff Payroll</t>
  </si>
  <si>
    <t>Executive Officer 1 Dir Kor &amp; Kom 2</t>
  </si>
  <si>
    <t>Staff Deposito</t>
  </si>
  <si>
    <t>Sekretaris Wakil Komisaris Utama</t>
  </si>
  <si>
    <t>Staff Service Quality</t>
  </si>
  <si>
    <t>Staff NOC</t>
  </si>
  <si>
    <t>Executive Officer 2 Dir Korporasi &amp; Komersial 3</t>
  </si>
  <si>
    <t>Staff Bisnis Layanan Keuangan Inklusif</t>
  </si>
  <si>
    <t>Staff Umum Sekretariat</t>
  </si>
  <si>
    <t>Deputi Direktur Hubungan Internasional</t>
  </si>
  <si>
    <t>Staff SKAI Supervisi</t>
  </si>
  <si>
    <t>Staff Pelaporan</t>
  </si>
  <si>
    <t>Staff MPN-PP</t>
  </si>
  <si>
    <t>Staff SKMR Risiko Operasional &amp; Lainnya</t>
  </si>
  <si>
    <t>Staff Vendor Manajemen</t>
  </si>
  <si>
    <t>Staff Aktiva / Inventaris</t>
  </si>
  <si>
    <t>Senior Officer Analis Sub Dir Kor &amp; Kom Bid Sup</t>
  </si>
  <si>
    <t>Staff Operasional Prosedur 2</t>
  </si>
  <si>
    <t>Senior Officer IT Security</t>
  </si>
  <si>
    <t>Executive Officer Dir Kor &amp; Kom Bid Supporting</t>
  </si>
  <si>
    <t>Staff Pengembangan Bisnis</t>
  </si>
  <si>
    <t>Senior Officer Operasional Prosedur 2</t>
  </si>
  <si>
    <t>Executive Officer Pelaporan</t>
  </si>
  <si>
    <t>Executive Officer Perwakilan Pengguna &amp; Sisdur IT</t>
  </si>
  <si>
    <t>Senior Officer QA</t>
  </si>
  <si>
    <t>Executive Officer Konsumer SPK</t>
  </si>
  <si>
    <t>Staff Remittance</t>
  </si>
  <si>
    <t>Staff SKMR Risiko Pasar</t>
  </si>
  <si>
    <t>Executive Officer Restruktur</t>
  </si>
  <si>
    <t>Senior Officer Kontrol 5</t>
  </si>
  <si>
    <t>Staff Admn &amp; Pel Sub Dir Kor &amp; Kom Bid Supporting</t>
  </si>
  <si>
    <t>Senior Officer Kontrol 8</t>
  </si>
  <si>
    <t>Executive Officer Kepatuhan Kredit</t>
  </si>
  <si>
    <t>Staff Ekspedisi</t>
  </si>
  <si>
    <t>Staff Khusus Ritel</t>
  </si>
  <si>
    <t>Staff SKN</t>
  </si>
  <si>
    <t>Staff Pendukung Bisnis Marketing</t>
  </si>
  <si>
    <t>Staff Umum</t>
  </si>
  <si>
    <t>Staff SKMR Risiko Teknologi Informasi</t>
  </si>
  <si>
    <t>Staff SKMR Non Risiko Kredit</t>
  </si>
  <si>
    <t>Staff Pengelolaan Aset Khusus</t>
  </si>
  <si>
    <t>Staff Exim</t>
  </si>
  <si>
    <t>Executive Officer Litigasi</t>
  </si>
  <si>
    <t>Executive Officer Penilaian Jaminan</t>
  </si>
  <si>
    <t>Staff Rumah Tangga</t>
  </si>
  <si>
    <t>Executive Officer SKAI Kredit</t>
  </si>
  <si>
    <t>Executive Officer Manaj Pengukuran Risiko Kredit</t>
  </si>
  <si>
    <t>Sekretaris Direktur Korporasi</t>
  </si>
  <si>
    <t>Staff Pinjaman Karyawan</t>
  </si>
  <si>
    <t>Executive Officer Sisdur Kredit &amp; SDM</t>
  </si>
  <si>
    <t>Driver</t>
  </si>
  <si>
    <t>Staff Driver</t>
  </si>
  <si>
    <t>Senior Officer Pinjaman</t>
  </si>
  <si>
    <t>Executive Officer UMKM &amp; Konsumer</t>
  </si>
  <si>
    <t>Senior Officer SKN dan RTGS Sentra</t>
  </si>
  <si>
    <t>Executive Officer Tinjauan Risiko Kredit</t>
  </si>
  <si>
    <t>Senior Officer Pembinaan Sentra Ops 1</t>
  </si>
  <si>
    <t>Staff KTTD</t>
  </si>
  <si>
    <t>Sekretariat Komisaris</t>
  </si>
  <si>
    <t>Senior Officer ATM Ops</t>
  </si>
  <si>
    <t>Executive Officer Marketing Komunikasi</t>
  </si>
  <si>
    <t>Staff Review Kredit</t>
  </si>
  <si>
    <t>Staff Medical</t>
  </si>
  <si>
    <t>Staff Quality Assurance Konsumer</t>
  </si>
  <si>
    <t>Staff Attendance</t>
  </si>
  <si>
    <t>Executive Officer SAM</t>
  </si>
  <si>
    <t>Office Boy lt 28</t>
  </si>
  <si>
    <t>Executive Officer SKAI Teknologi Informasi</t>
  </si>
  <si>
    <t>Senior Officer Remittance</t>
  </si>
  <si>
    <t>Executive Officer IT Security &amp; Siskon</t>
  </si>
  <si>
    <t>Senior Officer MPN-PP</t>
  </si>
  <si>
    <t>Executive Officer Pendukung Ops, Trops &amp; Exim</t>
  </si>
  <si>
    <t>Senior Officer Admin Kredit</t>
  </si>
  <si>
    <t>Senior Officer KTTD</t>
  </si>
  <si>
    <t>Senior Officer Vendor Manajemen</t>
  </si>
  <si>
    <t>Executive Officer Kontrol Operasi</t>
  </si>
  <si>
    <t>Executive Officer Remedial</t>
  </si>
  <si>
    <t>Executive Officer Hukum Perusahaan</t>
  </si>
  <si>
    <t>Senior Officer Sistem Kontrol &amp; Library</t>
  </si>
  <si>
    <t>Executive Officer Sentra Deposito &amp; Pinjaman</t>
  </si>
  <si>
    <t>Senior Officer Kontrol 6</t>
  </si>
  <si>
    <t>Executive Officer Admin Sekretaris Perusahaan</t>
  </si>
  <si>
    <t>Office Boy</t>
  </si>
  <si>
    <t>Executive Officer Umum Operasional</t>
  </si>
  <si>
    <t>Staff Pemantau &amp; Sosialisasi Regulasi</t>
  </si>
  <si>
    <t>Senior Officer Hardware</t>
  </si>
  <si>
    <t>Staff Litigasi Perusahaan</t>
  </si>
  <si>
    <t>Senior Officer Exim</t>
  </si>
  <si>
    <t>Senior Officer Operasional Prosedur 1</t>
  </si>
  <si>
    <t>Staff Kontrol 4</t>
  </si>
  <si>
    <t>Executive Officer Sentra Operasi Cabang</t>
  </si>
  <si>
    <t>Staff Premises Administrasi</t>
  </si>
  <si>
    <t>Executive Officer Tg. Jwb Sosial &amp; Peng Perusahaan</t>
  </si>
  <si>
    <t>Staff Kontrol 2</t>
  </si>
  <si>
    <t>Executive Officer Pembinaan Operasi</t>
  </si>
  <si>
    <t>Senior Officer SKN</t>
  </si>
  <si>
    <t>Executive Officer Litigasi Perusahaan</t>
  </si>
  <si>
    <t>Senior Officer Umum Biaya</t>
  </si>
  <si>
    <t>Executive Officer Anggaran</t>
  </si>
  <si>
    <t>Staff SVS &amp; Testkey</t>
  </si>
  <si>
    <t>Executive Officer Manj SI &amp; Vendor Management</t>
  </si>
  <si>
    <t>Account Officer Bisnis 1</t>
  </si>
  <si>
    <t>Executive Officer Admin Kredit</t>
  </si>
  <si>
    <t>Executive Officer Bisnis Retail 1</t>
  </si>
  <si>
    <t>Senior Officer Pembinaan Operasi</t>
  </si>
  <si>
    <t>Senior Officer Penilai Jaminan</t>
  </si>
  <si>
    <t>Senior Officer Trops</t>
  </si>
  <si>
    <t>Executive Officer Pengembangan Bisnis</t>
  </si>
  <si>
    <t>Senior Officer umum</t>
  </si>
  <si>
    <t>Executive Officer Kepatuhan Operasi</t>
  </si>
  <si>
    <t>Staff Pembinaan Sentra Ops 1</t>
  </si>
  <si>
    <t>Executive Officer APU-PPT &amp; AML-CTF</t>
  </si>
  <si>
    <t>Senior Officer RTGS</t>
  </si>
  <si>
    <t>Senior Officer Premises Mech. &amp; Elect. Support</t>
  </si>
  <si>
    <t>Staff Oprs Pemantau, Det Invest &amp; Pelap anti Fraud</t>
  </si>
  <si>
    <t>Executive Officer Kompensasi dan Benefit</t>
  </si>
  <si>
    <t>Staff Khusus Perbankan Digital &amp; TI</t>
  </si>
  <si>
    <t>Executive Officer Akuntansi</t>
  </si>
  <si>
    <t>Executive Officer Kualitas Layanan</t>
  </si>
  <si>
    <t>Sekretaris Direktur Kepatuhan &amp; SKMR</t>
  </si>
  <si>
    <t>Sekr. Direktur Oprs, Adm kredit &amp; Kontrol Keuangan</t>
  </si>
  <si>
    <t>Executive Officer Sisdur Operasi</t>
  </si>
  <si>
    <t>Sekretaris Direktur Utama</t>
  </si>
  <si>
    <t>Senior Officer Pelaporan</t>
  </si>
  <si>
    <t>Account Officer</t>
  </si>
  <si>
    <t>Customer Service</t>
  </si>
  <si>
    <t>Teller</t>
  </si>
  <si>
    <t>Staff Kontrol 3</t>
  </si>
  <si>
    <t>Head Teller</t>
  </si>
  <si>
    <t>Driver Cabang</t>
  </si>
  <si>
    <t>Executive Officer KC SURYOPRANOTO - JKT</t>
  </si>
  <si>
    <t>Staff Collection Cabang</t>
  </si>
  <si>
    <t>Assistant Account Officer</t>
  </si>
  <si>
    <t>14-10-2019</t>
  </si>
  <si>
    <t>01-11-2019</t>
  </si>
  <si>
    <t>30-10-2019</t>
  </si>
  <si>
    <t>02-12-2019</t>
  </si>
  <si>
    <t>03-10-2019</t>
  </si>
  <si>
    <t>02-01-2020</t>
  </si>
  <si>
    <t>12-02-2020</t>
  </si>
  <si>
    <t>17-02-2020</t>
  </si>
  <si>
    <t>02-03-2020</t>
  </si>
  <si>
    <t>03-03-2020</t>
  </si>
  <si>
    <t>12-03-2020</t>
  </si>
  <si>
    <t>18-03-2020</t>
  </si>
  <si>
    <t>16-03-2020</t>
  </si>
  <si>
    <t>23-03-2020</t>
  </si>
  <si>
    <t>01-04-2020</t>
  </si>
  <si>
    <t>13-07-2020</t>
  </si>
  <si>
    <t>09-10-2018</t>
  </si>
  <si>
    <t>11-02-2019</t>
  </si>
  <si>
    <t>01-03-2019</t>
  </si>
  <si>
    <t>25-02-2019</t>
  </si>
  <si>
    <t>04-03-2019</t>
  </si>
  <si>
    <t>05-03-2019</t>
  </si>
  <si>
    <t>11-03-2019</t>
  </si>
  <si>
    <t>21-03-2019</t>
  </si>
  <si>
    <t>22-03-2019</t>
  </si>
  <si>
    <t>01-04-2019</t>
  </si>
  <si>
    <t>01-07-2019</t>
  </si>
  <si>
    <t>15-07-2019</t>
  </si>
  <si>
    <t>01-08-2019</t>
  </si>
  <si>
    <t>21-08-2019</t>
  </si>
  <si>
    <t>02-09-2019</t>
  </si>
  <si>
    <t>09-09-2019</t>
  </si>
  <si>
    <t>02-10-2017</t>
  </si>
  <si>
    <t>16-10-2017</t>
  </si>
  <si>
    <t>18-10-2017</t>
  </si>
  <si>
    <t>06-11-2017</t>
  </si>
  <si>
    <t>02-01-2018</t>
  </si>
  <si>
    <t>10-01-2018</t>
  </si>
  <si>
    <t>15-02-2018</t>
  </si>
  <si>
    <t>10-04-2018</t>
  </si>
  <si>
    <t>09-05-2018</t>
  </si>
  <si>
    <t>04-06-2018</t>
  </si>
  <si>
    <t>01-08-2018</t>
  </si>
  <si>
    <t>23-07-2018</t>
  </si>
  <si>
    <t>03-10-2016</t>
  </si>
  <si>
    <t>20-12-2016</t>
  </si>
  <si>
    <t>13-12-2016</t>
  </si>
  <si>
    <t>27-12-2016</t>
  </si>
  <si>
    <t>01-01-2017</t>
  </si>
  <si>
    <t>05-10-2015</t>
  </si>
  <si>
    <t>13-10-2015</t>
  </si>
  <si>
    <t>16-10-2015</t>
  </si>
  <si>
    <t>09-11-2015</t>
  </si>
  <si>
    <t>01-12-2015</t>
  </si>
  <si>
    <t>21-12-2015</t>
  </si>
  <si>
    <t>04-01-2016</t>
  </si>
  <si>
    <t>23-02-2016</t>
  </si>
  <si>
    <t>25-02-2016</t>
  </si>
  <si>
    <t>01-03-2016</t>
  </si>
  <si>
    <t>14-03-2016</t>
  </si>
  <si>
    <t>01-04-2016</t>
  </si>
  <si>
    <t>11-04-2016</t>
  </si>
  <si>
    <t>18-04-2016</t>
  </si>
  <si>
    <t>15-04-2016</t>
  </si>
  <si>
    <t>02-05-2016</t>
  </si>
  <si>
    <t>09-05-2016</t>
  </si>
  <si>
    <t>19-05-2016</t>
  </si>
  <si>
    <t>13-06-2016</t>
  </si>
  <si>
    <t>20-06-2016</t>
  </si>
  <si>
    <t>13-07-2016</t>
  </si>
  <si>
    <t>11-07-2016</t>
  </si>
  <si>
    <t>01-07-2016</t>
  </si>
  <si>
    <t>18-07-2016</t>
  </si>
  <si>
    <t>26-07-2016</t>
  </si>
  <si>
    <t>01-08-2016</t>
  </si>
  <si>
    <t>04-08-2016</t>
  </si>
  <si>
    <t>15-08-2016</t>
  </si>
  <si>
    <t>05-09-2016</t>
  </si>
  <si>
    <t>03-11-2014</t>
  </si>
  <si>
    <t>11-11-2014</t>
  </si>
  <si>
    <t>12-11-2014</t>
  </si>
  <si>
    <t>17-11-2014</t>
  </si>
  <si>
    <t>26-01-2015</t>
  </si>
  <si>
    <t>02-02-2015</t>
  </si>
  <si>
    <t>09-02-2015</t>
  </si>
  <si>
    <t>11-02-2015</t>
  </si>
  <si>
    <t>16-02-2015</t>
  </si>
  <si>
    <t>23-02-2015</t>
  </si>
  <si>
    <t>02-03-2015</t>
  </si>
  <si>
    <t>16-03-2015</t>
  </si>
  <si>
    <t>05-05-2015</t>
  </si>
  <si>
    <t>04-05-2015</t>
  </si>
  <si>
    <t>11-05-2015</t>
  </si>
  <si>
    <t>01-07-2015</t>
  </si>
  <si>
    <t>01-09-2015</t>
  </si>
  <si>
    <t>07-09-2015</t>
  </si>
  <si>
    <t>08-09-2015</t>
  </si>
  <si>
    <t>01-10-2015</t>
  </si>
  <si>
    <t>07-10-2013</t>
  </si>
  <si>
    <t>16-10-2013</t>
  </si>
  <si>
    <t>06-11-2013</t>
  </si>
  <si>
    <t>10-12-2013</t>
  </si>
  <si>
    <t>02-01-2014</t>
  </si>
  <si>
    <t>10-02-2014</t>
  </si>
  <si>
    <t>03-02-2014</t>
  </si>
  <si>
    <t>03-03-2014</t>
  </si>
  <si>
    <t>11-03-2014</t>
  </si>
  <si>
    <t>01-03-2014</t>
  </si>
  <si>
    <t>24-03-2014</t>
  </si>
  <si>
    <t>10-04-2014</t>
  </si>
  <si>
    <t>07-04-2014</t>
  </si>
  <si>
    <t>21-04-2014</t>
  </si>
  <si>
    <t>02-05-2014</t>
  </si>
  <si>
    <t>05-05-2014</t>
  </si>
  <si>
    <t>16-06-2014</t>
  </si>
  <si>
    <t>24-06-2014</t>
  </si>
  <si>
    <t>15-07-2014</t>
  </si>
  <si>
    <t>14-07-2014</t>
  </si>
  <si>
    <t>01-07-2014</t>
  </si>
  <si>
    <t>11-08-2014</t>
  </si>
  <si>
    <t>04-08-2014</t>
  </si>
  <si>
    <t>01-08-2014</t>
  </si>
  <si>
    <t>25-08-2014</t>
  </si>
  <si>
    <t>08-09-2014</t>
  </si>
  <si>
    <t>29-10-2012</t>
  </si>
  <si>
    <t>07-02-2013</t>
  </si>
  <si>
    <t>01-03-2013</t>
  </si>
  <si>
    <t>01-04-2013</t>
  </si>
  <si>
    <t>02-04-2013</t>
  </si>
  <si>
    <t>15-04-2013</t>
  </si>
  <si>
    <t>01-05-2013</t>
  </si>
  <si>
    <t>27-05-2013</t>
  </si>
  <si>
    <t>04-07-2013</t>
  </si>
  <si>
    <t>08-07-2013</t>
  </si>
  <si>
    <t>01-08-2013</t>
  </si>
  <si>
    <t>14-08-2013</t>
  </si>
  <si>
    <t>26-08-2013</t>
  </si>
  <si>
    <t>01-10-2013</t>
  </si>
  <si>
    <t>18-10-2011</t>
  </si>
  <si>
    <t>23-11-2011</t>
  </si>
  <si>
    <t>14-12-2011</t>
  </si>
  <si>
    <t>02-01-2012</t>
  </si>
  <si>
    <t>01-02-2012</t>
  </si>
  <si>
    <t>14-02-2012</t>
  </si>
  <si>
    <t>26-03-2012</t>
  </si>
  <si>
    <t>07-03-2012</t>
  </si>
  <si>
    <t>09-04-2012</t>
  </si>
  <si>
    <t>01-05-2012</t>
  </si>
  <si>
    <t>07-05-2012</t>
  </si>
  <si>
    <t>09-05-2012</t>
  </si>
  <si>
    <t>06-06-2012</t>
  </si>
  <si>
    <t>01-06-2012</t>
  </si>
  <si>
    <t>04-06-2012</t>
  </si>
  <si>
    <t>14-06-2012</t>
  </si>
  <si>
    <t>11-10-2010</t>
  </si>
  <si>
    <t>01-11-2010</t>
  </si>
  <si>
    <t>15-11-2010</t>
  </si>
  <si>
    <t>01-12-2010</t>
  </si>
  <si>
    <t>17-01-2011</t>
  </si>
  <si>
    <t>01-02-2011</t>
  </si>
  <si>
    <t>07-03-2011</t>
  </si>
  <si>
    <t>18-04-2011</t>
  </si>
  <si>
    <t>30-05-2011</t>
  </si>
  <si>
    <t>10-08-2011</t>
  </si>
  <si>
    <t>20-09-2011</t>
  </si>
  <si>
    <t>19-09-2011</t>
  </si>
  <si>
    <t>26-10-2009</t>
  </si>
  <si>
    <t>07-12-2009</t>
  </si>
  <si>
    <t>21-12-2009</t>
  </si>
  <si>
    <t>11-01-2010</t>
  </si>
  <si>
    <t>23-03-2010</t>
  </si>
  <si>
    <t>19-04-2010</t>
  </si>
  <si>
    <t>01-05-2010</t>
  </si>
  <si>
    <t>05-07-2010</t>
  </si>
  <si>
    <t>05-08-2010</t>
  </si>
  <si>
    <t>18-08-2010</t>
  </si>
  <si>
    <t>25-08-2010</t>
  </si>
  <si>
    <t>20-09-2010</t>
  </si>
  <si>
    <t>15-09-2010</t>
  </si>
  <si>
    <t>06-10-2008</t>
  </si>
  <si>
    <t>10-11-2008</t>
  </si>
  <si>
    <t>01-12-2008</t>
  </si>
  <si>
    <t>02-02-2009</t>
  </si>
  <si>
    <t>09-02-2009</t>
  </si>
  <si>
    <t>02-03-2009</t>
  </si>
  <si>
    <t>01-04-2009</t>
  </si>
  <si>
    <t>06-05-2009</t>
  </si>
  <si>
    <t>02-09-2009</t>
  </si>
  <si>
    <t>05-11-2007</t>
  </si>
  <si>
    <t>12-11-2007</t>
  </si>
  <si>
    <t>04-12-2007</t>
  </si>
  <si>
    <t>18-12-2007</t>
  </si>
  <si>
    <t>17-03-2008</t>
  </si>
  <si>
    <t>02-06-2008</t>
  </si>
  <si>
    <t>22-12-2006</t>
  </si>
  <si>
    <t>07-02-2007</t>
  </si>
  <si>
    <t>26-03-2007</t>
  </si>
  <si>
    <t>28-05-2007</t>
  </si>
  <si>
    <t>27-08-2007</t>
  </si>
  <si>
    <t>11-09-2007</t>
  </si>
  <si>
    <t>09-11-2005</t>
  </si>
  <si>
    <t>01-12-2005</t>
  </si>
  <si>
    <t>06-02-2006</t>
  </si>
  <si>
    <t>03-04-2006</t>
  </si>
  <si>
    <t>17-04-2006</t>
  </si>
  <si>
    <t>02-05-2006</t>
  </si>
  <si>
    <t>15-05-2006</t>
  </si>
  <si>
    <t>01-06-2006</t>
  </si>
  <si>
    <t>03-07-2006</t>
  </si>
  <si>
    <t>06-10-2004</t>
  </si>
  <si>
    <t>01-12-2004</t>
  </si>
  <si>
    <t>27-12-2004</t>
  </si>
  <si>
    <t>03-01-2005</t>
  </si>
  <si>
    <t>17-01-2005</t>
  </si>
  <si>
    <t>21-02-2005</t>
  </si>
  <si>
    <t>16-02-2005</t>
  </si>
  <si>
    <t>07-03-2005</t>
  </si>
  <si>
    <t>01-04-2005</t>
  </si>
  <si>
    <t>15-04-2005</t>
  </si>
  <si>
    <t>20-06-2005</t>
  </si>
  <si>
    <t>07-12-2004</t>
  </si>
  <si>
    <t>01-08-2005</t>
  </si>
  <si>
    <t>31-08-2005</t>
  </si>
  <si>
    <t>05-09-2005</t>
  </si>
  <si>
    <t>08-09-2005</t>
  </si>
  <si>
    <t>29-09-2005</t>
  </si>
  <si>
    <t>22-11-2004</t>
  </si>
  <si>
    <t>02-12-2004</t>
  </si>
  <si>
    <t>15-10-2003</t>
  </si>
  <si>
    <t>05-11-2003</t>
  </si>
  <si>
    <t>10-11-2003</t>
  </si>
  <si>
    <t>26-01-2004</t>
  </si>
  <si>
    <t>03-02-2004</t>
  </si>
  <si>
    <t>17-03-2004</t>
  </si>
  <si>
    <t>01-03-2004</t>
  </si>
  <si>
    <t>15-04-2004</t>
  </si>
  <si>
    <t>19-04-2004</t>
  </si>
  <si>
    <t>17-05-2004</t>
  </si>
  <si>
    <t>01-06-2004</t>
  </si>
  <si>
    <t>21-06-2004</t>
  </si>
  <si>
    <t>06-07-2004</t>
  </si>
  <si>
    <t>29-06-2004</t>
  </si>
  <si>
    <t>19-07-2004</t>
  </si>
  <si>
    <t>13-07-2004</t>
  </si>
  <si>
    <t>26-07-2004</t>
  </si>
  <si>
    <t>01-09-2004</t>
  </si>
  <si>
    <t>10-09-2004</t>
  </si>
  <si>
    <t>03-01-2004</t>
  </si>
  <si>
    <t>01-08-2004</t>
  </si>
  <si>
    <t>02-12-2002</t>
  </si>
  <si>
    <t>11-12-2002</t>
  </si>
  <si>
    <t>16-12-2002</t>
  </si>
  <si>
    <t>10-03-2003</t>
  </si>
  <si>
    <t>13-03-2003</t>
  </si>
  <si>
    <t>24-03-2003</t>
  </si>
  <si>
    <t>01-04-2003</t>
  </si>
  <si>
    <t>02-05-2003</t>
  </si>
  <si>
    <t>12-05-2003</t>
  </si>
  <si>
    <t>16-06-2003</t>
  </si>
  <si>
    <t>01-07-2003</t>
  </si>
  <si>
    <t>21-07-2003</t>
  </si>
  <si>
    <t>24-02-2003</t>
  </si>
  <si>
    <t>05-03-2003</t>
  </si>
  <si>
    <t>20-08-2003</t>
  </si>
  <si>
    <t>03-09-2003</t>
  </si>
  <si>
    <t>09-09-2003</t>
  </si>
  <si>
    <t>01-08-2003</t>
  </si>
  <si>
    <t>01-11-2001</t>
  </si>
  <si>
    <t>26-11-2001</t>
  </si>
  <si>
    <t>14-02-2002</t>
  </si>
  <si>
    <t>14-03-2002</t>
  </si>
  <si>
    <t>15-04-2002</t>
  </si>
  <si>
    <t>01-05-2002</t>
  </si>
  <si>
    <t>17-06-2002</t>
  </si>
  <si>
    <t>26-06-2002</t>
  </si>
  <si>
    <t>01-07-2002</t>
  </si>
  <si>
    <t>29-07-2002</t>
  </si>
  <si>
    <t>01-08-2002</t>
  </si>
  <si>
    <t>12-08-2002</t>
  </si>
  <si>
    <t>26-08-2002</t>
  </si>
  <si>
    <t>01-10-2002</t>
  </si>
  <si>
    <t>09-09-2002</t>
  </si>
  <si>
    <t>16-09-2002</t>
  </si>
  <si>
    <t>16-10-2001</t>
  </si>
  <si>
    <t>09-10-2000</t>
  </si>
  <si>
    <t>18-10-2000</t>
  </si>
  <si>
    <t>08-11-2000</t>
  </si>
  <si>
    <t>06-11-2000</t>
  </si>
  <si>
    <t>11-12-2000</t>
  </si>
  <si>
    <t>08-01-2001</t>
  </si>
  <si>
    <t>22-01-2001</t>
  </si>
  <si>
    <t>02-02-2001</t>
  </si>
  <si>
    <t>01-03-2001</t>
  </si>
  <si>
    <t>12-03-2001</t>
  </si>
  <si>
    <t>02-04-2001</t>
  </si>
  <si>
    <t>09-04-2001</t>
  </si>
  <si>
    <t>10-04-2001</t>
  </si>
  <si>
    <t>01-05-2001</t>
  </si>
  <si>
    <t>02-01-2001</t>
  </si>
  <si>
    <t>23-04-2001</t>
  </si>
  <si>
    <t>16-05-2001</t>
  </si>
  <si>
    <t>25-05-2001</t>
  </si>
  <si>
    <t>06-06-2001</t>
  </si>
  <si>
    <t>11-06-2001</t>
  </si>
  <si>
    <t>01-06-2001</t>
  </si>
  <si>
    <t>18-06-2001</t>
  </si>
  <si>
    <t>05-07-2001</t>
  </si>
  <si>
    <t>23-07-2001</t>
  </si>
  <si>
    <t>03-09-2001</t>
  </si>
  <si>
    <t>04-09-2001</t>
  </si>
  <si>
    <t>24-09-2001</t>
  </si>
  <si>
    <t>15-09-2001</t>
  </si>
  <si>
    <t>01-10-2001</t>
  </si>
  <si>
    <t>10-01-2000</t>
  </si>
  <si>
    <t>10-04-2000</t>
  </si>
  <si>
    <t>15-05-2000</t>
  </si>
  <si>
    <t>23-05-2000</t>
  </si>
  <si>
    <t>12-06-2000</t>
  </si>
  <si>
    <t>10-07-2000</t>
  </si>
  <si>
    <t>01-08-2000</t>
  </si>
  <si>
    <t>08-08-2000</t>
  </si>
  <si>
    <t>12-09-2000</t>
  </si>
  <si>
    <t>27-09-2000</t>
  </si>
  <si>
    <t>02-10-2000</t>
  </si>
  <si>
    <t>05-10-2000</t>
  </si>
  <si>
    <t>18-09-2000</t>
  </si>
  <si>
    <t>21-08-2000</t>
  </si>
  <si>
    <t>11-10-1999</t>
  </si>
  <si>
    <t>18-10-1999</t>
  </si>
  <si>
    <t>11-11-1999</t>
  </si>
  <si>
    <t>18-11-1999</t>
  </si>
  <si>
    <t>02-11-1998</t>
  </si>
  <si>
    <t>07-12-1998</t>
  </si>
  <si>
    <t>09-12-1998</t>
  </si>
  <si>
    <t>04-01-1999</t>
  </si>
  <si>
    <t>27-01-1999</t>
  </si>
  <si>
    <t>22-02-1999</t>
  </si>
  <si>
    <t>01-05-1999</t>
  </si>
  <si>
    <t>19-10-1998</t>
  </si>
  <si>
    <t>30-11-1998</t>
  </si>
  <si>
    <t>01-02-1999</t>
  </si>
  <si>
    <t>25-01-1999</t>
  </si>
  <si>
    <t>15-03-1999</t>
  </si>
  <si>
    <t>28-06-1999</t>
  </si>
  <si>
    <t>28-07-1999</t>
  </si>
  <si>
    <t>01-09-1999</t>
  </si>
  <si>
    <t>13-09-1999</t>
  </si>
  <si>
    <t>01-12-1997</t>
  </si>
  <si>
    <t>12-12-1997</t>
  </si>
  <si>
    <t>01-06-1998</t>
  </si>
  <si>
    <t>01-08-1998</t>
  </si>
  <si>
    <t>26-09-1998</t>
  </si>
  <si>
    <t>01-04-1998</t>
  </si>
  <si>
    <t>09-04-1998</t>
  </si>
  <si>
    <t>01-05-1998</t>
  </si>
  <si>
    <t>09-03-1998</t>
  </si>
  <si>
    <t>01-07-1998</t>
  </si>
  <si>
    <t>13-10-1997</t>
  </si>
  <si>
    <t>03-11-1997</t>
  </si>
  <si>
    <t>05-11-1997</t>
  </si>
  <si>
    <t>10-08-1998</t>
  </si>
  <si>
    <t>10-06-1998</t>
  </si>
  <si>
    <t>28-10-1996</t>
  </si>
  <si>
    <t>01-11-1996</t>
  </si>
  <si>
    <t>09-12-1996</t>
  </si>
  <si>
    <t>15-02-1997</t>
  </si>
  <si>
    <t>03-03-1997</t>
  </si>
  <si>
    <t>10-03-1997</t>
  </si>
  <si>
    <t>01-04-1997</t>
  </si>
  <si>
    <t>07-04-1997</t>
  </si>
  <si>
    <t>14-04-1997</t>
  </si>
  <si>
    <t>16-04-1997</t>
  </si>
  <si>
    <t>13-05-1997</t>
  </si>
  <si>
    <t>26-05-1997</t>
  </si>
  <si>
    <t>09-06-1997</t>
  </si>
  <si>
    <t>01-07-1997</t>
  </si>
  <si>
    <t>07-07-1997</t>
  </si>
  <si>
    <t>15-07-1997</t>
  </si>
  <si>
    <t>16-07-1997</t>
  </si>
  <si>
    <t>30-07-1997</t>
  </si>
  <si>
    <t>01-09-1997</t>
  </si>
  <si>
    <t>17-09-1997</t>
  </si>
  <si>
    <t>01-10-1997</t>
  </si>
  <si>
    <t>02-10-1997</t>
  </si>
  <si>
    <t>06-10-1997</t>
  </si>
  <si>
    <t>01-05-1997</t>
  </si>
  <si>
    <t>18-12-1996</t>
  </si>
  <si>
    <t>01-11-1995</t>
  </si>
  <si>
    <t>09-10-1995</t>
  </si>
  <si>
    <t>05-02-1996</t>
  </si>
  <si>
    <t>01-02-1996</t>
  </si>
  <si>
    <t>01-04-1996</t>
  </si>
  <si>
    <t>06-05-1996</t>
  </si>
  <si>
    <t>11-07-1996</t>
  </si>
  <si>
    <t>15-07-1996</t>
  </si>
  <si>
    <t>22-07-1996</t>
  </si>
  <si>
    <t>02-09-1996</t>
  </si>
  <si>
    <t>09-09-1996</t>
  </si>
  <si>
    <t>18-03-1996</t>
  </si>
  <si>
    <t>01-07-1996</t>
  </si>
  <si>
    <t>02-01-1996</t>
  </si>
  <si>
    <t>16-01-1995</t>
  </si>
  <si>
    <t>03-04-1995</t>
  </si>
  <si>
    <t>12-05-1995</t>
  </si>
  <si>
    <t>24-07-1995</t>
  </si>
  <si>
    <t>11-09-1995</t>
  </si>
  <si>
    <t>07-06-1995</t>
  </si>
  <si>
    <t>18-09-1995</t>
  </si>
  <si>
    <t>18-05-1994</t>
  </si>
  <si>
    <t>06-06-1994</t>
  </si>
  <si>
    <t>15-06-1994</t>
  </si>
  <si>
    <t>07-07-1994</t>
  </si>
  <si>
    <t>13-12-1993</t>
  </si>
  <si>
    <t>20-04-1994</t>
  </si>
  <si>
    <t>09-03-1994</t>
  </si>
  <si>
    <t>15-10-1992</t>
  </si>
  <si>
    <t>02-11-1992</t>
  </si>
  <si>
    <t>23-11-1992</t>
  </si>
  <si>
    <t>04-01-1993</t>
  </si>
  <si>
    <t>15-02-1993</t>
  </si>
  <si>
    <t>15-04-1993</t>
  </si>
  <si>
    <t>01-05-1993</t>
  </si>
  <si>
    <t>15-05-1993</t>
  </si>
  <si>
    <t>24-05-1993</t>
  </si>
  <si>
    <t>02-06-1993</t>
  </si>
  <si>
    <t>12-07-1993</t>
  </si>
  <si>
    <t>26-07-1993</t>
  </si>
  <si>
    <t>01-08-1993</t>
  </si>
  <si>
    <t>23-08-1993</t>
  </si>
  <si>
    <t>04-10-1993</t>
  </si>
  <si>
    <t>15-06-1993</t>
  </si>
  <si>
    <t>01-12-1992</t>
  </si>
  <si>
    <t>15-09-1992</t>
  </si>
  <si>
    <t>10-01-1992</t>
  </si>
  <si>
    <t>03-02-1992</t>
  </si>
  <si>
    <t>13-02-1992</t>
  </si>
  <si>
    <t>13-04-1992</t>
  </si>
  <si>
    <t>01-06-1992</t>
  </si>
  <si>
    <t>01-08-1992</t>
  </si>
  <si>
    <t>14-09-1992</t>
  </si>
  <si>
    <t>03-10-1992</t>
  </si>
  <si>
    <t>11-05-1992</t>
  </si>
  <si>
    <t>20-11-1991</t>
  </si>
  <si>
    <t>01-10-1992</t>
  </si>
  <si>
    <t>01-08-1991</t>
  </si>
  <si>
    <t>22-10-1990</t>
  </si>
  <si>
    <t>01-02-1991</t>
  </si>
  <si>
    <t>06-03-1991</t>
  </si>
  <si>
    <t>01-06-1991</t>
  </si>
  <si>
    <t>03-06-1991</t>
  </si>
  <si>
    <t>02-10-1991</t>
  </si>
  <si>
    <t>03-07-1991</t>
  </si>
  <si>
    <t>07-10-1991</t>
  </si>
  <si>
    <t>20-06-1991</t>
  </si>
  <si>
    <t>27-05-1991</t>
  </si>
  <si>
    <t>31-01-1991</t>
  </si>
  <si>
    <t>12-10-1989</t>
  </si>
  <si>
    <t>02-01-1990</t>
  </si>
  <si>
    <t>23-01-1990</t>
  </si>
  <si>
    <t>01-06-1990</t>
  </si>
  <si>
    <t>26-07-1990</t>
  </si>
  <si>
    <t>15-08-1990</t>
  </si>
  <si>
    <t>16-07-1990</t>
  </si>
  <si>
    <t>15-11-1989</t>
  </si>
  <si>
    <t>02-03-1990</t>
  </si>
  <si>
    <t>13-06-1990</t>
  </si>
  <si>
    <t>01-05-1990</t>
  </si>
  <si>
    <t>04-10-1990</t>
  </si>
  <si>
    <t>05-10-1990</t>
  </si>
  <si>
    <t>18-06-1990</t>
  </si>
  <si>
    <t>15-09-1989</t>
  </si>
  <si>
    <t>02-10-1989</t>
  </si>
  <si>
    <t>07-10-1989</t>
  </si>
  <si>
    <t>03-04-1989</t>
  </si>
  <si>
    <t>14-12-1987</t>
  </si>
  <si>
    <t>08-04-1985</t>
  </si>
  <si>
    <t>13-01-2020</t>
  </si>
  <si>
    <t>20-08-2018</t>
  </si>
  <si>
    <t>13-09-2017</t>
  </si>
  <si>
    <t>19-10-2015</t>
  </si>
  <si>
    <t>01-06-2016</t>
  </si>
  <si>
    <t>05-11-2014</t>
  </si>
  <si>
    <t>08-12-2014</t>
  </si>
  <si>
    <t>01-08-2015</t>
  </si>
  <si>
    <t>20-12-2011</t>
  </si>
  <si>
    <t>06-06-2011</t>
  </si>
  <si>
    <t>09-08-2004</t>
  </si>
  <si>
    <t>10-08-2004</t>
  </si>
  <si>
    <t>02-06-2003</t>
  </si>
  <si>
    <t>11-07-2002</t>
  </si>
  <si>
    <t>15-02-2000</t>
  </si>
  <si>
    <t>17-04-2000</t>
  </si>
  <si>
    <t>03-04-1997</t>
  </si>
  <si>
    <t>26-06-1997</t>
  </si>
  <si>
    <t>01-08-1997</t>
  </si>
  <si>
    <t>03-06-1996</t>
  </si>
  <si>
    <t>12-06-1995</t>
  </si>
  <si>
    <t>06-08-1994</t>
  </si>
  <si>
    <t>11-11-1991</t>
  </si>
  <si>
    <t>05-10-1992</t>
  </si>
  <si>
    <t>07-05-1990</t>
  </si>
  <si>
    <t>Karyawan Kontrak 2 Tahun</t>
  </si>
  <si>
    <t>Karyawan Kontrak 1 Tahun Pembaharuan</t>
  </si>
  <si>
    <t>Karyawan Tetap</t>
  </si>
  <si>
    <t>Karyawan Kontrak 6 Bulan Perpanjangan</t>
  </si>
  <si>
    <t>T0</t>
  </si>
  <si>
    <t>K2</t>
  </si>
  <si>
    <t>K3</t>
  </si>
  <si>
    <t>T1</t>
  </si>
  <si>
    <t>K0</t>
  </si>
  <si>
    <t>K1</t>
  </si>
  <si>
    <t>Column Name</t>
  </si>
  <si>
    <t>Mandatory</t>
  </si>
  <si>
    <t>GENDER-001</t>
  </si>
  <si>
    <t>GRADE-003</t>
  </si>
  <si>
    <t>GRADE-004</t>
  </si>
  <si>
    <t>GRADE-006</t>
  </si>
  <si>
    <t>GRADE-001</t>
  </si>
  <si>
    <t>GRADE-005</t>
  </si>
  <si>
    <t>GRADE-007</t>
  </si>
  <si>
    <t>GRADE-010</t>
  </si>
  <si>
    <t>GRADE-008</t>
  </si>
  <si>
    <t>GRADE-009</t>
  </si>
  <si>
    <t>GRADE-014</t>
  </si>
  <si>
    <t>000000000000000</t>
  </si>
  <si>
    <t>RLGTYP-003</t>
  </si>
  <si>
    <t>RLGTYP-002</t>
  </si>
  <si>
    <t>RLGTYP-005</t>
  </si>
  <si>
    <t>RLGTYP-004</t>
  </si>
  <si>
    <t>EMPTYP-002</t>
  </si>
  <si>
    <t>MARSTA-001</t>
  </si>
  <si>
    <t>KONTRAK</t>
  </si>
  <si>
    <t>EMPTYP-003</t>
  </si>
  <si>
    <t>OUTSOURCE</t>
  </si>
  <si>
    <t>EMPTYP-004</t>
  </si>
  <si>
    <t>PROBATION</t>
  </si>
  <si>
    <t>EMPSTA-001</t>
  </si>
  <si>
    <t>BLACKLISTED</t>
  </si>
  <si>
    <t>EMPSTA-002</t>
  </si>
  <si>
    <t>TERMINATED</t>
  </si>
  <si>
    <t>ACTIVATED</t>
  </si>
  <si>
    <t>BLOTYP-001</t>
  </si>
  <si>
    <t>BLOTYP-002</t>
  </si>
  <si>
    <t>BLOTYP-004</t>
  </si>
  <si>
    <t>FEMALE</t>
  </si>
  <si>
    <t>MALE</t>
  </si>
  <si>
    <t>ISLAM</t>
  </si>
  <si>
    <t>KRISTEN</t>
  </si>
  <si>
    <t>KATOLIK</t>
  </si>
  <si>
    <t>HINDU</t>
  </si>
  <si>
    <t>BUDHA</t>
  </si>
  <si>
    <t>ES-1580463140829</t>
  </si>
  <si>
    <t>Bank Artha Graha Suryopranoto (KC)</t>
  </si>
  <si>
    <t>Bank Artha Graha Sudirman (KPNO)</t>
  </si>
  <si>
    <t>A-</t>
  </si>
  <si>
    <t>AB-</t>
  </si>
  <si>
    <t>B-</t>
  </si>
  <si>
    <t>BLOTYP-005</t>
  </si>
  <si>
    <t>BLOTYP-006</t>
  </si>
  <si>
    <t>BLOTYP-007</t>
  </si>
  <si>
    <t>BLOTYP-008</t>
  </si>
  <si>
    <t>BLOTYP-009</t>
  </si>
  <si>
    <t>BLOTYP-010</t>
  </si>
  <si>
    <t>OUID-KOMUT10001</t>
  </si>
  <si>
    <t>OUID-WKKOMUT10002</t>
  </si>
  <si>
    <t>OUID-SKWKU10003</t>
  </si>
  <si>
    <t>OUID-KMRIS10004</t>
  </si>
  <si>
    <t>OUID-SKKOM10005</t>
  </si>
  <si>
    <t>OUID-DRUTM10006</t>
  </si>
  <si>
    <t>OUID-WKDUT10007</t>
  </si>
  <si>
    <t>OUID-SKDUT10008</t>
  </si>
  <si>
    <t>OUID-SKDRK10009</t>
  </si>
  <si>
    <t>OUID-BRDRK10010</t>
  </si>
  <si>
    <t>OUID-DDSDU10011</t>
  </si>
  <si>
    <t>OUID-EOPSD10012</t>
  </si>
  <si>
    <t>OUID-SOPSD10013</t>
  </si>
  <si>
    <t>OUID-STPGDS10014</t>
  </si>
  <si>
    <t>OUID-SOPLT10015</t>
  </si>
  <si>
    <t>OUID-STPLTH10016</t>
  </si>
  <si>
    <t>OUID-EORKT10017</t>
  </si>
  <si>
    <t>OUID-SORKR10018</t>
  </si>
  <si>
    <t>OUID-STRKT10019</t>
  </si>
  <si>
    <t>OUID-EOHIN10020</t>
  </si>
  <si>
    <t>OUID-SOHIN10021</t>
  </si>
  <si>
    <t>OUID-STHIN10022</t>
  </si>
  <si>
    <t>OUID-SPHII10023</t>
  </si>
  <si>
    <t>OUID-STSDC10024</t>
  </si>
  <si>
    <t>OUID-EOKDB10025</t>
  </si>
  <si>
    <t>OUID-SOKOM10026</t>
  </si>
  <si>
    <t>OUID-STPAY10027</t>
  </si>
  <si>
    <t>OUID-STPSDM10028</t>
  </si>
  <si>
    <t>OUID-SOBEN10029</t>
  </si>
  <si>
    <t>OUID-STATT10030</t>
  </si>
  <si>
    <t>OUID-STMED10031</t>
  </si>
  <si>
    <t>OUID-STPKA10032</t>
  </si>
  <si>
    <t>OUID-EOPDP10033</t>
  </si>
  <si>
    <t>OUID-STUSKR10034</t>
  </si>
  <si>
    <t>OUID-SOUPI10035</t>
  </si>
  <si>
    <t>OUID-STUPGD10036</t>
  </si>
  <si>
    <t>OUID-STAKTI10037</t>
  </si>
  <si>
    <t>OUID-STUGA10038</t>
  </si>
  <si>
    <t>OUID-SOUMB10039</t>
  </si>
  <si>
    <t>OUID-STUMB10040</t>
  </si>
  <si>
    <t>OUID-SOPPR10041</t>
  </si>
  <si>
    <t>OUID-STPPR10042</t>
  </si>
  <si>
    <t>OUID-SOPME10043</t>
  </si>
  <si>
    <t>OUID-STMEST10044</t>
  </si>
  <si>
    <t>OUID-STPADM10045</t>
  </si>
  <si>
    <t>OUID-EOUOP10046</t>
  </si>
  <si>
    <t>OUID-SOUOP10047</t>
  </si>
  <si>
    <t>OUID-STRMT10048</t>
  </si>
  <si>
    <t>OUID-STOPRT10049</t>
  </si>
  <si>
    <t>OUID-STEKSP10050</t>
  </si>
  <si>
    <t>OUID-STDRV10051</t>
  </si>
  <si>
    <t>OUID-OFFBLT10052</t>
  </si>
  <si>
    <t>OUID-DDSKA10053</t>
  </si>
  <si>
    <t>OUID-EOSKO10054</t>
  </si>
  <si>
    <t>OUID-SOSKO10055</t>
  </si>
  <si>
    <t>OUID-STSKO10056</t>
  </si>
  <si>
    <t>OUID-EOSKS10057</t>
  </si>
  <si>
    <t>OUID-SOSKS10058</t>
  </si>
  <si>
    <t>OUID-STSKS10059</t>
  </si>
  <si>
    <t>OUID-EOSKK10060</t>
  </si>
  <si>
    <t>OUID-SOSKK10061</t>
  </si>
  <si>
    <t>OUID-STSKR10062</t>
  </si>
  <si>
    <t>OUID-EOSKI10063</t>
  </si>
  <si>
    <t>OUID-SOSKI10064</t>
  </si>
  <si>
    <t>OUID-STSTI10065</t>
  </si>
  <si>
    <t>OUID-DIRCS10066</t>
  </si>
  <si>
    <t>OUID-DDLGL10067</t>
  </si>
  <si>
    <t>OUID-EOLTP10068</t>
  </si>
  <si>
    <t>OUID-SOLTP10069</t>
  </si>
  <si>
    <t>OUID-STLIP10070</t>
  </si>
  <si>
    <t>OUID-EOLCO10071</t>
  </si>
  <si>
    <t>OUID-SOLCO10072</t>
  </si>
  <si>
    <t>OUID-STHKO10073</t>
  </si>
  <si>
    <t>OUID-EOPRS10074</t>
  </si>
  <si>
    <t>OUID-SOHPR10075</t>
  </si>
  <si>
    <t>OUID-STHUP10076</t>
  </si>
  <si>
    <t>OUID-DDADC10077</t>
  </si>
  <si>
    <t>OUID-EOTSP10078</t>
  </si>
  <si>
    <t>OUID-SOCSR10079</t>
  </si>
  <si>
    <t>OUID-STCSR10080</t>
  </si>
  <si>
    <t>OUID-EOASP10081</t>
  </si>
  <si>
    <t>OUID-SOASP10082</t>
  </si>
  <si>
    <t>OUID-STASP10083</t>
  </si>
  <si>
    <t>OUID-DDHIN10084</t>
  </si>
  <si>
    <t>OUID-DIRCR10085</t>
  </si>
  <si>
    <t>OUID-ASSCR10086</t>
  </si>
  <si>
    <t>OUID-DDSAM10087</t>
  </si>
  <si>
    <t>OUID-EOSAM10088</t>
  </si>
  <si>
    <t>OUID-SOSAM10089</t>
  </si>
  <si>
    <t>OUID-STPAKH10090</t>
  </si>
  <si>
    <t>OUID-DDRMD10091</t>
  </si>
  <si>
    <t>OUID-EORMJ10092</t>
  </si>
  <si>
    <t>OUID-SORMJ10093</t>
  </si>
  <si>
    <t>OUID-SRJDBK10094</t>
  </si>
  <si>
    <t>OUID-EOKUR10095</t>
  </si>
  <si>
    <t>OUID-SORLK10096</t>
  </si>
  <si>
    <t>OUID-SRLKT10097</t>
  </si>
  <si>
    <t>OUID-SOKUR10098</t>
  </si>
  <si>
    <t>OUID-STKCOL10099</t>
  </si>
  <si>
    <t>OUID-EORMD10100</t>
  </si>
  <si>
    <t>OUID-SORMD10101</t>
  </si>
  <si>
    <t>OUID-SRDDD10102</t>
  </si>
  <si>
    <t>OUID-EORST10103</t>
  </si>
  <si>
    <t>OUID-SORST10104</t>
  </si>
  <si>
    <t>OUID-STRTRKT10105</t>
  </si>
  <si>
    <t>OUID-EOLTG10106</t>
  </si>
  <si>
    <t>OUID-SOLTG10107</t>
  </si>
  <si>
    <t>OUID-SLTGS10108</t>
  </si>
  <si>
    <t>OUID-ASDBR10109</t>
  </si>
  <si>
    <t>OUID-SSKBR10110</t>
  </si>
  <si>
    <t>OUID-DUMKM10111</t>
  </si>
  <si>
    <t>OUID-DRVER10112</t>
  </si>
  <si>
    <t>OUID-EORBS10113</t>
  </si>
  <si>
    <t>OUID-SORBS10114</t>
  </si>
  <si>
    <t>OUID-STRTB110115</t>
  </si>
  <si>
    <t>OUID-EORBD10116</t>
  </si>
  <si>
    <t>OUID-SORBD10117</t>
  </si>
  <si>
    <t>OUID-STRTB210118</t>
  </si>
  <si>
    <t>OUID-EOMBS10119</t>
  </si>
  <si>
    <t>OUID-SOMBS10120</t>
  </si>
  <si>
    <t>OUID-STMKB10121</t>
  </si>
  <si>
    <t>OUID-EOBLK10122</t>
  </si>
  <si>
    <t>OUID-SOBLK10123</t>
  </si>
  <si>
    <t>OUID-SBLKI10124</t>
  </si>
  <si>
    <t>OUID-EOBSP10125</t>
  </si>
  <si>
    <t>OUID-SOPBJ10126</t>
  </si>
  <si>
    <t>OUID-STPGBN10127</t>
  </si>
  <si>
    <t>OUID-EOSPK10128</t>
  </si>
  <si>
    <t>OUID-SOSPK10129</t>
  </si>
  <si>
    <t>OUID-STKSPK10130</t>
  </si>
  <si>
    <t>OUID-EOKBS10131</t>
  </si>
  <si>
    <t>OUID-SOKBS10132</t>
  </si>
  <si>
    <t>OUID-STKBN10133</t>
  </si>
  <si>
    <t>OUID-STQAK10134</t>
  </si>
  <si>
    <t>OUID-DIRTDK10135</t>
  </si>
  <si>
    <t>OUID-DDKKS10136</t>
  </si>
  <si>
    <t>OUID-EOKKS10137</t>
  </si>
  <si>
    <t>OUID-SOKKS10138</t>
  </si>
  <si>
    <t>OUID-AOKKS10139</t>
  </si>
  <si>
    <t>OUID-EOKDS10140</t>
  </si>
  <si>
    <t>OUID-SOKDS10141</t>
  </si>
  <si>
    <t>OUID-AOKKSD10142</t>
  </si>
  <si>
    <t>OUID-DDKKD10143</t>
  </si>
  <si>
    <t>OUID-EOKKD10144</t>
  </si>
  <si>
    <t>OUID-SOKKD10145</t>
  </si>
  <si>
    <t>OUID-AOKKD10146</t>
  </si>
  <si>
    <t>OUID-EOKDK10147</t>
  </si>
  <si>
    <t>OUID-SOKDK10148</t>
  </si>
  <si>
    <t>OUID-AOKKDD10149</t>
  </si>
  <si>
    <t>OUID-DDKKT10150</t>
  </si>
  <si>
    <t>OUID-EOSKT10151</t>
  </si>
  <si>
    <t>OUID-SOSKT10152</t>
  </si>
  <si>
    <t>OUID-AOKKT10153</t>
  </si>
  <si>
    <t>OUID-EODKT10154</t>
  </si>
  <si>
    <t>OUID-SODKT10155</t>
  </si>
  <si>
    <t>OUID-AOKKTD10156</t>
  </si>
  <si>
    <t>OUID-DDKBS10157</t>
  </si>
  <si>
    <t>OUID-EODKS10158</t>
  </si>
  <si>
    <t>OUID-SOAPS10159</t>
  </si>
  <si>
    <t>OUID-SAKBS10160</t>
  </si>
  <si>
    <t>OUID-SPKBS10161</t>
  </si>
  <si>
    <t>OUID-SOABS10162</t>
  </si>
  <si>
    <t>OUID-SAKKBS10163</t>
  </si>
  <si>
    <t>OUID-DDFIT10164</t>
  </si>
  <si>
    <t>OUID-EODLR10165</t>
  </si>
  <si>
    <t>OUID-SODLR10166</t>
  </si>
  <si>
    <t>OUID-SDLRM10167</t>
  </si>
  <si>
    <t>OUID-IRDSK10168</t>
  </si>
  <si>
    <t>OUID-STRAM10169</t>
  </si>
  <si>
    <t>OUID-EOTMU10170</t>
  </si>
  <si>
    <t>OUID-SOTMU10171</t>
  </si>
  <si>
    <t>OUID-STMUT10172</t>
  </si>
  <si>
    <t>OUID-EOFIN10173</t>
  </si>
  <si>
    <t>OUID-SOFIN10174</t>
  </si>
  <si>
    <t>OUID-SFINS10175</t>
  </si>
  <si>
    <t>OUID-DSKMR10176</t>
  </si>
  <si>
    <t>OUID-SSKMR10177</t>
  </si>
  <si>
    <t>OUID-DDKTN10178</t>
  </si>
  <si>
    <t>OUID-EOAAA10179</t>
  </si>
  <si>
    <t>OUID-SOAAA10180</t>
  </si>
  <si>
    <t>OUID-SAFRD10181</t>
  </si>
  <si>
    <t>OUID-STAPA10182</t>
  </si>
  <si>
    <t>OUID-EOKPA10183</t>
  </si>
  <si>
    <t>OUID-SOKPK10184</t>
  </si>
  <si>
    <t>OUID-SKKDT10185</t>
  </si>
  <si>
    <t>OUID-EOKPO10186</t>
  </si>
  <si>
    <t>OUID-SOPMTO10187</t>
  </si>
  <si>
    <t>OUID-SPOPS10188</t>
  </si>
  <si>
    <t>OUID-EOKKRT10189</t>
  </si>
  <si>
    <t>OUID-SOKTLKS10190</t>
  </si>
  <si>
    <t>OUID-STKKR10191</t>
  </si>
  <si>
    <t>OUID-EOKTRLO10192</t>
  </si>
  <si>
    <t>OUID-SOKTLKA10193</t>
  </si>
  <si>
    <t>OUID-SKKT110194</t>
  </si>
  <si>
    <t>OUID-SOKTLKB10195</t>
  </si>
  <si>
    <t>OUID-SKKT210196</t>
  </si>
  <si>
    <t>OUID-SOKTLKC10197</t>
  </si>
  <si>
    <t>OUID-SKKT310198</t>
  </si>
  <si>
    <t>OUID-SOKTLKD10199</t>
  </si>
  <si>
    <t>OUID-SKKT410200</t>
  </si>
  <si>
    <t>OUID-SOKTLKE10201</t>
  </si>
  <si>
    <t>OUID-SKKT510202</t>
  </si>
  <si>
    <t>OUID-SOKTLKF10203</t>
  </si>
  <si>
    <t>OUID-SKKT610204</t>
  </si>
  <si>
    <t>OUID-SOKTLKG10205</t>
  </si>
  <si>
    <t>OUID-SKKT710206</t>
  </si>
  <si>
    <t>OUID-SOKTLKH10207</t>
  </si>
  <si>
    <t>OUID-SKKT810208</t>
  </si>
  <si>
    <t>OUID-SOKTLKI10209</t>
  </si>
  <si>
    <t>OUID-STKLK110210</t>
  </si>
  <si>
    <t>OUID-SOKTLKJ10211</t>
  </si>
  <si>
    <t>OUID-STKLK210212</t>
  </si>
  <si>
    <t>OUID-SOKTLKK10213</t>
  </si>
  <si>
    <t>OUID-STKLK310214</t>
  </si>
  <si>
    <t>OUID-SOKTLKL10215</t>
  </si>
  <si>
    <t>OUID-STKLK410216</t>
  </si>
  <si>
    <t>OUID-SOKTLKM10217</t>
  </si>
  <si>
    <t>OUID-STKLK510218</t>
  </si>
  <si>
    <t>OUID-DDRKDT10219</t>
  </si>
  <si>
    <t>OUID-EOMPRK10220</t>
  </si>
  <si>
    <t>OUID-SOPKT10221</t>
  </si>
  <si>
    <t>OUID-SPRKRT10222</t>
  </si>
  <si>
    <t>OUID-EOTRK10223</t>
  </si>
  <si>
    <t>OUID-SORKDT10224</t>
  </si>
  <si>
    <t>OUID-STRKRT10225</t>
  </si>
  <si>
    <t>OUID-DDNRK10226</t>
  </si>
  <si>
    <t>OUID-EORPRL10227</t>
  </si>
  <si>
    <t>OUID-SORPRL10228</t>
  </si>
  <si>
    <t>OUID-STSRP10229</t>
  </si>
  <si>
    <t>OUID-STSRL10230</t>
  </si>
  <si>
    <t>OUID-EOROTI10231</t>
  </si>
  <si>
    <t>OUID-SOROTI10232</t>
  </si>
  <si>
    <t>OUID-STRTI10233</t>
  </si>
  <si>
    <t>OUID-STSRO10234</t>
  </si>
  <si>
    <t>OUID-ASSDO10235</t>
  </si>
  <si>
    <t>OUID-DDADMK10236</t>
  </si>
  <si>
    <t>OUID-EOADMK10237</t>
  </si>
  <si>
    <t>OUID-SOADMK10238</t>
  </si>
  <si>
    <t>OUID-STADKR10239</t>
  </si>
  <si>
    <t>OUID-EOPNJN10240</t>
  </si>
  <si>
    <t>OUID-SOPNJN10241</t>
  </si>
  <si>
    <t>OUID-STPJM10242</t>
  </si>
  <si>
    <t>OUID-DDFKON10243</t>
  </si>
  <si>
    <t>OUID-EOAKN10244</t>
  </si>
  <si>
    <t>OUID-SOTAX10245</t>
  </si>
  <si>
    <t>OUID-STAKTS10246</t>
  </si>
  <si>
    <t>OUID-EOPLP10247</t>
  </si>
  <si>
    <t>OUID-SORKS10248</t>
  </si>
  <si>
    <t>OUID-STRKLS10249</t>
  </si>
  <si>
    <t>OUID-DDBDS10250</t>
  </si>
  <si>
    <t>OUID-EOSDRO10251</t>
  </si>
  <si>
    <t>OUID-SOOPS10252</t>
  </si>
  <si>
    <t>OUID-STOPR1P10253</t>
  </si>
  <si>
    <t>OUID-SOOPD10254</t>
  </si>
  <si>
    <t>OUID-STOPR2P10255</t>
  </si>
  <si>
    <t>OUID-EOSKD10256</t>
  </si>
  <si>
    <t>OUID-SOSDS10257</t>
  </si>
  <si>
    <t>OUID-STSSDM10258</t>
  </si>
  <si>
    <t>OUID-STSKRA10259</t>
  </si>
  <si>
    <t>OUID-EOPPS10260</t>
  </si>
  <si>
    <t>OUID-SOPPS10261</t>
  </si>
  <si>
    <t>OUID-STPPST10262</t>
  </si>
  <si>
    <t>OUID-EOANGR10263</t>
  </si>
  <si>
    <t>OUID-SOANGR10264</t>
  </si>
  <si>
    <t>OUID-STBUGT10265</t>
  </si>
  <si>
    <t>OUID-DDOPR10266</t>
  </si>
  <si>
    <t>OUID-EOPOE10267</t>
  </si>
  <si>
    <t>OUID-SOPOE10268</t>
  </si>
  <si>
    <t>OUID-SPOTE10269</t>
  </si>
  <si>
    <t>OUID-SOEXM10270</t>
  </si>
  <si>
    <t>OUID-STEXIMT10271</t>
  </si>
  <si>
    <t>OUID-SOSKN10272</t>
  </si>
  <si>
    <t>OUID-STSKNP10273</t>
  </si>
  <si>
    <t>OUID-SOSRTGS10274</t>
  </si>
  <si>
    <t>OUID-STRTGSP10275</t>
  </si>
  <si>
    <t>OUID-SORMTN10276</t>
  </si>
  <si>
    <t>OUID-STRETTT10277</t>
  </si>
  <si>
    <t>OUID-STSVST10278</t>
  </si>
  <si>
    <t>OUID-SOUKS10279</t>
  </si>
  <si>
    <t>OUID-STUKN10280</t>
  </si>
  <si>
    <t>OUID-HDUKS10281</t>
  </si>
  <si>
    <t>OUID-SONOC10282</t>
  </si>
  <si>
    <t>OUID-STNOC10283</t>
  </si>
  <si>
    <t>OUID-SOMPN10284</t>
  </si>
  <si>
    <t>OUID-STMPN10285</t>
  </si>
  <si>
    <t>OUID-SOATMO10286</t>
  </si>
  <si>
    <t>OUID-STATO10287</t>
  </si>
  <si>
    <t>OUID-SOTROP10288</t>
  </si>
  <si>
    <t>OUID-STTROPT10289</t>
  </si>
  <si>
    <t>OUID-EOSDP10290</t>
  </si>
  <si>
    <t>OUID-SOSDP10291</t>
  </si>
  <si>
    <t>OUID-STSDP10292</t>
  </si>
  <si>
    <t>OUID-SOKTTD10293</t>
  </si>
  <si>
    <t>OUID-STKTT10294</t>
  </si>
  <si>
    <t>OUID-SOPSOS10295</t>
  </si>
  <si>
    <t>OUID-STPSO110296</t>
  </si>
  <si>
    <t>OUID-SODPS10297</t>
  </si>
  <si>
    <t>OUID-STDEP10298</t>
  </si>
  <si>
    <t>OUID-SOPNJM10299</t>
  </si>
  <si>
    <t>OUID-STPIN10300</t>
  </si>
  <si>
    <t>OUID-EOSRQ10301</t>
  </si>
  <si>
    <t>OUID-SOSQUA10302</t>
  </si>
  <si>
    <t>OUID-STSQL10303</t>
  </si>
  <si>
    <t>OUID-EOSOC10304</t>
  </si>
  <si>
    <t>OUID-SOSOA10305</t>
  </si>
  <si>
    <t>OUID-SUPUM10306</t>
  </si>
  <si>
    <t>OUID-STUMM10307</t>
  </si>
  <si>
    <t>OUID-SOSOB10308</t>
  </si>
  <si>
    <t>OUID-SOSPOC10309</t>
  </si>
  <si>
    <t>OUID-STPLP10310</t>
  </si>
  <si>
    <t>OUID-SOSOC10311</t>
  </si>
  <si>
    <t>OUID-SUPRTG10312</t>
  </si>
  <si>
    <t>OUID-SSRTS10313</t>
  </si>
  <si>
    <t>OUID-STKLR10314</t>
  </si>
  <si>
    <t>OUID-STPMS10315</t>
  </si>
  <si>
    <t>OUID-SOSOF10316</t>
  </si>
  <si>
    <t>OUID-SUPBD10317</t>
  </si>
  <si>
    <t>OUID-STSOB10318</t>
  </si>
  <si>
    <t>OUID-SOSOH10319</t>
  </si>
  <si>
    <t>OUID-SOSCRB10320</t>
  </si>
  <si>
    <t>OUID-STSOC10321</t>
  </si>
  <si>
    <t>OUID-SOSOM10322</t>
  </si>
  <si>
    <t>OUID-SOSSR10323</t>
  </si>
  <si>
    <t>OUID-STSTS10324</t>
  </si>
  <si>
    <t>OUID-SOSOQ10325</t>
  </si>
  <si>
    <t>OUID-SUDPSS10326</t>
  </si>
  <si>
    <t>OUID-STSSB10327</t>
  </si>
  <si>
    <t>OUID-SOSOS10328</t>
  </si>
  <si>
    <t>OUID-SOPSA10329</t>
  </si>
  <si>
    <t>OUID-STSSA10330</t>
  </si>
  <si>
    <t>OUID-SOSOU10331</t>
  </si>
  <si>
    <t>OUID-STSSD10332</t>
  </si>
  <si>
    <t>OUID-SOSOW10333</t>
  </si>
  <si>
    <t>OUID-SOBTH10334</t>
  </si>
  <si>
    <t>OUID-STSBT10335</t>
  </si>
  <si>
    <t>OUID-SOOCB10336</t>
  </si>
  <si>
    <t>OUID-STSTL10337</t>
  </si>
  <si>
    <t>OUID-SOOCC10338</t>
  </si>
  <si>
    <t>OUID-SPSUPG10339</t>
  </si>
  <si>
    <t>OUID-SOUPG10340</t>
  </si>
  <si>
    <t>OUID-SSNTRM10341</t>
  </si>
  <si>
    <t>OUID-SOOCG10342</t>
  </si>
  <si>
    <t>OUID-SOPSSM10343</t>
  </si>
  <si>
    <t>OUID-STSMDS10344</t>
  </si>
  <si>
    <t>OUID-SOOCI10345</t>
  </si>
  <si>
    <t>OUID-STOSM10346</t>
  </si>
  <si>
    <t>OUID-SUPSKNO10347</t>
  </si>
  <si>
    <t>OUID-STSUM10348</t>
  </si>
  <si>
    <t>OUID-SPSKNO10349</t>
  </si>
  <si>
    <t>OUID-STPSM10350</t>
  </si>
  <si>
    <t>OUID-SOOCM10351</t>
  </si>
  <si>
    <t>OUID-SOPSSP10352</t>
  </si>
  <si>
    <t>OUID-STSTP10353</t>
  </si>
  <si>
    <t>OUID-SOOCO10354</t>
  </si>
  <si>
    <t>OUID-SOSPKU10355</t>
  </si>
  <si>
    <t>OUID-SSPKU10356</t>
  </si>
  <si>
    <t>OUID-SOOCR10357</t>
  </si>
  <si>
    <t>OUID-STSPT10358</t>
  </si>
  <si>
    <t>OUID-EOPOPS10359</t>
  </si>
  <si>
    <t>OUID-SOPOPS10360</t>
  </si>
  <si>
    <t>OUID-STPOPP10361</t>
  </si>
  <si>
    <t>OUID-SOCCGC10362</t>
  </si>
  <si>
    <t>OUID-STCCGC10363</t>
  </si>
  <si>
    <t>OUID-DIRPBS10364</t>
  </si>
  <si>
    <t>OUID-DDPDVT10365</t>
  </si>
  <si>
    <t>OUID-EOMKOM10366</t>
  </si>
  <si>
    <t>OUID-SOMDS10367</t>
  </si>
  <si>
    <t>OUID-STMDS10368</t>
  </si>
  <si>
    <t>OUID-SOPBM10369</t>
  </si>
  <si>
    <t>OUID-STPBM10370</t>
  </si>
  <si>
    <t>OUID-EOPPP10371</t>
  </si>
  <si>
    <t>OUID-SOPNGP10372</t>
  </si>
  <si>
    <t>OUID-STPPD10373</t>
  </si>
  <si>
    <t>OUID-DDDBIT10374</t>
  </si>
  <si>
    <t>OUID-EODBNG10375</t>
  </si>
  <si>
    <t>OUID-SODGB10376</t>
  </si>
  <si>
    <t>OUID-STDGB10377</t>
  </si>
  <si>
    <t>OUID-EOISDS10378</t>
  </si>
  <si>
    <t>OUID-SOITS10379</t>
  </si>
  <si>
    <t>OUID-STITSCB10380</t>
  </si>
  <si>
    <t>OUID-SOQAA10381</t>
  </si>
  <si>
    <t>OUID-STQASB10382</t>
  </si>
  <si>
    <t>OUID-SOSKDL10383</t>
  </si>
  <si>
    <t>OUID-STSKLB10384</t>
  </si>
  <si>
    <t>OUID-EOMSVM10385</t>
  </si>
  <si>
    <t>OUID-SOVMNG10386</t>
  </si>
  <si>
    <t>OUID-SVMNG10387</t>
  </si>
  <si>
    <t>OUID-SOHDWR10388</t>
  </si>
  <si>
    <t>OUID-STHRDW10389</t>
  </si>
  <si>
    <t>OUID-SOMIS10390</t>
  </si>
  <si>
    <t>OUID-STMISB10391</t>
  </si>
  <si>
    <t>Senior Officer Umum Pengadaan, Inv. dan Gudang ATK</t>
  </si>
  <si>
    <t xml:space="preserve">Corporate Secretary </t>
  </si>
  <si>
    <t>Deputi Direktur Legal</t>
  </si>
  <si>
    <t>Executive Officer Legal Credit &amp; Operation</t>
  </si>
  <si>
    <t>Executive Hukum Perusahaan</t>
  </si>
  <si>
    <t>Senior Officer Hukum Perusahaan</t>
  </si>
  <si>
    <t>Deputi Direktur Admin Corporate Secretary</t>
  </si>
  <si>
    <t xml:space="preserve">Executive Officer Tg.Jwb Sosial &amp; Peng Perusahaan </t>
  </si>
  <si>
    <t>Senior Officer CSSR</t>
  </si>
  <si>
    <t xml:space="preserve">Senior Officer Admin Sekretaris Perusahaan </t>
  </si>
  <si>
    <t xml:space="preserve">Direktur Credit Recovery </t>
  </si>
  <si>
    <t>Associate Director Credit Recovery</t>
  </si>
  <si>
    <t xml:space="preserve">Deputi Direktur SAM </t>
  </si>
  <si>
    <t>Senior Officer Pengelolaan Aset Khusus</t>
  </si>
  <si>
    <t>Deputi Direktur Remedial</t>
  </si>
  <si>
    <t>Executive Officer Remedial Jabodetabek</t>
  </si>
  <si>
    <t>Senior Officer Remedial Jabodetabek</t>
  </si>
  <si>
    <t>Staff Remedial Jabodetabek</t>
  </si>
  <si>
    <t>Executive Officer Remedial Luar Kota &amp; KUR Collection</t>
  </si>
  <si>
    <t xml:space="preserve">Senior Officer Remedial Luar Kota </t>
  </si>
  <si>
    <t xml:space="preserve">Staff Remedial Luar Kota </t>
  </si>
  <si>
    <t>Senior Officer KUR Collection</t>
  </si>
  <si>
    <t>Executive Officer Remedial Data / Dokumentasi</t>
  </si>
  <si>
    <t>Senior Officer Remedial Data / Dokumentasi</t>
  </si>
  <si>
    <t>Staff Remedial Data / Dokumentasi</t>
  </si>
  <si>
    <t>Senior Officer Restruktur</t>
  </si>
  <si>
    <t>Staff Restruktur</t>
  </si>
  <si>
    <t>Senior Officer Litigasi</t>
  </si>
  <si>
    <t>Staff Litigasi</t>
  </si>
  <si>
    <t>Associate Director Bisnis Retail</t>
  </si>
  <si>
    <t>Sekretaris Associate Director Bisnis Retail</t>
  </si>
  <si>
    <t>Deputi Direktur UMKM &amp; Konsumer</t>
  </si>
  <si>
    <t>Executive Officer Ritel Bisnis 1</t>
  </si>
  <si>
    <t>Senior Officer Ritel Bisnis 1</t>
  </si>
  <si>
    <t>Executive Officer Ritel Bisnis 2</t>
  </si>
  <si>
    <t>Senior Officer Ritel Bisnis 2</t>
  </si>
  <si>
    <t>Executive Officer Mikro Bisnis 1</t>
  </si>
  <si>
    <t>Senior Officer Mikro Bisnis 1</t>
  </si>
  <si>
    <t>Staff Mikro Bisnis 1</t>
  </si>
  <si>
    <t>Executive Officer Layanan Keuangan Inklusif</t>
  </si>
  <si>
    <t xml:space="preserve">Senior Officer Layanan Keuangan Inklusif </t>
  </si>
  <si>
    <t>Staff Layanan Keuangan Insklusif</t>
  </si>
  <si>
    <t>Executive Officer Bisnis Support</t>
  </si>
  <si>
    <t>Senior Officer Pengembangan Bisnis &amp; Jaringan Kantor</t>
  </si>
  <si>
    <t>Staff Pengembangan Bisnis &amp; Jaringan Kantor</t>
  </si>
  <si>
    <t>Senior Officer Konsumer SPK</t>
  </si>
  <si>
    <t>Executive Officer Konsumer Bisnis</t>
  </si>
  <si>
    <t xml:space="preserve">Staff Quality Assurance Konsumer </t>
  </si>
  <si>
    <t xml:space="preserve">Direktur Treasury &amp; Korporasi </t>
  </si>
  <si>
    <t>Deputi Direktur Korporasi dan Komersial 2</t>
  </si>
  <si>
    <t>Executive Officer 2 Direktorat Korporasi &amp; Komersial 2</t>
  </si>
  <si>
    <t>Deputi Direktur Korporasi dan Komersial 3</t>
  </si>
  <si>
    <t>Executive Officer 2 Direktorat Korporasi dan Komersial 3</t>
  </si>
  <si>
    <t>Deputi Direktur Korporasi dan Komersial Bidang Supporting</t>
  </si>
  <si>
    <t>Executive Officer Korporasi &amp; Komersial Bid.Supporting</t>
  </si>
  <si>
    <t>Senior Officer Admin &amp; Pelaporan Sub Dir Kor &amp; Kom Bid. Supporting</t>
  </si>
  <si>
    <t>Staff Admin Sub Dir Kor &amp; Kom Bid. Supporting</t>
  </si>
  <si>
    <t>Staff Pelaporan Sub Dir Kor &amp; Kom Bid. Supporting</t>
  </si>
  <si>
    <t>Senior Officer Analis Sub Direktorat Korporasi dan Komersial Bid. Supporting</t>
  </si>
  <si>
    <t>Staff Analis Sub Direktorat Korporasi dan Komersial Bid. Supporting</t>
  </si>
  <si>
    <t>Deputi Direktur FI Treasury</t>
  </si>
  <si>
    <t>Executive Officer Dealing Room</t>
  </si>
  <si>
    <t>Senior Officer Dealing Room</t>
  </si>
  <si>
    <t>Staff Dealing Room - FX Desk</t>
  </si>
  <si>
    <t>Staff Dealing Room - IR Desk</t>
  </si>
  <si>
    <t xml:space="preserve">Staff Dealing Room - Admin </t>
  </si>
  <si>
    <t>Executive Officer Treasury Marketing Unit</t>
  </si>
  <si>
    <t>Senior Officer Treasury Marketing Unit</t>
  </si>
  <si>
    <t>Staff Treasury Marketing Unit</t>
  </si>
  <si>
    <t>Executive Officer Financial Institutions</t>
  </si>
  <si>
    <t xml:space="preserve">Senior Officer Financial Institutions </t>
  </si>
  <si>
    <t xml:space="preserve">Staff Financial Institutions </t>
  </si>
  <si>
    <t>Direktur Kepatuhan &amp; SKMR</t>
  </si>
  <si>
    <t>Sekertaris Direktur Kepatuhan &amp; SKMR</t>
  </si>
  <si>
    <t>Deputi Direktur Kepatuhan</t>
  </si>
  <si>
    <t>Executive Officer Anti Fraud &amp; APU-PPT</t>
  </si>
  <si>
    <t>Senior Officer Anti Fraud &amp; APU-PPT</t>
  </si>
  <si>
    <t>Staff Anti Fraud</t>
  </si>
  <si>
    <t>Staff APU-PPT</t>
  </si>
  <si>
    <t xml:space="preserve">Executive Officer Kepatuhan Kredit </t>
  </si>
  <si>
    <t>Senior Officer Kepatuhan Kredit</t>
  </si>
  <si>
    <t>Staff Kepatuhan Kredit</t>
  </si>
  <si>
    <t>Senior Officer Pemantau Operasional</t>
  </si>
  <si>
    <t>Staf Pemantau Operasional</t>
  </si>
  <si>
    <t>Executive Officer Kontrol Kredit</t>
  </si>
  <si>
    <t>Senior Officer Kontrol Kredit</t>
  </si>
  <si>
    <t>Senior Officer Kontrol 1</t>
  </si>
  <si>
    <t>Senior Officer Kontrol 2</t>
  </si>
  <si>
    <t>Senior Officer Kontrol 3</t>
  </si>
  <si>
    <t>Senior Officer Kontrol 4</t>
  </si>
  <si>
    <t>Staff Kontrol 5</t>
  </si>
  <si>
    <t>Staff Kontrol 6</t>
  </si>
  <si>
    <t>Senior Officer Kontrol 7</t>
  </si>
  <si>
    <t>Staff Kontrol 7</t>
  </si>
  <si>
    <t>Staff Kontrol 8</t>
  </si>
  <si>
    <t>Senior Officer Kontrol Luar Kota 1</t>
  </si>
  <si>
    <t>Staff Kontrol Luar Kota 1</t>
  </si>
  <si>
    <t>Senior Officer Kontrol Luar Kota 2</t>
  </si>
  <si>
    <t>Staff Kontrol Luar Kota 2</t>
  </si>
  <si>
    <t>Senior Officer Kontrol Luar Kota 3</t>
  </si>
  <si>
    <t>Staff Kontrol Luar Kota 3</t>
  </si>
  <si>
    <t>Senior Officer Kontrol Luar Kota 4</t>
  </si>
  <si>
    <t>Staff Kontrol Luar Kota 4</t>
  </si>
  <si>
    <t>Senior Officer Kontrol Luar Kota 5</t>
  </si>
  <si>
    <t>Staff Kontrol Luar Kota 5</t>
  </si>
  <si>
    <t>Deputi Direktur SKMR Kredit</t>
  </si>
  <si>
    <t>Executive Officer Pengukuran Risiko Kredit</t>
  </si>
  <si>
    <t>Senior Officer Pengukuran Risiko Kredit</t>
  </si>
  <si>
    <t>Senior Officer Tinjauan Risiko Kredit</t>
  </si>
  <si>
    <t>Staff Tinjauan Resiko Kredit</t>
  </si>
  <si>
    <t>Deputi Direktur SKMR Non Kredit</t>
  </si>
  <si>
    <t>Executive Officer Risiko Pasar &amp; Risiko Likuiditas</t>
  </si>
  <si>
    <t>Senior Officer Risiko Pasar &amp; Risiko Likuiditas</t>
  </si>
  <si>
    <t>Executive Officer Risiko Operasional &amp; Teknologi Informasi</t>
  </si>
  <si>
    <t>Senior Officer Risiko Operasional &amp; Teknologi Informasi</t>
  </si>
  <si>
    <t>Associate Director Operasi</t>
  </si>
  <si>
    <t xml:space="preserve">Deputi Direktur Admin Kredit </t>
  </si>
  <si>
    <t>Executive Officer Penilai Jaminan</t>
  </si>
  <si>
    <t>Deputi Direktur Financial Control</t>
  </si>
  <si>
    <t>Senior Officer Tax</t>
  </si>
  <si>
    <t xml:space="preserve">Executive Officer Pelaporan </t>
  </si>
  <si>
    <t>Senior Officer Rekonsiliasi</t>
  </si>
  <si>
    <t>Deputi Direktur Budgeting &amp; Sisdur</t>
  </si>
  <si>
    <t>Senior Officer Sisdur Operasi 1</t>
  </si>
  <si>
    <t>Staff Sisdur Operasi 1</t>
  </si>
  <si>
    <t>Senior Officer Sisdur Operasi 2</t>
  </si>
  <si>
    <t>Staff Sisdur Operasi 2</t>
  </si>
  <si>
    <t>Senior Officer Sisdur Kredit &amp; SDM</t>
  </si>
  <si>
    <t>Senior Officer Perwakilan Pengguna &amp; Sisdur IT</t>
  </si>
  <si>
    <t>Senior Officer Budgeting</t>
  </si>
  <si>
    <t>Deputi Direktur Operasi</t>
  </si>
  <si>
    <t>Senior Officer Pendukung Ops, Trops &amp; Exim</t>
  </si>
  <si>
    <t>Staff Pendukung Ops, Trops &amp; Exim</t>
  </si>
  <si>
    <t>Senior Officer UKS</t>
  </si>
  <si>
    <t>Head Teller UKS</t>
  </si>
  <si>
    <t>Senior Officer NOC</t>
  </si>
  <si>
    <t xml:space="preserve">Executive Officer Sentra Deposito &amp; Pinjaman </t>
  </si>
  <si>
    <t xml:space="preserve">Senior Officer Sentra Deposito &amp; Pinjaman </t>
  </si>
  <si>
    <t xml:space="preserve">Staff Sentra Deposito &amp; Pinjaman </t>
  </si>
  <si>
    <t>Senior Officer Deposito</t>
  </si>
  <si>
    <t xml:space="preserve">Senior Officer Pinjaman </t>
  </si>
  <si>
    <t>Executive Officer Service Quality</t>
  </si>
  <si>
    <t>Senior Officer Service Quality</t>
  </si>
  <si>
    <t>Senior Officer Umum &amp; Perijinan</t>
  </si>
  <si>
    <t xml:space="preserve">Supervisor Umum </t>
  </si>
  <si>
    <t>Senior Officer Pelaporan &amp; Pembukuan</t>
  </si>
  <si>
    <t>Supervisor Pelaporan</t>
  </si>
  <si>
    <t>Senior Officer SKN &amp; RTGS Sentra</t>
  </si>
  <si>
    <t>Supervisor SKN &amp; RTGS Sentra</t>
  </si>
  <si>
    <t>Staff SKN &amp; RTGS Sentra</t>
  </si>
  <si>
    <t>Staff Pembinaan Sentra</t>
  </si>
  <si>
    <t>Senior Officer Sentra Operasi Bandung</t>
  </si>
  <si>
    <t>Supervisor Umum &amp; Pelaporan Bandung</t>
  </si>
  <si>
    <t>Staff Sentra Operasi Bandung</t>
  </si>
  <si>
    <t>Senior Officer Sentra Operasi Cirebon</t>
  </si>
  <si>
    <t>Supervisor Operasional Sentra Cirebon</t>
  </si>
  <si>
    <t>Staff Sentra Operasi Cirebon</t>
  </si>
  <si>
    <t>Senior Officer Sentra Operasi Semarang</t>
  </si>
  <si>
    <t>Supervisor Operasional Sentra Semarang</t>
  </si>
  <si>
    <t>Staff Sentra Semarang</t>
  </si>
  <si>
    <t>Senior Officer Sentra Operasi Surabaya</t>
  </si>
  <si>
    <t>Supervisor Umum &amp; Pelaporan Sentra Surabaya</t>
  </si>
  <si>
    <t>Staff Sentra Surabaya</t>
  </si>
  <si>
    <t>Senior Officer Sentra Operasi Ambon</t>
  </si>
  <si>
    <t>Supervisor Operasi Ambon</t>
  </si>
  <si>
    <t>Staff Sentra Ambon</t>
  </si>
  <si>
    <t>Senior Officer Sentra Operasi Denpasar</t>
  </si>
  <si>
    <t>Staff Sentra Denpasar</t>
  </si>
  <si>
    <t>Senior Officer Sentra Operasi Batam</t>
  </si>
  <si>
    <t>Supervisor Operasi Batam</t>
  </si>
  <si>
    <t>Staff Sentra Batam</t>
  </si>
  <si>
    <t>Senior Officer Sentra Operasi Lampung</t>
  </si>
  <si>
    <t xml:space="preserve">Staff Sentra Lampung </t>
  </si>
  <si>
    <t>Senior Officer Sentra Operasi Makasar</t>
  </si>
  <si>
    <t>Supervisor Pelaporan Sentra Makasar</t>
  </si>
  <si>
    <t>Supervisor Operasi Makasar</t>
  </si>
  <si>
    <t>Staff Sentra Makasar</t>
  </si>
  <si>
    <t>Senior Officer Sentra Operasi Manado</t>
  </si>
  <si>
    <t>Supervisor Operasional Sentra Manado</t>
  </si>
  <si>
    <t>Staff Sentra Manado</t>
  </si>
  <si>
    <t>Senior Officer Sentra Operasi Medan</t>
  </si>
  <si>
    <t>Staff Operasional Sentra Medan</t>
  </si>
  <si>
    <t>Supervisor Umum &amp; Pelaporan Sentra Medan</t>
  </si>
  <si>
    <t xml:space="preserve">Staff Sentra Umum Medan </t>
  </si>
  <si>
    <t>Supervisor Pinjaman Sentra Medan</t>
  </si>
  <si>
    <t>Staff Pinjaman Sentra Medan</t>
  </si>
  <si>
    <t>Senior Officer Sentra Operasi Palembang</t>
  </si>
  <si>
    <t>Supervisor Operasional Sentra Palembang</t>
  </si>
  <si>
    <t>Staff Sentra Palembang</t>
  </si>
  <si>
    <t>Senior Officer Sentra Operasi Pekanbaru</t>
  </si>
  <si>
    <t xml:space="preserve">Supervisor Operasional Sentra Pekanbaru </t>
  </si>
  <si>
    <t xml:space="preserve">Staff Sentra Pekanbaru </t>
  </si>
  <si>
    <t xml:space="preserve">Senior Officer Sentra Operasi Pontianak </t>
  </si>
  <si>
    <t xml:space="preserve">Staff Sentra Pontianak </t>
  </si>
  <si>
    <t>Staff Customer Care &amp; Graha Call</t>
  </si>
  <si>
    <t>Direktur Pengembangan Bisnis</t>
  </si>
  <si>
    <t>Deputi Direktur Product Development</t>
  </si>
  <si>
    <t xml:space="preserve">Senior Officer Marketing Design &amp; Strategi </t>
  </si>
  <si>
    <t>Senior Officer Pendukung Bisnis Marketing</t>
  </si>
  <si>
    <t xml:space="preserve">Executive Officer Pengembangan Produk Pendanaan </t>
  </si>
  <si>
    <t>Senior Officer Pengembangan Produk</t>
  </si>
  <si>
    <t xml:space="preserve">Deputi Direktur Digital Banking &amp; IT </t>
  </si>
  <si>
    <t xml:space="preserve">Executive Officer Digital Banking </t>
  </si>
  <si>
    <t>Senior Officer Digital Banking</t>
  </si>
  <si>
    <t xml:space="preserve">Senior Officer IT Security </t>
  </si>
  <si>
    <t>Senior Officer Vendor Management</t>
  </si>
  <si>
    <t>Staff Vendor Management</t>
  </si>
  <si>
    <t>OUID-EOKCI01001</t>
  </si>
  <si>
    <t>Executive Officer KC Suryopranoto - JKT</t>
  </si>
  <si>
    <t>OUID-STCLCA01002</t>
  </si>
  <si>
    <t>OUID-SOTLD01003</t>
  </si>
  <si>
    <t>Senior Officer Team Leader</t>
  </si>
  <si>
    <t>OUID-AOFFR01004</t>
  </si>
  <si>
    <t>OUID-AAOFF01005</t>
  </si>
  <si>
    <t>OUID-SOKLI01006</t>
  </si>
  <si>
    <t>OUID-SACBG01007</t>
  </si>
  <si>
    <t>Staff Admin Cabang</t>
  </si>
  <si>
    <t>OUID-CAOFF01008</t>
  </si>
  <si>
    <t>OUID-HDTLL01009</t>
  </si>
  <si>
    <t>OUID-TLLER01010</t>
  </si>
  <si>
    <t>OUID-HDCSV01011</t>
  </si>
  <si>
    <t>OUID-CSRIC01012</t>
  </si>
  <si>
    <t>OUID-SBCKO01013</t>
  </si>
  <si>
    <t>Staff Back Office</t>
  </si>
  <si>
    <t>OUID-OFFBY01014</t>
  </si>
  <si>
    <t>OUID-OPRCAB01015</t>
  </si>
  <si>
    <t>OUID-EKPCA01016</t>
  </si>
  <si>
    <t>OUID-DRVCB01017</t>
  </si>
  <si>
    <t>Senior Officer Kantor Layanan KC Suryopranoto - JKT</t>
  </si>
  <si>
    <t>Account officer</t>
  </si>
  <si>
    <t xml:space="preserve">Staff Medical </t>
  </si>
  <si>
    <t>Senior Officer Benefit</t>
  </si>
  <si>
    <t>Komisaris Utama</t>
  </si>
  <si>
    <t>Wakil Komisaris Utama</t>
  </si>
  <si>
    <t>Komisaris</t>
  </si>
  <si>
    <t>Direktur Utama</t>
  </si>
  <si>
    <t>Wakil Direktur Utama</t>
  </si>
  <si>
    <t>Executive Officer Rekrutmen</t>
  </si>
  <si>
    <t>Senior Officer SKAI Operasi</t>
  </si>
  <si>
    <t xml:space="preserve">Senior Officer SKAI Kredit </t>
  </si>
  <si>
    <t>Biro Direksi</t>
  </si>
  <si>
    <t>Deputi Direktur SDM &amp; GA</t>
  </si>
  <si>
    <t xml:space="preserve">Senior Officer Pengembangan SDM </t>
  </si>
  <si>
    <t>Senior Officer Pelatihan</t>
  </si>
  <si>
    <t>Senior Officer Rekrutmen</t>
  </si>
  <si>
    <t xml:space="preserve">Executive Officer Hubungan Industrial </t>
  </si>
  <si>
    <t xml:space="preserve">Senior Officer Hubungan Industrial </t>
  </si>
  <si>
    <t xml:space="preserve">Staff Pajak Hubungan Industrial </t>
  </si>
  <si>
    <t xml:space="preserve">Executive Officer Kompensasi dan Benefit </t>
  </si>
  <si>
    <t>Senior Officer Premises Perencanaan</t>
  </si>
  <si>
    <t xml:space="preserve">Senior Officer Premises Mech. &amp; Elect. Support </t>
  </si>
  <si>
    <t xml:space="preserve">Senior Officer Umum Operasional </t>
  </si>
  <si>
    <t xml:space="preserve">Staff Operator </t>
  </si>
  <si>
    <t xml:space="preserve">Deputi Direktur SKAI </t>
  </si>
  <si>
    <t>Executive Officer SKAI Supervisi</t>
  </si>
  <si>
    <t>Senior Officer SKAI Supervisi</t>
  </si>
  <si>
    <t>Deputi Direktur Korporasi &amp; Komersial 1</t>
  </si>
  <si>
    <t xml:space="preserve">Executive Officer 1 Direktorat Korporasi &amp; Komersial 1 </t>
  </si>
  <si>
    <t>Account Officer Korporasi &amp; Komersial 1 Sub Direktorat 1</t>
  </si>
  <si>
    <t xml:space="preserve">Executive Officer 2 Direktorat Korporasi &amp; Komersial 1 </t>
  </si>
  <si>
    <t xml:space="preserve">Senior Officer Korporasi &amp; Komersial 1 Sub Direktorat 2 </t>
  </si>
  <si>
    <t>Executive Officer 1 Direktorat Korporasi &amp; Komersial 2</t>
  </si>
  <si>
    <t>Senior Officer Korporasi &amp; Komersial 2 Sub Direktorat 1</t>
  </si>
  <si>
    <t>Account Officer Korporasi &amp; Komersial 2 Sub Direktorat 1</t>
  </si>
  <si>
    <t>Senior Officer Korporasi &amp; Komersial 2 Sub Direktorat 2</t>
  </si>
  <si>
    <t>Account Officer Korporasi &amp; Komersial 2 Sub Direktorat 2</t>
  </si>
  <si>
    <t xml:space="preserve">Senior Officer Korporasi &amp; Komersial 3 Sub Direktorat 1 </t>
  </si>
  <si>
    <t xml:space="preserve">Account Officer Korporasi &amp; Komersial 3 Sub Direktorat 1 </t>
  </si>
  <si>
    <t>Senior Officer Korporasi dan Komersial 3 Sub Direktorat 2</t>
  </si>
  <si>
    <t>Account Officer Korporasi dan Komersial 3 Sub Direktorat 2</t>
  </si>
  <si>
    <t>Cash Officer</t>
  </si>
  <si>
    <t>Head Customer Service</t>
  </si>
  <si>
    <t>Operator Cabang</t>
  </si>
  <si>
    <t>Vivi Septina Medianti</t>
  </si>
  <si>
    <t>Office Boy Lt 28</t>
  </si>
  <si>
    <t>Staff SDM Cabang</t>
  </si>
  <si>
    <t>Senior Officer Kompensasi</t>
  </si>
  <si>
    <t>Executive Officer SKAI Operasi</t>
  </si>
  <si>
    <t>Senior Officer SKAI Teknologi Informasi</t>
  </si>
  <si>
    <t>Senior Officer Korporasi &amp; Komersial 1 Sub Direktorat 1</t>
  </si>
  <si>
    <t>Account Officer Korporasi &amp; Komersial 1 Sub Direktorat 2</t>
  </si>
  <si>
    <t>Executive Officer 1 Direktorat Korporasi &amp; Komersial 3</t>
  </si>
  <si>
    <t>Executive Officer Manaj SI &amp; Vendor Management</t>
  </si>
  <si>
    <t>Ekspedisi Cabang</t>
  </si>
  <si>
    <t>WellyLesmana Soedjana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</si>
</sst>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0" fontId="21" fillId="0" borderId="0" applyFill="0" applyProtection="0"/>
    <xf numFmtId="0" fontId="22" fillId="0" borderId="0"/>
    <xf numFmtId="0" fontId="23" fillId="0" borderId="0"/>
    <xf numFmtId="0" fontId="21" fillId="0" borderId="0" applyFill="0" applyProtection="0"/>
  </cellStyleXfs>
  <cellXfs count="10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0" borderId="0" xfId="0" quotePrefix="1"/>
    <xf numFmtId="0" fontId="20" fillId="0" borderId="0" xfId="42" applyFont="1"/>
    <xf numFmtId="0" fontId="20" fillId="0" borderId="0" xfId="42" applyFont="1" applyFill="1"/>
    <xf numFmtId="0" fontId="19" fillId="0" borderId="0" xfId="42" applyNumberFormat="1"/>
    <xf numFmtId="0" fontId="19" fillId="0" borderId="0" xfId="42"/>
    <xf numFmtId="0" fontId="0" fillId="0" borderId="0" xfId="0" applyNumberFormat="1"/>
    <xf numFmtId="0" fontId="0" fillId="0" borderId="0" xfId="0"/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A69BC4E-BF05-4CBE-9D1C-8BF944CED857}"/>
    <cellStyle name="Normal 2 2" xfId="45" xr:uid="{D138B3A8-8EA6-413C-A123-AB2602AF2E50}"/>
    <cellStyle name="Normal 2 3" xfId="46" xr:uid="{2888CB94-A6A8-439B-8077-55053A430570}"/>
    <cellStyle name="Normal 2 4" xfId="43" xr:uid="{D518D8DC-CD68-461E-9913-8B6DB86DE6F6}"/>
    <cellStyle name="Normal 3" xfId="44" xr:uid="{A0F70E4A-D47B-4F8B-94BB-6D0C3E80452B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630"/>
  <sheetViews>
    <sheetView tabSelected="1" topLeftCell="BW1" workbookViewId="0">
      <selection activeCell="CB3" sqref="CB3"/>
    </sheetView>
  </sheetViews>
  <sheetFormatPr defaultRowHeight="14.5" x14ac:dyDescent="0.35"/>
  <cols>
    <col min="1" max="1" width="17" bestFit="1" customWidth="1"/>
    <col min="2" max="2" width="16.26953125" customWidth="1"/>
    <col min="3" max="3" width="19.453125" customWidth="1"/>
    <col min="4" max="4" width="10.81640625" bestFit="1" customWidth="1"/>
    <col min="5" max="5" width="7.81640625" bestFit="1" customWidth="1"/>
    <col min="6" max="6" width="9.81640625" bestFit="1" customWidth="1"/>
    <col min="7" max="7" width="11.54296875" bestFit="1" customWidth="1"/>
    <col min="8" max="8" width="14.26953125" style="2" customWidth="1"/>
    <col min="9" max="9" width="20.453125" bestFit="1" customWidth="1"/>
    <col min="10" max="10" width="16.81640625" bestFit="1" customWidth="1"/>
    <col min="11" max="11" width="23.6328125" bestFit="1" customWidth="1"/>
    <col min="12" max="12" width="17.6328125" bestFit="1" customWidth="1"/>
    <col min="13" max="13" width="20.453125" bestFit="1" customWidth="1"/>
    <col min="14" max="14" width="16.26953125" bestFit="1" customWidth="1"/>
    <col min="15" max="15" width="19.1796875" bestFit="1" customWidth="1"/>
    <col min="16" max="16" width="20.1796875" customWidth="1"/>
    <col min="17" max="17" width="34.08984375" customWidth="1"/>
    <col min="18" max="18" width="9.08984375" bestFit="1" customWidth="1"/>
    <col min="19" max="19" width="19.453125" bestFit="1" customWidth="1"/>
    <col min="20" max="20" width="18.453125" bestFit="1" customWidth="1"/>
    <col min="21" max="21" width="24.54296875" style="2" customWidth="1"/>
    <col min="22" max="22" width="24.1796875" bestFit="1" customWidth="1"/>
    <col min="23" max="23" width="15.90625" bestFit="1" customWidth="1"/>
    <col min="24" max="24" width="18.81640625" bestFit="1" customWidth="1"/>
    <col min="25" max="25" width="14.453125" bestFit="1" customWidth="1"/>
    <col min="26" max="26" width="25.36328125" bestFit="1" customWidth="1"/>
    <col min="27" max="28" width="15.81640625" bestFit="1" customWidth="1"/>
    <col min="29" max="29" width="15.54296875" bestFit="1" customWidth="1"/>
    <col min="30" max="30" width="23.90625" bestFit="1" customWidth="1"/>
    <col min="31" max="31" width="14.90625" bestFit="1" customWidth="1"/>
    <col min="32" max="32" width="17.81640625" bestFit="1" customWidth="1"/>
    <col min="33" max="33" width="13.81640625" bestFit="1" customWidth="1"/>
    <col min="34" max="34" width="26.453125" bestFit="1" customWidth="1"/>
    <col min="35" max="35" width="14.26953125" bestFit="1" customWidth="1"/>
    <col min="36" max="36" width="26.453125" bestFit="1" customWidth="1"/>
    <col min="37" max="37" width="11.1796875" style="2" bestFit="1" customWidth="1"/>
    <col min="38" max="38" width="25.54296875" bestFit="1" customWidth="1"/>
    <col min="39" max="39" width="18.08984375" bestFit="1" customWidth="1"/>
    <col min="40" max="40" width="17.6328125" bestFit="1" customWidth="1"/>
    <col min="41" max="41" width="18.26953125" bestFit="1" customWidth="1"/>
    <col min="42" max="42" width="18.453125" bestFit="1" customWidth="1"/>
    <col min="43" max="43" width="19.08984375" bestFit="1" customWidth="1"/>
    <col min="44" max="44" width="20.54296875" bestFit="1" customWidth="1"/>
    <col min="45" max="45" width="22.36328125" bestFit="1" customWidth="1"/>
    <col min="46" max="46" width="15.54296875" bestFit="1" customWidth="1"/>
    <col min="47" max="47" width="20.08984375" bestFit="1" customWidth="1"/>
    <col min="48" max="48" width="22.6328125" style="2" bestFit="1" customWidth="1"/>
    <col min="49" max="49" width="11.6328125" bestFit="1" customWidth="1"/>
    <col min="50" max="50" width="20.54296875" bestFit="1" customWidth="1"/>
    <col min="51" max="51" width="21.26953125" bestFit="1" customWidth="1"/>
    <col min="52" max="52" width="31.90625" bestFit="1" customWidth="1"/>
    <col min="53" max="53" width="18" bestFit="1" customWidth="1"/>
    <col min="54" max="54" width="20.81640625" bestFit="1" customWidth="1"/>
    <col min="55" max="55" width="29.7265625" bestFit="1" customWidth="1"/>
    <col min="56" max="56" width="19.36328125" bestFit="1" customWidth="1"/>
    <col min="57" max="57" width="16.453125" bestFit="1" customWidth="1"/>
    <col min="58" max="58" width="19.36328125" bestFit="1" customWidth="1"/>
    <col min="59" max="59" width="16" bestFit="1" customWidth="1"/>
    <col min="60" max="60" width="23.1796875" bestFit="1" customWidth="1"/>
    <col min="61" max="61" width="25.36328125" bestFit="1" customWidth="1"/>
    <col min="62" max="62" width="20.453125" bestFit="1" customWidth="1"/>
    <col min="63" max="63" width="22.453125" bestFit="1" customWidth="1"/>
    <col min="64" max="64" width="22.26953125" bestFit="1" customWidth="1"/>
    <col min="65" max="65" width="25.1796875" bestFit="1" customWidth="1"/>
    <col min="66" max="66" width="23.81640625" bestFit="1" customWidth="1"/>
    <col min="67" max="67" width="26.7265625" bestFit="1" customWidth="1"/>
    <col min="68" max="68" width="23.1796875" bestFit="1" customWidth="1"/>
    <col min="69" max="69" width="26.08984375" bestFit="1" customWidth="1"/>
    <col min="70" max="70" width="15.453125" bestFit="1" customWidth="1"/>
    <col min="71" max="71" width="18.36328125" bestFit="1" customWidth="1"/>
    <col min="72" max="72" width="20.7265625" bestFit="1" customWidth="1"/>
    <col min="73" max="73" width="33.1796875" bestFit="1" customWidth="1"/>
    <col min="74" max="74" width="19.453125" bestFit="1" customWidth="1"/>
    <col min="75" max="75" width="22.36328125" bestFit="1" customWidth="1"/>
    <col min="76" max="76" width="16.36328125" bestFit="1" customWidth="1"/>
    <col min="77" max="77" width="7.7265625" bestFit="1" customWidth="1"/>
    <col min="78" max="78" width="10.54296875" bestFit="1" customWidth="1"/>
    <col min="79" max="79" width="44.1796875" customWidth="1"/>
    <col min="80" max="80" width="44.90625" bestFit="1" customWidth="1"/>
    <col min="81" max="81" width="22" bestFit="1" customWidth="1"/>
    <col min="82" max="82" width="18" bestFit="1" customWidth="1"/>
    <col min="83" max="83" width="22.54296875" bestFit="1" customWidth="1"/>
    <col min="84" max="84" width="15.26953125" bestFit="1" customWidth="1"/>
    <col min="85" max="85" width="18.1796875" bestFit="1" customWidth="1"/>
    <col min="86" max="86" width="14.7265625" bestFit="1" customWidth="1"/>
    <col min="87" max="87" width="15.36328125" style="2" bestFit="1" customWidth="1"/>
    <col min="88" max="88" width="16.1796875" bestFit="1" customWidth="1"/>
    <col min="89" max="89" width="19.81640625" bestFit="1" customWidth="1"/>
    <col min="90" max="90" width="21.26953125" bestFit="1" customWidth="1"/>
    <col min="91" max="91" width="35.81640625" bestFit="1" customWidth="1"/>
    <col min="92" max="92" width="14.08984375" bestFit="1" customWidth="1"/>
    <col min="93" max="93" width="17" bestFit="1" customWidth="1"/>
    <col min="94" max="94" width="21.08984375" bestFit="1" customWidth="1"/>
    <col min="95" max="95" width="12.6328125" bestFit="1" customWidth="1"/>
    <col min="96" max="96" width="15.54296875" bestFit="1" customWidth="1"/>
    <col min="97" max="97" width="13.90625" bestFit="1" customWidth="1"/>
    <col min="98" max="98" width="16.7265625" style="2" bestFit="1" customWidth="1"/>
    <col min="99" max="99" width="19.08984375" bestFit="1" customWidth="1"/>
    <col min="100" max="100" width="14.6328125" bestFit="1" customWidth="1"/>
    <col min="101" max="101" width="23.36328125" bestFit="1" customWidth="1"/>
    <col min="102" max="102" width="17.08984375" bestFit="1" customWidth="1"/>
    <col min="103" max="103" width="17.90625" bestFit="1" customWidth="1"/>
    <col min="104" max="104" width="23" bestFit="1" customWidth="1"/>
    <col min="105" max="105" width="19" bestFit="1" customWidth="1"/>
    <col min="106" max="106" width="28.36328125" bestFit="1" customWidth="1"/>
    <col min="107" max="107" width="19.1796875" bestFit="1" customWidth="1"/>
    <col min="108" max="108" width="19.54296875" bestFit="1" customWidth="1"/>
    <col min="109" max="109" width="14.36328125" bestFit="1" customWidth="1"/>
    <col min="110" max="110" width="11.36328125" bestFit="1" customWidth="1"/>
    <col min="111" max="111" width="17.1796875" bestFit="1" customWidth="1"/>
    <col min="112" max="112" width="25.1796875" bestFit="1" customWidth="1"/>
    <col min="113" max="113" width="24.08984375" bestFit="1" customWidth="1"/>
    <col min="114" max="114" width="24" bestFit="1" customWidth="1"/>
    <col min="115" max="115" width="27.36328125" bestFit="1" customWidth="1"/>
    <col min="116" max="116" width="19.453125" bestFit="1" customWidth="1"/>
    <col min="117" max="117" width="18.26953125" bestFit="1" customWidth="1"/>
    <col min="118" max="118" width="19.36328125" bestFit="1" customWidth="1"/>
    <col min="119" max="119" width="44.90625" bestFit="1" customWidth="1"/>
    <col min="120" max="120" width="30.81640625" bestFit="1" customWidth="1"/>
    <col min="121" max="121" width="70.54296875" customWidth="1"/>
  </cols>
  <sheetData>
    <row r="1" spans="1:1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s="2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s="2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s="2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s="2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57</v>
      </c>
    </row>
    <row r="2" spans="1:121" x14ac:dyDescent="0.35">
      <c r="H2" s="2" t="s">
        <v>117</v>
      </c>
      <c r="J2" s="1">
        <v>33296</v>
      </c>
      <c r="K2" t="s">
        <v>118</v>
      </c>
      <c r="M2" t="s">
        <v>119</v>
      </c>
      <c r="P2" t="s">
        <v>120</v>
      </c>
      <c r="U2" s="2" t="s">
        <v>121</v>
      </c>
      <c r="AF2" t="s">
        <v>122</v>
      </c>
      <c r="AG2" t="s">
        <v>123</v>
      </c>
      <c r="AK2" s="2" t="s">
        <v>124</v>
      </c>
      <c r="AV2" s="2" t="s">
        <v>4238</v>
      </c>
      <c r="AW2">
        <v>147864</v>
      </c>
      <c r="AX2">
        <v>706144847013000</v>
      </c>
      <c r="AZ2" t="s">
        <v>125</v>
      </c>
      <c r="BB2" t="s">
        <v>126</v>
      </c>
      <c r="BO2" t="s">
        <v>127</v>
      </c>
      <c r="CA2" t="s">
        <v>128</v>
      </c>
      <c r="CE2" s="1">
        <v>41821</v>
      </c>
      <c r="CG2" t="s">
        <v>129</v>
      </c>
      <c r="CI2" s="2" t="s">
        <v>130</v>
      </c>
      <c r="CM2" t="s">
        <v>131</v>
      </c>
      <c r="CO2" t="s">
        <v>132</v>
      </c>
      <c r="CR2" t="s">
        <v>133</v>
      </c>
      <c r="CT2" s="2" t="s">
        <v>134</v>
      </c>
      <c r="CY2" t="b">
        <v>0</v>
      </c>
      <c r="CZ2" t="s">
        <v>135</v>
      </c>
      <c r="DM2">
        <v>5000000</v>
      </c>
      <c r="DN2" t="s">
        <v>136</v>
      </c>
    </row>
    <row r="3" spans="1:121" x14ac:dyDescent="0.35">
      <c r="J3" t="s">
        <v>137</v>
      </c>
      <c r="K3" t="s">
        <v>748</v>
      </c>
      <c r="L3" t="s">
        <v>915</v>
      </c>
      <c r="M3" t="str">
        <f>VLOOKUP(L3,Sheet2!$B$12:$C$22,2,FALSE)</f>
        <v>BLOTYP-008</v>
      </c>
      <c r="P3" t="str">
        <f>VLOOKUP(Q3,Sheet2!$F$9:$G$10,2,FALSE)</f>
        <v>ES-1579352234417</v>
      </c>
      <c r="Q3" t="s">
        <v>3564</v>
      </c>
      <c r="AF3" t="s">
        <v>122</v>
      </c>
      <c r="AG3" t="s">
        <v>3525</v>
      </c>
      <c r="AK3" t="s">
        <v>1549</v>
      </c>
      <c r="AW3" t="s">
        <v>1549</v>
      </c>
      <c r="AX3" t="s">
        <v>2177</v>
      </c>
      <c r="AZ3" t="s">
        <v>924</v>
      </c>
      <c r="BB3" t="s">
        <v>126</v>
      </c>
      <c r="BO3" t="s">
        <v>127</v>
      </c>
      <c r="CA3" t="str">
        <f>VLOOKUP(CB3,Sheet3!$G$2:$H$409,2,FALSE)</f>
        <v>OUID-SKKT110194</v>
      </c>
      <c r="CB3" t="s">
        <v>2790</v>
      </c>
      <c r="CE3" t="s">
        <v>3011</v>
      </c>
      <c r="CG3" t="s">
        <v>3536</v>
      </c>
      <c r="CM3" t="s">
        <v>3512</v>
      </c>
      <c r="CO3" t="s">
        <v>132</v>
      </c>
      <c r="CR3" t="s">
        <v>3540</v>
      </c>
      <c r="CY3" t="b">
        <v>0</v>
      </c>
      <c r="CZ3" t="s">
        <v>3541</v>
      </c>
      <c r="DM3">
        <v>4277000</v>
      </c>
      <c r="DN3" t="s">
        <v>3516</v>
      </c>
      <c r="DO3" t="str">
        <f>CB3</f>
        <v>Staff Kontrol 1</v>
      </c>
      <c r="DP3" t="str">
        <f>Q3</f>
        <v>Bank Artha Graha Sudirman (KPNO)</v>
      </c>
      <c r="DQ3" t="str">
        <f>DO3 &amp; " " &amp; DP3</f>
        <v>Staff Kontrol 1 Bank Artha Graha Sudirman (KPNO)</v>
      </c>
    </row>
    <row r="4" spans="1:121" x14ac:dyDescent="0.35">
      <c r="J4" t="s">
        <v>138</v>
      </c>
      <c r="K4" t="s">
        <v>749</v>
      </c>
      <c r="L4" t="s">
        <v>916</v>
      </c>
      <c r="M4" t="str">
        <f>VLOOKUP(L4,Sheet2!$B$12:$C$22,2,FALSE)</f>
        <v>BLOTYP-001</v>
      </c>
      <c r="P4" t="str">
        <f>VLOOKUP(Q4,Sheet2!$F$9:$G$10,2,FALSE)</f>
        <v>ES-1579352234417</v>
      </c>
      <c r="Q4" t="s">
        <v>3564</v>
      </c>
      <c r="AF4" t="s">
        <v>122</v>
      </c>
      <c r="AG4" t="s">
        <v>3526</v>
      </c>
      <c r="AK4" t="s">
        <v>1550</v>
      </c>
      <c r="AW4" t="s">
        <v>1550</v>
      </c>
      <c r="AX4" t="s">
        <v>2178</v>
      </c>
      <c r="AZ4" t="s">
        <v>925</v>
      </c>
      <c r="BB4" t="s">
        <v>126</v>
      </c>
      <c r="BO4" t="s">
        <v>127</v>
      </c>
      <c r="CA4" s="9" t="str">
        <f>VLOOKUP(CB4,Sheet3!$G$2:$H$409,2,FALSE)</f>
        <v>OUID-STSTI10065</v>
      </c>
      <c r="CB4" t="s">
        <v>2791</v>
      </c>
      <c r="CE4" t="s">
        <v>3012</v>
      </c>
      <c r="CG4" t="s">
        <v>129</v>
      </c>
      <c r="CM4" t="s">
        <v>3512</v>
      </c>
      <c r="CO4" t="s">
        <v>132</v>
      </c>
      <c r="CR4" t="s">
        <v>3540</v>
      </c>
      <c r="CY4" t="b">
        <v>0</v>
      </c>
      <c r="CZ4" t="s">
        <v>3541</v>
      </c>
      <c r="DM4">
        <v>4800000</v>
      </c>
      <c r="DN4" t="s">
        <v>3516</v>
      </c>
      <c r="DO4" s="9" t="str">
        <f t="shared" ref="DO4:DO67" si="0">CB4</f>
        <v>Staff SKAI Teknologi Informasi</v>
      </c>
      <c r="DP4" s="9" t="str">
        <f t="shared" ref="DP4:DP67" si="1">Q4</f>
        <v>Bank Artha Graha Sudirman (KPNO)</v>
      </c>
      <c r="DQ4" s="9" t="str">
        <f t="shared" ref="DQ4:DQ67" si="2">DO4 &amp; " " &amp; DP4</f>
        <v>Staff SKAI Teknologi Informasi Bank Artha Graha Sudirman (KPNO)</v>
      </c>
    </row>
    <row r="5" spans="1:121" x14ac:dyDescent="0.35">
      <c r="J5" t="s">
        <v>139</v>
      </c>
      <c r="K5" t="s">
        <v>118</v>
      </c>
      <c r="L5" t="s">
        <v>917</v>
      </c>
      <c r="M5" t="str">
        <f>VLOOKUP(L5,Sheet2!$B$12:$C$22,2,FALSE)</f>
        <v>BLOTYP-004</v>
      </c>
      <c r="P5" t="str">
        <f>VLOOKUP(Q5,Sheet2!$F$9:$G$10,2,FALSE)</f>
        <v>ES-1579352234417</v>
      </c>
      <c r="Q5" t="s">
        <v>3564</v>
      </c>
      <c r="AF5" t="s">
        <v>122</v>
      </c>
      <c r="AG5" t="s">
        <v>3526</v>
      </c>
      <c r="AK5" t="s">
        <v>1551</v>
      </c>
      <c r="AW5" t="s">
        <v>1551</v>
      </c>
      <c r="AX5" s="3" t="s">
        <v>3535</v>
      </c>
      <c r="AZ5" t="s">
        <v>926</v>
      </c>
      <c r="BB5" t="s">
        <v>126</v>
      </c>
      <c r="BO5" t="s">
        <v>127</v>
      </c>
      <c r="CA5" s="9" t="str">
        <f>VLOOKUP(CB5,Sheet3!$G$2:$H$409,2,FALSE)</f>
        <v>OUID-STASP10083</v>
      </c>
      <c r="CB5" t="s">
        <v>2792</v>
      </c>
      <c r="CE5" t="s">
        <v>3013</v>
      </c>
      <c r="CG5" t="s">
        <v>129</v>
      </c>
      <c r="CM5" t="s">
        <v>3512</v>
      </c>
      <c r="CO5" t="s">
        <v>132</v>
      </c>
      <c r="CR5" t="s">
        <v>3540</v>
      </c>
      <c r="CY5" t="b">
        <v>0</v>
      </c>
      <c r="CZ5" t="s">
        <v>3541</v>
      </c>
      <c r="DM5">
        <v>4500000</v>
      </c>
      <c r="DN5" t="s">
        <v>3516</v>
      </c>
      <c r="DO5" s="9" t="str">
        <f t="shared" si="0"/>
        <v>Staff Admin Sekretaris Perusahaan</v>
      </c>
      <c r="DP5" s="9" t="str">
        <f t="shared" si="1"/>
        <v>Bank Artha Graha Sudirman (KPNO)</v>
      </c>
      <c r="DQ5" s="9" t="str">
        <f t="shared" si="2"/>
        <v>Staff Admin Sekretaris Perusahaan Bank Artha Graha Sudirman (KPNO)</v>
      </c>
    </row>
    <row r="6" spans="1:121" x14ac:dyDescent="0.35">
      <c r="J6" t="s">
        <v>140</v>
      </c>
      <c r="K6" t="s">
        <v>750</v>
      </c>
      <c r="L6" t="s">
        <v>917</v>
      </c>
      <c r="M6" t="str">
        <f>VLOOKUP(L6,Sheet2!$B$12:$C$22,2,FALSE)</f>
        <v>BLOTYP-004</v>
      </c>
      <c r="P6" t="str">
        <f>VLOOKUP(Q6,Sheet2!$F$9:$G$10,2,FALSE)</f>
        <v>ES-1579352234417</v>
      </c>
      <c r="Q6" t="s">
        <v>3564</v>
      </c>
      <c r="AF6" t="s">
        <v>3524</v>
      </c>
      <c r="AG6" t="s">
        <v>3526</v>
      </c>
      <c r="AK6" t="s">
        <v>1552</v>
      </c>
      <c r="AW6" t="s">
        <v>1552</v>
      </c>
      <c r="AX6" t="s">
        <v>2179</v>
      </c>
      <c r="AZ6" t="s">
        <v>927</v>
      </c>
      <c r="BB6" t="s">
        <v>126</v>
      </c>
      <c r="BO6" t="s">
        <v>127</v>
      </c>
      <c r="CA6" s="9" t="str">
        <f>VLOOKUP(CB6,Sheet3!$G$2:$H$409,2,FALSE)</f>
        <v>OUID-STPPD10373</v>
      </c>
      <c r="CB6" t="s">
        <v>2793</v>
      </c>
      <c r="CE6" t="s">
        <v>3014</v>
      </c>
      <c r="CG6" t="s">
        <v>129</v>
      </c>
      <c r="CM6" t="s">
        <v>3512</v>
      </c>
      <c r="CO6" t="s">
        <v>132</v>
      </c>
      <c r="CR6" t="s">
        <v>3540</v>
      </c>
      <c r="CY6" t="b">
        <v>0</v>
      </c>
      <c r="CZ6" t="s">
        <v>3541</v>
      </c>
      <c r="DM6">
        <v>4800000</v>
      </c>
      <c r="DN6" t="s">
        <v>3516</v>
      </c>
      <c r="DO6" s="9" t="str">
        <f t="shared" si="0"/>
        <v>Staff Pengembangan Produk</v>
      </c>
      <c r="DP6" s="9" t="str">
        <f t="shared" si="1"/>
        <v>Bank Artha Graha Sudirman (KPNO)</v>
      </c>
      <c r="DQ6" s="9" t="str">
        <f t="shared" si="2"/>
        <v>Staff Pengembangan Produk Bank Artha Graha Sudirman (KPNO)</v>
      </c>
    </row>
    <row r="7" spans="1:121" x14ac:dyDescent="0.35">
      <c r="J7" t="s">
        <v>141</v>
      </c>
      <c r="K7" t="s">
        <v>751</v>
      </c>
      <c r="L7" t="s">
        <v>917</v>
      </c>
      <c r="M7" t="str">
        <f>VLOOKUP(L7,Sheet2!$B$12:$C$22,2,FALSE)</f>
        <v>BLOTYP-004</v>
      </c>
      <c r="P7" t="str">
        <f>VLOOKUP(Q7,Sheet2!$F$9:$G$10,2,FALSE)</f>
        <v>ES-1579352234417</v>
      </c>
      <c r="Q7" t="s">
        <v>3564</v>
      </c>
      <c r="AF7" t="s">
        <v>122</v>
      </c>
      <c r="AG7" t="s">
        <v>3527</v>
      </c>
      <c r="AK7" s="3" t="s">
        <v>1553</v>
      </c>
      <c r="AW7" t="s">
        <v>1553</v>
      </c>
      <c r="AX7" s="3" t="s">
        <v>3535</v>
      </c>
      <c r="AZ7" t="s">
        <v>928</v>
      </c>
      <c r="BB7" t="s">
        <v>126</v>
      </c>
      <c r="BO7" t="s">
        <v>127</v>
      </c>
      <c r="CA7" s="9" t="e">
        <f>VLOOKUP(CB7,Sheet3!$G$2:$H$409,2,FALSE)</f>
        <v>#N/A</v>
      </c>
      <c r="CB7" t="s">
        <v>2794</v>
      </c>
      <c r="CE7" t="s">
        <v>3015</v>
      </c>
      <c r="CG7" t="s">
        <v>129</v>
      </c>
      <c r="CM7" t="s">
        <v>3513</v>
      </c>
      <c r="CO7" t="s">
        <v>132</v>
      </c>
      <c r="CR7" t="s">
        <v>3540</v>
      </c>
      <c r="CY7" t="b">
        <v>0</v>
      </c>
      <c r="CZ7" t="s">
        <v>135</v>
      </c>
      <c r="DM7">
        <v>13438000</v>
      </c>
      <c r="DN7" t="s">
        <v>3517</v>
      </c>
      <c r="DO7" s="9"/>
      <c r="DP7" s="9"/>
      <c r="DQ7" s="9"/>
    </row>
    <row r="8" spans="1:121" x14ac:dyDescent="0.35">
      <c r="J8" t="s">
        <v>142</v>
      </c>
      <c r="K8" t="s">
        <v>752</v>
      </c>
      <c r="L8" t="s">
        <v>917</v>
      </c>
      <c r="M8" t="str">
        <f>VLOOKUP(L8,Sheet2!$B$12:$C$22,2,FALSE)</f>
        <v>BLOTYP-004</v>
      </c>
      <c r="P8" t="str">
        <f>VLOOKUP(Q8,Sheet2!$F$9:$G$10,2,FALSE)</f>
        <v>ES-1579352234417</v>
      </c>
      <c r="Q8" t="s">
        <v>3564</v>
      </c>
      <c r="AF8" t="s">
        <v>3524</v>
      </c>
      <c r="AG8" t="s">
        <v>3526</v>
      </c>
      <c r="AK8" t="s">
        <v>1554</v>
      </c>
      <c r="AW8" t="s">
        <v>1554</v>
      </c>
      <c r="AX8" t="s">
        <v>2180</v>
      </c>
      <c r="AZ8" t="s">
        <v>929</v>
      </c>
      <c r="BB8" t="s">
        <v>126</v>
      </c>
      <c r="BO8" t="s">
        <v>127</v>
      </c>
      <c r="CA8" s="9" t="e">
        <f>VLOOKUP(CB8,Sheet3!$G$2:$H$409,2,FALSE)</f>
        <v>#N/A</v>
      </c>
      <c r="CB8" t="s">
        <v>2795</v>
      </c>
      <c r="CE8" t="s">
        <v>3016</v>
      </c>
      <c r="CG8" t="s">
        <v>129</v>
      </c>
      <c r="CM8" t="s">
        <v>3512</v>
      </c>
      <c r="CO8" t="s">
        <v>132</v>
      </c>
      <c r="CR8" t="s">
        <v>3540</v>
      </c>
      <c r="CY8" t="b">
        <v>0</v>
      </c>
      <c r="CZ8" t="s">
        <v>3541</v>
      </c>
      <c r="DM8">
        <v>6500000</v>
      </c>
      <c r="DN8" t="s">
        <v>3516</v>
      </c>
      <c r="DO8" s="9"/>
      <c r="DP8" s="9"/>
      <c r="DQ8" s="9"/>
    </row>
    <row r="9" spans="1:121" x14ac:dyDescent="0.35">
      <c r="J9" t="s">
        <v>143</v>
      </c>
      <c r="K9" t="s">
        <v>753</v>
      </c>
      <c r="L9" t="s">
        <v>917</v>
      </c>
      <c r="M9" t="str">
        <f>VLOOKUP(L9,Sheet2!$B$12:$C$22,2,FALSE)</f>
        <v>BLOTYP-004</v>
      </c>
      <c r="P9" t="str">
        <f>VLOOKUP(Q9,Sheet2!$F$9:$G$10,2,FALSE)</f>
        <v>ES-1579352234417</v>
      </c>
      <c r="Q9" t="s">
        <v>3564</v>
      </c>
      <c r="AF9" t="s">
        <v>122</v>
      </c>
      <c r="AG9" t="s">
        <v>3526</v>
      </c>
      <c r="AK9" t="s">
        <v>1555</v>
      </c>
      <c r="AW9" t="s">
        <v>1555</v>
      </c>
      <c r="AX9" t="s">
        <v>2181</v>
      </c>
      <c r="AZ9" t="s">
        <v>930</v>
      </c>
      <c r="BB9" t="s">
        <v>126</v>
      </c>
      <c r="BO9" t="s">
        <v>127</v>
      </c>
      <c r="CA9" s="9" t="str">
        <f>VLOOKUP(CB9,Sheet3!$G$2:$H$409,2,FALSE)</f>
        <v>OUID-STRKT10019</v>
      </c>
      <c r="CB9" t="s">
        <v>2796</v>
      </c>
      <c r="CE9" t="s">
        <v>3017</v>
      </c>
      <c r="CG9" t="s">
        <v>129</v>
      </c>
      <c r="CM9" t="s">
        <v>3512</v>
      </c>
      <c r="CO9" t="s">
        <v>132</v>
      </c>
      <c r="CR9" t="s">
        <v>3540</v>
      </c>
      <c r="CY9" t="b">
        <v>0</v>
      </c>
      <c r="CZ9" t="s">
        <v>3541</v>
      </c>
      <c r="DM9">
        <v>5500000</v>
      </c>
      <c r="DN9" t="s">
        <v>3516</v>
      </c>
      <c r="DO9" s="9" t="str">
        <f t="shared" si="0"/>
        <v>Staff Rekrutmen</v>
      </c>
      <c r="DP9" s="9" t="str">
        <f t="shared" si="1"/>
        <v>Bank Artha Graha Sudirman (KPNO)</v>
      </c>
      <c r="DQ9" s="9" t="str">
        <f t="shared" si="2"/>
        <v>Staff Rekrutmen Bank Artha Graha Sudirman (KPNO)</v>
      </c>
    </row>
    <row r="10" spans="1:121" x14ac:dyDescent="0.35">
      <c r="J10" t="s">
        <v>144</v>
      </c>
      <c r="K10" t="s">
        <v>754</v>
      </c>
      <c r="L10" t="s">
        <v>916</v>
      </c>
      <c r="M10" t="str">
        <f>VLOOKUP(L10,Sheet2!$B$12:$C$22,2,FALSE)</f>
        <v>BLOTYP-001</v>
      </c>
      <c r="P10" t="str">
        <f>VLOOKUP(Q10,Sheet2!$F$9:$G$10,2,FALSE)</f>
        <v>ES-1579352234417</v>
      </c>
      <c r="Q10" t="s">
        <v>3564</v>
      </c>
      <c r="AF10" t="s">
        <v>122</v>
      </c>
      <c r="AG10" t="s">
        <v>3526</v>
      </c>
      <c r="AK10" t="s">
        <v>1556</v>
      </c>
      <c r="AW10" t="s">
        <v>1556</v>
      </c>
      <c r="AX10" t="s">
        <v>2182</v>
      </c>
      <c r="AZ10" t="s">
        <v>931</v>
      </c>
      <c r="BB10" t="s">
        <v>126</v>
      </c>
      <c r="BO10" t="s">
        <v>127</v>
      </c>
      <c r="CA10" s="9" t="str">
        <f>VLOOKUP(CB10,Sheet3!$G$2:$H$409,2,FALSE)</f>
        <v>OUID-STHRDW10389</v>
      </c>
      <c r="CB10" t="s">
        <v>2797</v>
      </c>
      <c r="CE10" t="s">
        <v>3018</v>
      </c>
      <c r="CG10" t="s">
        <v>129</v>
      </c>
      <c r="CM10" t="s">
        <v>3512</v>
      </c>
      <c r="CO10" t="s">
        <v>132</v>
      </c>
      <c r="CR10" t="s">
        <v>3540</v>
      </c>
      <c r="CY10" t="b">
        <v>0</v>
      </c>
      <c r="CZ10" t="s">
        <v>3541</v>
      </c>
      <c r="DM10">
        <v>4700000</v>
      </c>
      <c r="DN10" t="s">
        <v>3516</v>
      </c>
      <c r="DO10" s="9" t="str">
        <f t="shared" si="0"/>
        <v>Staff Hardware</v>
      </c>
      <c r="DP10" s="9" t="str">
        <f t="shared" si="1"/>
        <v>Bank Artha Graha Sudirman (KPNO)</v>
      </c>
      <c r="DQ10" s="9" t="str">
        <f t="shared" si="2"/>
        <v>Staff Hardware Bank Artha Graha Sudirman (KPNO)</v>
      </c>
    </row>
    <row r="11" spans="1:121" x14ac:dyDescent="0.35">
      <c r="J11" t="s">
        <v>145</v>
      </c>
      <c r="K11" t="s">
        <v>118</v>
      </c>
      <c r="L11" t="s">
        <v>916</v>
      </c>
      <c r="M11" t="str">
        <f>VLOOKUP(L11,Sheet2!$B$12:$C$22,2,FALSE)</f>
        <v>BLOTYP-001</v>
      </c>
      <c r="P11" t="str">
        <f>VLOOKUP(Q11,Sheet2!$F$9:$G$10,2,FALSE)</f>
        <v>ES-1579352234417</v>
      </c>
      <c r="Q11" t="s">
        <v>3564</v>
      </c>
      <c r="AF11" t="s">
        <v>122</v>
      </c>
      <c r="AG11" t="s">
        <v>3526</v>
      </c>
      <c r="AK11" t="s">
        <v>1557</v>
      </c>
      <c r="AW11" t="s">
        <v>1557</v>
      </c>
      <c r="AX11" t="s">
        <v>2183</v>
      </c>
      <c r="AZ11" t="s">
        <v>932</v>
      </c>
      <c r="BB11" t="s">
        <v>126</v>
      </c>
      <c r="BO11" t="s">
        <v>127</v>
      </c>
      <c r="CA11" s="9" t="str">
        <f>VLOOKUP(CB11,Sheet3!$G$2:$H$409,2,FALSE)</f>
        <v>OUID-STHRDW10389</v>
      </c>
      <c r="CB11" t="s">
        <v>2797</v>
      </c>
      <c r="CE11" t="s">
        <v>3018</v>
      </c>
      <c r="CG11" t="s">
        <v>129</v>
      </c>
      <c r="CM11" t="s">
        <v>3512</v>
      </c>
      <c r="CO11" t="s">
        <v>132</v>
      </c>
      <c r="CR11" t="s">
        <v>3540</v>
      </c>
      <c r="CY11" t="b">
        <v>0</v>
      </c>
      <c r="CZ11" t="s">
        <v>3541</v>
      </c>
      <c r="DM11">
        <v>4500000</v>
      </c>
      <c r="DN11" t="s">
        <v>3516</v>
      </c>
      <c r="DO11" s="9" t="str">
        <f t="shared" si="0"/>
        <v>Staff Hardware</v>
      </c>
      <c r="DP11" s="9" t="str">
        <f t="shared" si="1"/>
        <v>Bank Artha Graha Sudirman (KPNO)</v>
      </c>
      <c r="DQ11" s="9" t="str">
        <f t="shared" si="2"/>
        <v>Staff Hardware Bank Artha Graha Sudirman (KPNO)</v>
      </c>
    </row>
    <row r="12" spans="1:121" x14ac:dyDescent="0.35">
      <c r="J12" t="s">
        <v>146</v>
      </c>
      <c r="K12" t="s">
        <v>118</v>
      </c>
      <c r="L12" t="s">
        <v>917</v>
      </c>
      <c r="M12" t="str">
        <f>VLOOKUP(L12,Sheet2!$B$12:$C$22,2,FALSE)</f>
        <v>BLOTYP-004</v>
      </c>
      <c r="P12" t="str">
        <f>VLOOKUP(Q12,Sheet2!$F$9:$G$10,2,FALSE)</f>
        <v>ES-1579352234417</v>
      </c>
      <c r="Q12" t="s">
        <v>3564</v>
      </c>
      <c r="AF12" t="s">
        <v>122</v>
      </c>
      <c r="AG12" t="s">
        <v>3525</v>
      </c>
      <c r="AK12" t="s">
        <v>1558</v>
      </c>
      <c r="AW12" t="s">
        <v>1558</v>
      </c>
      <c r="AX12" t="s">
        <v>2184</v>
      </c>
      <c r="AZ12" t="s">
        <v>933</v>
      </c>
      <c r="BB12" t="s">
        <v>126</v>
      </c>
      <c r="BO12" t="s">
        <v>127</v>
      </c>
      <c r="CA12" s="9" t="str">
        <f>VLOOKUP(CB12,Sheet3!$G$2:$H$409,2,FALSE)</f>
        <v>OUID-STADKR10239</v>
      </c>
      <c r="CB12" t="s">
        <v>2798</v>
      </c>
      <c r="CE12" t="s">
        <v>3019</v>
      </c>
      <c r="CG12" t="s">
        <v>3537</v>
      </c>
      <c r="CM12" t="s">
        <v>3512</v>
      </c>
      <c r="CO12" t="s">
        <v>132</v>
      </c>
      <c r="CR12" t="s">
        <v>3540</v>
      </c>
      <c r="CY12" t="b">
        <v>0</v>
      </c>
      <c r="CZ12" t="s">
        <v>3541</v>
      </c>
      <c r="DM12">
        <v>4280000</v>
      </c>
      <c r="DN12" t="s">
        <v>3516</v>
      </c>
      <c r="DO12" s="9" t="str">
        <f t="shared" si="0"/>
        <v>Staff Admin Kredit</v>
      </c>
      <c r="DP12" s="9" t="str">
        <f t="shared" si="1"/>
        <v>Bank Artha Graha Sudirman (KPNO)</v>
      </c>
      <c r="DQ12" s="9" t="str">
        <f t="shared" si="2"/>
        <v>Staff Admin Kredit Bank Artha Graha Sudirman (KPNO)</v>
      </c>
    </row>
    <row r="13" spans="1:121" x14ac:dyDescent="0.35">
      <c r="J13" t="s">
        <v>147</v>
      </c>
      <c r="K13" t="s">
        <v>118</v>
      </c>
      <c r="L13" t="s">
        <v>918</v>
      </c>
      <c r="M13" t="str">
        <f>VLOOKUP(L13,Sheet2!$B$12:$C$22,2,FALSE)</f>
        <v>BLOTYP-003</v>
      </c>
      <c r="P13" t="str">
        <f>VLOOKUP(Q13,Sheet2!$F$9:$G$10,2,FALSE)</f>
        <v>ES-1579352234417</v>
      </c>
      <c r="Q13" t="s">
        <v>3564</v>
      </c>
      <c r="AF13" t="s">
        <v>3524</v>
      </c>
      <c r="AG13" t="s">
        <v>3525</v>
      </c>
      <c r="AK13" t="s">
        <v>1559</v>
      </c>
      <c r="AW13" t="s">
        <v>1559</v>
      </c>
      <c r="AX13" t="s">
        <v>2185</v>
      </c>
      <c r="AZ13" t="s">
        <v>934</v>
      </c>
      <c r="BB13" t="s">
        <v>126</v>
      </c>
      <c r="BO13" t="s">
        <v>127</v>
      </c>
      <c r="CA13" s="9" t="str">
        <f>VLOOKUP(CB13,Sheet3!$G$2:$H$409,2,FALSE)</f>
        <v>OUID-STADKR10239</v>
      </c>
      <c r="CB13" t="s">
        <v>2798</v>
      </c>
      <c r="CE13" t="s">
        <v>3019</v>
      </c>
      <c r="CG13" t="s">
        <v>3537</v>
      </c>
      <c r="CM13" t="s">
        <v>3512</v>
      </c>
      <c r="CO13" t="s">
        <v>132</v>
      </c>
      <c r="CR13" t="s">
        <v>3540</v>
      </c>
      <c r="CY13" t="b">
        <v>0</v>
      </c>
      <c r="CZ13" t="s">
        <v>3541</v>
      </c>
      <c r="DM13">
        <v>4280000</v>
      </c>
      <c r="DN13" t="s">
        <v>3516</v>
      </c>
      <c r="DO13" s="9" t="str">
        <f t="shared" si="0"/>
        <v>Staff Admin Kredit</v>
      </c>
      <c r="DP13" s="9" t="str">
        <f t="shared" si="1"/>
        <v>Bank Artha Graha Sudirman (KPNO)</v>
      </c>
      <c r="DQ13" s="9" t="str">
        <f t="shared" si="2"/>
        <v>Staff Admin Kredit Bank Artha Graha Sudirman (KPNO)</v>
      </c>
    </row>
    <row r="14" spans="1:121" x14ac:dyDescent="0.35">
      <c r="J14" t="s">
        <v>148</v>
      </c>
      <c r="K14" t="s">
        <v>755</v>
      </c>
      <c r="L14" t="s">
        <v>916</v>
      </c>
      <c r="M14" t="str">
        <f>VLOOKUP(L14,Sheet2!$B$12:$C$22,2,FALSE)</f>
        <v>BLOTYP-001</v>
      </c>
      <c r="P14" t="str">
        <f>VLOOKUP(Q14,Sheet2!$F$9:$G$10,2,FALSE)</f>
        <v>ES-1579352234417</v>
      </c>
      <c r="Q14" t="s">
        <v>3564</v>
      </c>
      <c r="AF14" t="s">
        <v>122</v>
      </c>
      <c r="AG14" t="s">
        <v>3525</v>
      </c>
      <c r="AK14" t="s">
        <v>1560</v>
      </c>
      <c r="AW14" t="s">
        <v>1560</v>
      </c>
      <c r="AX14" t="s">
        <v>2186</v>
      </c>
      <c r="AZ14" t="s">
        <v>935</v>
      </c>
      <c r="BB14" t="s">
        <v>126</v>
      </c>
      <c r="BO14" t="s">
        <v>127</v>
      </c>
      <c r="CA14" s="9" t="str">
        <f>VLOOKUP(CB14,Sheet3!$G$2:$H$409,2,FALSE)</f>
        <v>OUID-STMISB10391</v>
      </c>
      <c r="CB14" t="s">
        <v>2799</v>
      </c>
      <c r="CE14" t="s">
        <v>3020</v>
      </c>
      <c r="CG14" t="s">
        <v>129</v>
      </c>
      <c r="CM14" t="s">
        <v>3512</v>
      </c>
      <c r="CO14" t="s">
        <v>132</v>
      </c>
      <c r="CR14" t="s">
        <v>3540</v>
      </c>
      <c r="CY14" t="b">
        <v>0</v>
      </c>
      <c r="CZ14" t="s">
        <v>3541</v>
      </c>
      <c r="DM14">
        <v>4500000</v>
      </c>
      <c r="DN14" t="s">
        <v>3516</v>
      </c>
      <c r="DO14" s="9" t="str">
        <f t="shared" si="0"/>
        <v>Staff MIS</v>
      </c>
      <c r="DP14" s="9" t="str">
        <f t="shared" si="1"/>
        <v>Bank Artha Graha Sudirman (KPNO)</v>
      </c>
      <c r="DQ14" s="9" t="str">
        <f t="shared" si="2"/>
        <v>Staff MIS Bank Artha Graha Sudirman (KPNO)</v>
      </c>
    </row>
    <row r="15" spans="1:121" x14ac:dyDescent="0.35">
      <c r="J15" t="s">
        <v>149</v>
      </c>
      <c r="K15" t="s">
        <v>118</v>
      </c>
      <c r="L15" t="s">
        <v>916</v>
      </c>
      <c r="M15" t="str">
        <f>VLOOKUP(L15,Sheet2!$B$12:$C$22,2,FALSE)</f>
        <v>BLOTYP-001</v>
      </c>
      <c r="P15" t="str">
        <f>VLOOKUP(Q15,Sheet2!$F$9:$G$10,2,FALSE)</f>
        <v>ES-1579352234417</v>
      </c>
      <c r="Q15" t="s">
        <v>3564</v>
      </c>
      <c r="AF15" t="s">
        <v>3524</v>
      </c>
      <c r="AG15" t="s">
        <v>3526</v>
      </c>
      <c r="AK15" t="s">
        <v>1561</v>
      </c>
      <c r="AW15" t="s">
        <v>1561</v>
      </c>
      <c r="AX15" t="s">
        <v>2187</v>
      </c>
      <c r="AZ15" t="s">
        <v>936</v>
      </c>
      <c r="BB15" t="s">
        <v>126</v>
      </c>
      <c r="BO15" t="s">
        <v>127</v>
      </c>
      <c r="CA15" s="9" t="str">
        <f>VLOOKUP(CB15,Sheet3!$G$2:$H$409,2,FALSE)</f>
        <v>OUID-STDGB10377</v>
      </c>
      <c r="CB15" t="s">
        <v>2800</v>
      </c>
      <c r="CE15" t="s">
        <v>3021</v>
      </c>
      <c r="CG15" t="s">
        <v>129</v>
      </c>
      <c r="CM15" t="s">
        <v>3512</v>
      </c>
      <c r="CO15" t="s">
        <v>132</v>
      </c>
      <c r="CR15" t="s">
        <v>3540</v>
      </c>
      <c r="CY15" t="b">
        <v>0</v>
      </c>
      <c r="CZ15" t="s">
        <v>135</v>
      </c>
      <c r="DM15">
        <v>5500000</v>
      </c>
      <c r="DN15" t="s">
        <v>3516</v>
      </c>
      <c r="DO15" s="9" t="str">
        <f t="shared" si="0"/>
        <v>Staff Digital Banking</v>
      </c>
      <c r="DP15" s="9" t="str">
        <f t="shared" si="1"/>
        <v>Bank Artha Graha Sudirman (KPNO)</v>
      </c>
      <c r="DQ15" s="9" t="str">
        <f t="shared" si="2"/>
        <v>Staff Digital Banking Bank Artha Graha Sudirman (KPNO)</v>
      </c>
    </row>
    <row r="16" spans="1:121" x14ac:dyDescent="0.35">
      <c r="J16" t="s">
        <v>150</v>
      </c>
      <c r="K16" t="s">
        <v>756</v>
      </c>
      <c r="L16" t="s">
        <v>918</v>
      </c>
      <c r="M16" t="str">
        <f>VLOOKUP(L16,Sheet2!$B$12:$C$22,2,FALSE)</f>
        <v>BLOTYP-003</v>
      </c>
      <c r="P16" t="str">
        <f>VLOOKUP(Q16,Sheet2!$F$9:$G$10,2,FALSE)</f>
        <v>ES-1579352234417</v>
      </c>
      <c r="Q16" t="s">
        <v>3564</v>
      </c>
      <c r="AF16" t="s">
        <v>122</v>
      </c>
      <c r="AG16" t="s">
        <v>3528</v>
      </c>
      <c r="AK16" t="s">
        <v>1562</v>
      </c>
      <c r="AW16" t="s">
        <v>1562</v>
      </c>
      <c r="AX16" s="3" t="s">
        <v>3535</v>
      </c>
      <c r="AZ16" t="s">
        <v>937</v>
      </c>
      <c r="BB16" t="s">
        <v>126</v>
      </c>
      <c r="BO16" t="s">
        <v>127</v>
      </c>
      <c r="CA16" s="9" t="str">
        <f>VLOOKUP(CB16,Sheet3!$G$2:$H$409,2,FALSE)</f>
        <v>OUID-STPLTH10016</v>
      </c>
      <c r="CB16" t="s">
        <v>2801</v>
      </c>
      <c r="CE16" t="s">
        <v>3022</v>
      </c>
      <c r="CG16" t="s">
        <v>129</v>
      </c>
      <c r="CM16" t="s">
        <v>3512</v>
      </c>
      <c r="CO16" t="s">
        <v>132</v>
      </c>
      <c r="CR16" t="s">
        <v>3540</v>
      </c>
      <c r="CY16" t="b">
        <v>0</v>
      </c>
      <c r="CZ16" t="s">
        <v>3541</v>
      </c>
      <c r="DM16">
        <v>4300000</v>
      </c>
      <c r="DN16" t="s">
        <v>3516</v>
      </c>
      <c r="DO16" s="9" t="str">
        <f t="shared" si="0"/>
        <v>Staff Pelatihan</v>
      </c>
      <c r="DP16" s="9" t="str">
        <f t="shared" si="1"/>
        <v>Bank Artha Graha Sudirman (KPNO)</v>
      </c>
      <c r="DQ16" s="9" t="str">
        <f t="shared" si="2"/>
        <v>Staff Pelatihan Bank Artha Graha Sudirman (KPNO)</v>
      </c>
    </row>
    <row r="17" spans="3:121" x14ac:dyDescent="0.35">
      <c r="J17" t="s">
        <v>151</v>
      </c>
      <c r="K17" t="s">
        <v>118</v>
      </c>
      <c r="L17" t="s">
        <v>917</v>
      </c>
      <c r="M17" t="str">
        <f>VLOOKUP(L17,Sheet2!$B$12:$C$22,2,FALSE)</f>
        <v>BLOTYP-004</v>
      </c>
      <c r="P17" t="str">
        <f>VLOOKUP(Q17,Sheet2!$F$9:$G$10,2,FALSE)</f>
        <v>ES-1579352234417</v>
      </c>
      <c r="Q17" t="s">
        <v>3564</v>
      </c>
      <c r="AF17" t="s">
        <v>122</v>
      </c>
      <c r="AG17" t="s">
        <v>3526</v>
      </c>
      <c r="AK17" t="s">
        <v>1563</v>
      </c>
      <c r="AW17" t="s">
        <v>1563</v>
      </c>
      <c r="AX17" s="3" t="s">
        <v>3535</v>
      </c>
      <c r="AZ17" t="s">
        <v>938</v>
      </c>
      <c r="BB17" t="s">
        <v>126</v>
      </c>
      <c r="BO17" t="s">
        <v>127</v>
      </c>
      <c r="CA17" s="9" t="str">
        <f>VLOOKUP(CB17,Sheet3!$G$2:$H$409,2,FALSE)</f>
        <v>OUID-STADKR10239</v>
      </c>
      <c r="CB17" t="s">
        <v>2798</v>
      </c>
      <c r="CE17" t="s">
        <v>3023</v>
      </c>
      <c r="CG17" t="s">
        <v>129</v>
      </c>
      <c r="CM17" t="s">
        <v>3512</v>
      </c>
      <c r="CO17" t="s">
        <v>132</v>
      </c>
      <c r="CR17" t="s">
        <v>3540</v>
      </c>
      <c r="CY17" t="b">
        <v>0</v>
      </c>
      <c r="CZ17" t="s">
        <v>3541</v>
      </c>
      <c r="DM17">
        <v>4500000</v>
      </c>
      <c r="DN17" t="s">
        <v>3516</v>
      </c>
      <c r="DO17" s="9" t="str">
        <f t="shared" si="0"/>
        <v>Staff Admin Kredit</v>
      </c>
      <c r="DP17" s="9" t="str">
        <f t="shared" si="1"/>
        <v>Bank Artha Graha Sudirman (KPNO)</v>
      </c>
      <c r="DQ17" s="9" t="str">
        <f t="shared" si="2"/>
        <v>Staff Admin Kredit Bank Artha Graha Sudirman (KPNO)</v>
      </c>
    </row>
    <row r="18" spans="3:121" x14ac:dyDescent="0.35">
      <c r="J18" t="s">
        <v>152</v>
      </c>
      <c r="K18" t="s">
        <v>755</v>
      </c>
      <c r="L18" t="s">
        <v>918</v>
      </c>
      <c r="M18" t="str">
        <f>VLOOKUP(L18,Sheet2!$B$12:$C$22,2,FALSE)</f>
        <v>BLOTYP-003</v>
      </c>
      <c r="P18" t="str">
        <f>VLOOKUP(Q18,Sheet2!$F$9:$G$10,2,FALSE)</f>
        <v>ES-1579352234417</v>
      </c>
      <c r="Q18" t="s">
        <v>3564</v>
      </c>
      <c r="AF18" t="s">
        <v>122</v>
      </c>
      <c r="AG18" t="s">
        <v>3526</v>
      </c>
      <c r="AK18" t="s">
        <v>1564</v>
      </c>
      <c r="AW18" t="s">
        <v>1564</v>
      </c>
      <c r="AX18" t="s">
        <v>2188</v>
      </c>
      <c r="AZ18" t="s">
        <v>939</v>
      </c>
      <c r="BB18" t="s">
        <v>126</v>
      </c>
      <c r="BO18" t="s">
        <v>127</v>
      </c>
      <c r="CA18" s="9" t="str">
        <f>VLOOKUP(CB18,Sheet3!$G$2:$H$409,2,FALSE)</f>
        <v>OUID-STPPD10373</v>
      </c>
      <c r="CB18" t="s">
        <v>2793</v>
      </c>
      <c r="CE18" t="s">
        <v>3023</v>
      </c>
      <c r="CG18" t="s">
        <v>129</v>
      </c>
      <c r="CM18" t="s">
        <v>3512</v>
      </c>
      <c r="CO18" t="s">
        <v>132</v>
      </c>
      <c r="CR18" t="s">
        <v>3540</v>
      </c>
      <c r="CY18" t="b">
        <v>0</v>
      </c>
      <c r="CZ18" t="s">
        <v>3541</v>
      </c>
      <c r="DM18">
        <v>5500000</v>
      </c>
      <c r="DN18" t="s">
        <v>3516</v>
      </c>
      <c r="DO18" s="9" t="str">
        <f t="shared" si="0"/>
        <v>Staff Pengembangan Produk</v>
      </c>
      <c r="DP18" s="9" t="str">
        <f t="shared" si="1"/>
        <v>Bank Artha Graha Sudirman (KPNO)</v>
      </c>
      <c r="DQ18" s="9" t="str">
        <f t="shared" si="2"/>
        <v>Staff Pengembangan Produk Bank Artha Graha Sudirman (KPNO)</v>
      </c>
    </row>
    <row r="19" spans="3:121" x14ac:dyDescent="0.35">
      <c r="J19" t="s">
        <v>153</v>
      </c>
      <c r="K19" t="s">
        <v>757</v>
      </c>
      <c r="L19" t="s">
        <v>918</v>
      </c>
      <c r="M19" t="str">
        <f>VLOOKUP(L19,Sheet2!$B$12:$C$22,2,FALSE)</f>
        <v>BLOTYP-003</v>
      </c>
      <c r="P19" t="str">
        <f>VLOOKUP(Q19,Sheet2!$F$9:$G$10,2,FALSE)</f>
        <v>ES-1579352234417</v>
      </c>
      <c r="Q19" t="s">
        <v>3564</v>
      </c>
      <c r="AF19" t="s">
        <v>3524</v>
      </c>
      <c r="AG19" t="s">
        <v>3528</v>
      </c>
      <c r="AK19" t="s">
        <v>1565</v>
      </c>
      <c r="AW19" t="s">
        <v>1565</v>
      </c>
      <c r="AX19" t="s">
        <v>2189</v>
      </c>
      <c r="AZ19" t="s">
        <v>940</v>
      </c>
      <c r="BB19" t="s">
        <v>126</v>
      </c>
      <c r="BO19" t="s">
        <v>127</v>
      </c>
      <c r="CA19" s="9" t="str">
        <f>VLOOKUP(CB19,Sheet3!$G$2:$H$409,2,FALSE)</f>
        <v>OUID-STASP10083</v>
      </c>
      <c r="CB19" t="s">
        <v>2792</v>
      </c>
      <c r="CE19" t="s">
        <v>3024</v>
      </c>
      <c r="CG19" t="s">
        <v>3537</v>
      </c>
      <c r="CM19" t="s">
        <v>3512</v>
      </c>
      <c r="CO19" t="s">
        <v>132</v>
      </c>
      <c r="CR19" t="s">
        <v>3540</v>
      </c>
      <c r="CY19" t="b">
        <v>0</v>
      </c>
      <c r="CZ19" t="s">
        <v>3541</v>
      </c>
      <c r="DM19">
        <v>4280000</v>
      </c>
      <c r="DN19" t="s">
        <v>3516</v>
      </c>
      <c r="DO19" s="9" t="str">
        <f t="shared" si="0"/>
        <v>Staff Admin Sekretaris Perusahaan</v>
      </c>
      <c r="DP19" s="9" t="str">
        <f t="shared" si="1"/>
        <v>Bank Artha Graha Sudirman (KPNO)</v>
      </c>
      <c r="DQ19" s="9" t="str">
        <f t="shared" si="2"/>
        <v>Staff Admin Sekretaris Perusahaan Bank Artha Graha Sudirman (KPNO)</v>
      </c>
    </row>
    <row r="20" spans="3:121" x14ac:dyDescent="0.35">
      <c r="J20" t="s">
        <v>154</v>
      </c>
      <c r="K20" t="s">
        <v>748</v>
      </c>
      <c r="L20" t="s">
        <v>917</v>
      </c>
      <c r="M20" t="str">
        <f>VLOOKUP(L20,Sheet2!$B$12:$C$22,2,FALSE)</f>
        <v>BLOTYP-004</v>
      </c>
      <c r="P20" t="str">
        <f>VLOOKUP(Q20,Sheet2!$F$9:$G$10,2,FALSE)</f>
        <v>ES-1579352234417</v>
      </c>
      <c r="Q20" t="s">
        <v>3564</v>
      </c>
      <c r="AF20" t="s">
        <v>122</v>
      </c>
      <c r="AG20" t="s">
        <v>3528</v>
      </c>
      <c r="AK20" t="s">
        <v>1566</v>
      </c>
      <c r="AW20" t="s">
        <v>1566</v>
      </c>
      <c r="AX20" t="s">
        <v>2190</v>
      </c>
      <c r="AZ20" t="s">
        <v>941</v>
      </c>
      <c r="BB20" t="s">
        <v>126</v>
      </c>
      <c r="BO20" t="s">
        <v>127</v>
      </c>
      <c r="CA20" s="9" t="str">
        <f>VLOOKUP(CB20,Sheet3!$G$2:$H$409,2,FALSE)</f>
        <v>OUID-STMDS10368</v>
      </c>
      <c r="CB20" t="s">
        <v>2802</v>
      </c>
      <c r="CE20" t="s">
        <v>3025</v>
      </c>
      <c r="CG20" t="s">
        <v>129</v>
      </c>
      <c r="CM20" t="s">
        <v>3512</v>
      </c>
      <c r="CO20" t="s">
        <v>132</v>
      </c>
      <c r="CR20" t="s">
        <v>3540</v>
      </c>
      <c r="CY20" t="b">
        <v>0</v>
      </c>
      <c r="CZ20" t="s">
        <v>3541</v>
      </c>
      <c r="DM20">
        <v>4500000</v>
      </c>
      <c r="DN20" t="s">
        <v>3516</v>
      </c>
      <c r="DO20" s="9" t="str">
        <f t="shared" si="0"/>
        <v>Staff Marketing Design &amp; Strategi</v>
      </c>
      <c r="DP20" s="9" t="str">
        <f t="shared" si="1"/>
        <v>Bank Artha Graha Sudirman (KPNO)</v>
      </c>
      <c r="DQ20" s="9" t="str">
        <f t="shared" si="2"/>
        <v>Staff Marketing Design &amp; Strategi Bank Artha Graha Sudirman (KPNO)</v>
      </c>
    </row>
    <row r="21" spans="3:121" x14ac:dyDescent="0.35">
      <c r="J21" t="s">
        <v>155</v>
      </c>
      <c r="K21" t="s">
        <v>118</v>
      </c>
      <c r="L21" t="s">
        <v>918</v>
      </c>
      <c r="M21" t="str">
        <f>VLOOKUP(L21,Sheet2!$B$12:$C$22,2,FALSE)</f>
        <v>BLOTYP-003</v>
      </c>
      <c r="P21" t="str">
        <f>VLOOKUP(Q21,Sheet2!$F$9:$G$10,2,FALSE)</f>
        <v>ES-1579352234417</v>
      </c>
      <c r="Q21" t="s">
        <v>3564</v>
      </c>
      <c r="AF21" t="s">
        <v>122</v>
      </c>
      <c r="AG21" t="s">
        <v>3528</v>
      </c>
      <c r="AK21" t="s">
        <v>1567</v>
      </c>
      <c r="AW21" t="s">
        <v>1567</v>
      </c>
      <c r="AX21" t="s">
        <v>2191</v>
      </c>
      <c r="AZ21" t="s">
        <v>942</v>
      </c>
      <c r="BB21" t="s">
        <v>126</v>
      </c>
      <c r="BO21" t="s">
        <v>127</v>
      </c>
      <c r="CA21" s="9" t="str">
        <f>VLOOKUP(CB21,Sheet3!$G$2:$H$409,2,FALSE)</f>
        <v>OUID-STHUP10076</v>
      </c>
      <c r="CB21" t="s">
        <v>2803</v>
      </c>
      <c r="CE21" t="s">
        <v>3026</v>
      </c>
      <c r="CG21" t="s">
        <v>3537</v>
      </c>
      <c r="CM21" t="s">
        <v>3512</v>
      </c>
      <c r="CO21" t="s">
        <v>132</v>
      </c>
      <c r="CR21" t="s">
        <v>3540</v>
      </c>
      <c r="CY21" t="b">
        <v>0</v>
      </c>
      <c r="CZ21" t="s">
        <v>3541</v>
      </c>
      <c r="DM21">
        <v>4400000</v>
      </c>
      <c r="DN21" t="s">
        <v>3516</v>
      </c>
      <c r="DO21" s="9" t="str">
        <f t="shared" si="0"/>
        <v>Staff Hukum Perusahaan</v>
      </c>
      <c r="DP21" s="9" t="str">
        <f t="shared" si="1"/>
        <v>Bank Artha Graha Sudirman (KPNO)</v>
      </c>
      <c r="DQ21" s="9" t="str">
        <f t="shared" si="2"/>
        <v>Staff Hukum Perusahaan Bank Artha Graha Sudirman (KPNO)</v>
      </c>
    </row>
    <row r="22" spans="3:121" x14ac:dyDescent="0.35">
      <c r="J22" t="s">
        <v>156</v>
      </c>
      <c r="K22" t="s">
        <v>758</v>
      </c>
      <c r="L22" t="s">
        <v>918</v>
      </c>
      <c r="M22" t="str">
        <f>VLOOKUP(L22,Sheet2!$B$12:$C$22,2,FALSE)</f>
        <v>BLOTYP-003</v>
      </c>
      <c r="P22" t="str">
        <f>VLOOKUP(Q22,Sheet2!$F$9:$G$10,2,FALSE)</f>
        <v>ES-1579352234417</v>
      </c>
      <c r="Q22" t="s">
        <v>3564</v>
      </c>
      <c r="AF22" t="s">
        <v>122</v>
      </c>
      <c r="AG22" t="s">
        <v>3526</v>
      </c>
      <c r="AK22" t="s">
        <v>1568</v>
      </c>
      <c r="AW22" t="s">
        <v>1568</v>
      </c>
      <c r="AX22" t="s">
        <v>2192</v>
      </c>
      <c r="AZ22" t="s">
        <v>943</v>
      </c>
      <c r="BB22" t="s">
        <v>126</v>
      </c>
      <c r="BO22" t="s">
        <v>127</v>
      </c>
      <c r="CA22" s="9" t="str">
        <f>VLOOKUP(CB22,Sheet3!$G$2:$H$409,2,FALSE)</f>
        <v>OUID-STMEST10044</v>
      </c>
      <c r="CB22" t="s">
        <v>2804</v>
      </c>
      <c r="CE22" t="s">
        <v>3027</v>
      </c>
      <c r="CG22" t="s">
        <v>129</v>
      </c>
      <c r="CM22" t="s">
        <v>3512</v>
      </c>
      <c r="CO22" t="s">
        <v>132</v>
      </c>
      <c r="CR22" t="s">
        <v>3540</v>
      </c>
      <c r="CY22" t="b">
        <v>0</v>
      </c>
      <c r="CZ22" t="s">
        <v>135</v>
      </c>
      <c r="DM22">
        <v>6500000</v>
      </c>
      <c r="DN22" t="s">
        <v>3518</v>
      </c>
      <c r="DO22" s="9" t="str">
        <f t="shared" si="0"/>
        <v>Staff Mechanical &amp; Electrical Support (Teknisi)</v>
      </c>
      <c r="DP22" s="9" t="str">
        <f t="shared" si="1"/>
        <v>Bank Artha Graha Sudirman (KPNO)</v>
      </c>
      <c r="DQ22" s="9" t="str">
        <f t="shared" si="2"/>
        <v>Staff Mechanical &amp; Electrical Support (Teknisi) Bank Artha Graha Sudirman (KPNO)</v>
      </c>
    </row>
    <row r="23" spans="3:121" x14ac:dyDescent="0.35">
      <c r="J23" t="s">
        <v>157</v>
      </c>
      <c r="K23" t="s">
        <v>759</v>
      </c>
      <c r="L23" t="s">
        <v>917</v>
      </c>
      <c r="M23" t="str">
        <f>VLOOKUP(L23,Sheet2!$B$12:$C$22,2,FALSE)</f>
        <v>BLOTYP-004</v>
      </c>
      <c r="P23" t="str">
        <f>VLOOKUP(Q23,Sheet2!$F$9:$G$10,2,FALSE)</f>
        <v>ES-1579352234417</v>
      </c>
      <c r="Q23" t="s">
        <v>3564</v>
      </c>
      <c r="AF23" t="s">
        <v>122</v>
      </c>
      <c r="AG23" t="s">
        <v>3525</v>
      </c>
      <c r="AK23" t="s">
        <v>1569</v>
      </c>
      <c r="AW23" t="s">
        <v>1569</v>
      </c>
      <c r="AX23" t="s">
        <v>2193</v>
      </c>
      <c r="AZ23" t="s">
        <v>944</v>
      </c>
      <c r="BB23" t="s">
        <v>126</v>
      </c>
      <c r="BO23" t="s">
        <v>127</v>
      </c>
      <c r="CA23" s="9" t="str">
        <f>VLOOKUP(CB23,Sheet3!$G$2:$H$409,2,FALSE)</f>
        <v>OUID-STKBN10133</v>
      </c>
      <c r="CB23" t="s">
        <v>2805</v>
      </c>
      <c r="CE23" t="s">
        <v>3028</v>
      </c>
      <c r="CG23" t="s">
        <v>129</v>
      </c>
      <c r="CM23" t="s">
        <v>3512</v>
      </c>
      <c r="CO23" t="s">
        <v>132</v>
      </c>
      <c r="CR23" t="s">
        <v>3540</v>
      </c>
      <c r="CY23" t="b">
        <v>0</v>
      </c>
      <c r="CZ23" t="s">
        <v>3541</v>
      </c>
      <c r="DM23">
        <v>4277000</v>
      </c>
      <c r="DN23" t="s">
        <v>3516</v>
      </c>
      <c r="DO23" s="9" t="str">
        <f t="shared" si="0"/>
        <v>Staff Konsumer Bisnis</v>
      </c>
      <c r="DP23" s="9" t="str">
        <f t="shared" si="1"/>
        <v>Bank Artha Graha Sudirman (KPNO)</v>
      </c>
      <c r="DQ23" s="9" t="str">
        <f t="shared" si="2"/>
        <v>Staff Konsumer Bisnis Bank Artha Graha Sudirman (KPNO)</v>
      </c>
    </row>
    <row r="24" spans="3:121" x14ac:dyDescent="0.35">
      <c r="C24" s="8" t="s">
        <v>4197</v>
      </c>
      <c r="F24" s="8"/>
      <c r="J24" t="s">
        <v>158</v>
      </c>
      <c r="K24" t="s">
        <v>118</v>
      </c>
      <c r="L24" t="s">
        <v>916</v>
      </c>
      <c r="M24" t="str">
        <f>VLOOKUP(L24,Sheet2!$B$12:$C$22,2,FALSE)</f>
        <v>BLOTYP-001</v>
      </c>
      <c r="P24" t="str">
        <f>VLOOKUP(Q24,Sheet2!$F$9:$G$10,2,FALSE)</f>
        <v>ES-1579352234417</v>
      </c>
      <c r="Q24" t="s">
        <v>3564</v>
      </c>
      <c r="AF24" t="s">
        <v>122</v>
      </c>
      <c r="AG24" t="s">
        <v>3526</v>
      </c>
      <c r="AK24" t="s">
        <v>1570</v>
      </c>
      <c r="AW24" t="s">
        <v>1570</v>
      </c>
      <c r="AX24" t="s">
        <v>2194</v>
      </c>
      <c r="AZ24" t="s">
        <v>945</v>
      </c>
      <c r="BB24" t="s">
        <v>126</v>
      </c>
      <c r="BO24" t="s">
        <v>127</v>
      </c>
      <c r="CA24" s="9" t="str">
        <f>VLOOKUP(CB24,Sheet3!$G$2:$H$409,2,FALSE)</f>
        <v>OUID-STSKR10062</v>
      </c>
      <c r="CB24" t="s">
        <v>2806</v>
      </c>
      <c r="CE24" t="s">
        <v>3029</v>
      </c>
      <c r="CG24" t="s">
        <v>129</v>
      </c>
      <c r="CM24" t="s">
        <v>3514</v>
      </c>
      <c r="CO24" t="s">
        <v>132</v>
      </c>
      <c r="CR24" t="s">
        <v>133</v>
      </c>
      <c r="CY24" t="b">
        <v>0</v>
      </c>
      <c r="CZ24" t="s">
        <v>3541</v>
      </c>
      <c r="DM24">
        <v>5542000</v>
      </c>
      <c r="DN24" t="s">
        <v>3516</v>
      </c>
      <c r="DO24" s="9" t="str">
        <f t="shared" si="0"/>
        <v>Staff SKAI Kredit</v>
      </c>
      <c r="DP24" s="9" t="str">
        <f t="shared" si="1"/>
        <v>Bank Artha Graha Sudirman (KPNO)</v>
      </c>
      <c r="DQ24" s="9" t="str">
        <f t="shared" si="2"/>
        <v>Staff SKAI Kredit Bank Artha Graha Sudirman (KPNO)</v>
      </c>
    </row>
    <row r="25" spans="3:121" x14ac:dyDescent="0.35">
      <c r="C25" s="8" t="s">
        <v>4198</v>
      </c>
      <c r="F25" s="8"/>
      <c r="J25" t="s">
        <v>159</v>
      </c>
      <c r="K25" t="s">
        <v>118</v>
      </c>
      <c r="L25" t="s">
        <v>918</v>
      </c>
      <c r="M25" t="str">
        <f>VLOOKUP(L25,Sheet2!$B$12:$C$22,2,FALSE)</f>
        <v>BLOTYP-003</v>
      </c>
      <c r="P25" t="str">
        <f>VLOOKUP(Q25,Sheet2!$F$9:$G$10,2,FALSE)</f>
        <v>ES-1579352234417</v>
      </c>
      <c r="Q25" t="s">
        <v>3564</v>
      </c>
      <c r="AF25" t="s">
        <v>3524</v>
      </c>
      <c r="AG25" t="s">
        <v>3526</v>
      </c>
      <c r="AK25" t="s">
        <v>1571</v>
      </c>
      <c r="AW25" t="s">
        <v>1571</v>
      </c>
      <c r="AX25" t="s">
        <v>2195</v>
      </c>
      <c r="AZ25" t="s">
        <v>946</v>
      </c>
      <c r="BB25" t="s">
        <v>126</v>
      </c>
      <c r="BO25" t="s">
        <v>127</v>
      </c>
      <c r="CA25" s="9" t="str">
        <f>VLOOKUP(CB25,Sheet3!$G$2:$H$409,2,FALSE)</f>
        <v>OUID-STSKR10062</v>
      </c>
      <c r="CB25" t="s">
        <v>2806</v>
      </c>
      <c r="CE25" t="s">
        <v>3029</v>
      </c>
      <c r="CG25" t="s">
        <v>129</v>
      </c>
      <c r="CM25" t="s">
        <v>3514</v>
      </c>
      <c r="CO25" t="s">
        <v>132</v>
      </c>
      <c r="CR25" t="s">
        <v>133</v>
      </c>
      <c r="CY25" t="b">
        <v>0</v>
      </c>
      <c r="CZ25" t="s">
        <v>3541</v>
      </c>
      <c r="DM25">
        <v>5542000</v>
      </c>
      <c r="DN25" t="s">
        <v>3516</v>
      </c>
      <c r="DO25" s="9" t="str">
        <f t="shared" si="0"/>
        <v>Staff SKAI Kredit</v>
      </c>
      <c r="DP25" s="9" t="str">
        <f t="shared" si="1"/>
        <v>Bank Artha Graha Sudirman (KPNO)</v>
      </c>
      <c r="DQ25" s="9" t="str">
        <f t="shared" si="2"/>
        <v>Staff SKAI Kredit Bank Artha Graha Sudirman (KPNO)</v>
      </c>
    </row>
    <row r="26" spans="3:121" x14ac:dyDescent="0.35">
      <c r="C26" s="8" t="s">
        <v>2881</v>
      </c>
      <c r="F26" s="8"/>
      <c r="J26" t="s">
        <v>160</v>
      </c>
      <c r="K26" t="s">
        <v>118</v>
      </c>
      <c r="L26" t="s">
        <v>919</v>
      </c>
      <c r="M26" t="str">
        <f>VLOOKUP(L26,Sheet2!$B$12:$C$22,2,FALSE)</f>
        <v>BLOTYP-002</v>
      </c>
      <c r="P26" t="str">
        <f>VLOOKUP(Q26,Sheet2!$F$9:$G$10,2,FALSE)</f>
        <v>ES-1579352234417</v>
      </c>
      <c r="Q26" t="s">
        <v>3564</v>
      </c>
      <c r="AF26" t="s">
        <v>3524</v>
      </c>
      <c r="AG26" t="s">
        <v>3526</v>
      </c>
      <c r="AK26" t="s">
        <v>1572</v>
      </c>
      <c r="AW26" t="s">
        <v>1572</v>
      </c>
      <c r="AX26" t="s">
        <v>2196</v>
      </c>
      <c r="AZ26" t="s">
        <v>947</v>
      </c>
      <c r="BB26" t="s">
        <v>126</v>
      </c>
      <c r="BO26" t="s">
        <v>127</v>
      </c>
      <c r="CA26" s="9" t="str">
        <f>VLOOKUP(CB26,Sheet3!$G$2:$H$409,2,FALSE)</f>
        <v>OUID-STSKR10062</v>
      </c>
      <c r="CB26" t="s">
        <v>2806</v>
      </c>
      <c r="CE26" t="s">
        <v>3029</v>
      </c>
      <c r="CG26" t="s">
        <v>129</v>
      </c>
      <c r="CM26" t="s">
        <v>3514</v>
      </c>
      <c r="CO26" t="s">
        <v>132</v>
      </c>
      <c r="CR26" t="s">
        <v>133</v>
      </c>
      <c r="CY26" t="b">
        <v>0</v>
      </c>
      <c r="CZ26" t="s">
        <v>3541</v>
      </c>
      <c r="DM26">
        <v>5542000</v>
      </c>
      <c r="DN26" t="s">
        <v>3516</v>
      </c>
      <c r="DO26" s="9" t="str">
        <f t="shared" si="0"/>
        <v>Staff SKAI Kredit</v>
      </c>
      <c r="DP26" s="9" t="str">
        <f t="shared" si="1"/>
        <v>Bank Artha Graha Sudirman (KPNO)</v>
      </c>
      <c r="DQ26" s="9" t="str">
        <f t="shared" si="2"/>
        <v>Staff SKAI Kredit Bank Artha Graha Sudirman (KPNO)</v>
      </c>
    </row>
    <row r="27" spans="3:121" x14ac:dyDescent="0.35">
      <c r="C27" s="8" t="s">
        <v>4199</v>
      </c>
      <c r="F27" s="8"/>
      <c r="J27" t="s">
        <v>161</v>
      </c>
      <c r="K27" t="s">
        <v>760</v>
      </c>
      <c r="L27" t="s">
        <v>919</v>
      </c>
      <c r="M27" t="str">
        <f>VLOOKUP(L27,Sheet2!$B$12:$C$22,2,FALSE)</f>
        <v>BLOTYP-002</v>
      </c>
      <c r="P27" t="str">
        <f>VLOOKUP(Q27,Sheet2!$F$9:$G$10,2,FALSE)</f>
        <v>ES-1579352234417</v>
      </c>
      <c r="Q27" t="s">
        <v>3564</v>
      </c>
      <c r="AF27" t="s">
        <v>3524</v>
      </c>
      <c r="AG27" t="s">
        <v>3526</v>
      </c>
      <c r="AK27" t="s">
        <v>1573</v>
      </c>
      <c r="AW27" t="s">
        <v>1573</v>
      </c>
      <c r="AX27" t="s">
        <v>2197</v>
      </c>
      <c r="AZ27" t="s">
        <v>948</v>
      </c>
      <c r="BB27" t="s">
        <v>126</v>
      </c>
      <c r="BO27" t="s">
        <v>127</v>
      </c>
      <c r="CA27" s="9" t="str">
        <f>VLOOKUP(CB27,Sheet3!$G$2:$H$409,2,FALSE)</f>
        <v>OUID-STSKO10056</v>
      </c>
      <c r="CB27" t="s">
        <v>2807</v>
      </c>
      <c r="CE27" t="s">
        <v>3029</v>
      </c>
      <c r="CG27" t="s">
        <v>3537</v>
      </c>
      <c r="CM27" t="s">
        <v>3514</v>
      </c>
      <c r="CO27" t="s">
        <v>132</v>
      </c>
      <c r="CR27" t="s">
        <v>133</v>
      </c>
      <c r="CY27" t="b">
        <v>0</v>
      </c>
      <c r="CZ27" t="s">
        <v>3541</v>
      </c>
      <c r="DM27">
        <v>5542000</v>
      </c>
      <c r="DN27" t="s">
        <v>3516</v>
      </c>
      <c r="DO27" s="9" t="str">
        <f t="shared" si="0"/>
        <v>Staff SKAI Operasi</v>
      </c>
      <c r="DP27" s="9" t="str">
        <f t="shared" si="1"/>
        <v>Bank Artha Graha Sudirman (KPNO)</v>
      </c>
      <c r="DQ27" s="9" t="str">
        <f t="shared" si="2"/>
        <v>Staff SKAI Operasi Bank Artha Graha Sudirman (KPNO)</v>
      </c>
    </row>
    <row r="28" spans="3:121" x14ac:dyDescent="0.35">
      <c r="C28" s="8" t="s">
        <v>2936</v>
      </c>
      <c r="F28" s="8"/>
      <c r="J28" t="s">
        <v>162</v>
      </c>
      <c r="K28" t="s">
        <v>761</v>
      </c>
      <c r="L28" t="s">
        <v>917</v>
      </c>
      <c r="M28" t="str">
        <f>VLOOKUP(L28,Sheet2!$B$12:$C$22,2,FALSE)</f>
        <v>BLOTYP-004</v>
      </c>
      <c r="P28" t="str">
        <f>VLOOKUP(Q28,Sheet2!$F$9:$G$10,2,FALSE)</f>
        <v>ES-1579352234417</v>
      </c>
      <c r="Q28" t="s">
        <v>3564</v>
      </c>
      <c r="AF28" t="s">
        <v>3524</v>
      </c>
      <c r="AG28" t="s">
        <v>3525</v>
      </c>
      <c r="AK28" t="s">
        <v>1574</v>
      </c>
      <c r="AW28" t="s">
        <v>1574</v>
      </c>
      <c r="AX28" t="s">
        <v>2198</v>
      </c>
      <c r="AZ28" t="s">
        <v>949</v>
      </c>
      <c r="BB28" t="s">
        <v>126</v>
      </c>
      <c r="BO28" t="s">
        <v>127</v>
      </c>
      <c r="CA28" s="9" t="str">
        <f>VLOOKUP(CB28,Sheet3!$G$2:$H$409,2,FALSE)</f>
        <v>OUID-STCCGC10363</v>
      </c>
      <c r="CB28" t="s">
        <v>2808</v>
      </c>
      <c r="CE28" t="s">
        <v>3030</v>
      </c>
      <c r="CG28" t="s">
        <v>3537</v>
      </c>
      <c r="CM28" t="s">
        <v>3512</v>
      </c>
      <c r="CO28" t="s">
        <v>132</v>
      </c>
      <c r="CR28" t="s">
        <v>3540</v>
      </c>
      <c r="CY28" t="b">
        <v>0</v>
      </c>
      <c r="CZ28" t="s">
        <v>3541</v>
      </c>
      <c r="DM28">
        <v>4277000</v>
      </c>
      <c r="DN28" t="s">
        <v>3516</v>
      </c>
      <c r="DO28" s="9" t="str">
        <f t="shared" si="0"/>
        <v>Staff Customer care &amp; Graha Call</v>
      </c>
      <c r="DP28" s="9" t="str">
        <f t="shared" si="1"/>
        <v>Bank Artha Graha Sudirman (KPNO)</v>
      </c>
      <c r="DQ28" s="9" t="str">
        <f t="shared" si="2"/>
        <v>Staff Customer care &amp; Graha Call Bank Artha Graha Sudirman (KPNO)</v>
      </c>
    </row>
    <row r="29" spans="3:121" x14ac:dyDescent="0.35">
      <c r="C29" s="8" t="s">
        <v>4200</v>
      </c>
      <c r="F29" s="8"/>
      <c r="J29" t="s">
        <v>163</v>
      </c>
      <c r="K29" t="s">
        <v>762</v>
      </c>
      <c r="L29" t="s">
        <v>920</v>
      </c>
      <c r="M29" t="str">
        <f>VLOOKUP(L29,Sheet2!$B$12:$C$22,2,FALSE)</f>
        <v>.</v>
      </c>
      <c r="P29" t="str">
        <f>VLOOKUP(Q29,Sheet2!$F$9:$G$10,2,FALSE)</f>
        <v>ES-1579352234417</v>
      </c>
      <c r="Q29" t="s">
        <v>3564</v>
      </c>
      <c r="AF29" t="s">
        <v>3524</v>
      </c>
      <c r="AG29" t="s">
        <v>3526</v>
      </c>
      <c r="AK29" t="s">
        <v>1575</v>
      </c>
      <c r="AW29" t="s">
        <v>1575</v>
      </c>
      <c r="AX29" t="s">
        <v>2199</v>
      </c>
      <c r="AZ29" t="s">
        <v>950</v>
      </c>
      <c r="BB29" t="s">
        <v>126</v>
      </c>
      <c r="BO29" t="s">
        <v>127</v>
      </c>
      <c r="CA29" s="9" t="str">
        <f>VLOOKUP(CB29,Sheet3!$G$2:$H$409,2,FALSE)</f>
        <v>OUID-STSKR10062</v>
      </c>
      <c r="CB29" t="s">
        <v>2806</v>
      </c>
      <c r="CE29" t="s">
        <v>3029</v>
      </c>
      <c r="CG29" t="s">
        <v>129</v>
      </c>
      <c r="CM29" t="s">
        <v>3514</v>
      </c>
      <c r="CO29" t="s">
        <v>132</v>
      </c>
      <c r="CR29" t="s">
        <v>133</v>
      </c>
      <c r="CY29" t="b">
        <v>0</v>
      </c>
      <c r="CZ29" t="s">
        <v>3541</v>
      </c>
      <c r="DM29">
        <v>5542000</v>
      </c>
      <c r="DN29" t="s">
        <v>3516</v>
      </c>
      <c r="DO29" s="9" t="str">
        <f t="shared" si="0"/>
        <v>Staff SKAI Kredit</v>
      </c>
      <c r="DP29" s="9" t="str">
        <f t="shared" si="1"/>
        <v>Bank Artha Graha Sudirman (KPNO)</v>
      </c>
      <c r="DQ29" s="9" t="str">
        <f t="shared" si="2"/>
        <v>Staff SKAI Kredit Bank Artha Graha Sudirman (KPNO)</v>
      </c>
    </row>
    <row r="30" spans="3:121" x14ac:dyDescent="0.35">
      <c r="C30" s="8" t="s">
        <v>4201</v>
      </c>
      <c r="F30" s="8"/>
      <c r="J30" t="s">
        <v>164</v>
      </c>
      <c r="K30" t="s">
        <v>118</v>
      </c>
      <c r="L30" t="s">
        <v>916</v>
      </c>
      <c r="M30" t="str">
        <f>VLOOKUP(L30,Sheet2!$B$12:$C$22,2,FALSE)</f>
        <v>BLOTYP-001</v>
      </c>
      <c r="P30" t="str">
        <f>VLOOKUP(Q30,Sheet2!$F$9:$G$10,2,FALSE)</f>
        <v>ES-1579352234417</v>
      </c>
      <c r="Q30" t="s">
        <v>3564</v>
      </c>
      <c r="AF30" t="s">
        <v>3524</v>
      </c>
      <c r="AG30" t="s">
        <v>3525</v>
      </c>
      <c r="AK30" t="s">
        <v>1576</v>
      </c>
      <c r="AW30" t="s">
        <v>1576</v>
      </c>
      <c r="AX30" t="s">
        <v>2200</v>
      </c>
      <c r="AZ30" t="s">
        <v>951</v>
      </c>
      <c r="BB30" t="s">
        <v>126</v>
      </c>
      <c r="BO30" t="s">
        <v>127</v>
      </c>
      <c r="CA30" s="9" t="e">
        <f>VLOOKUP(CB30,Sheet3!$G$2:$H$409,2,FALSE)</f>
        <v>#N/A</v>
      </c>
      <c r="CB30" t="s">
        <v>2795</v>
      </c>
      <c r="CE30" t="s">
        <v>3029</v>
      </c>
      <c r="CG30" t="s">
        <v>129</v>
      </c>
      <c r="CM30" t="s">
        <v>3512</v>
      </c>
      <c r="CO30" t="s">
        <v>132</v>
      </c>
      <c r="CR30" t="s">
        <v>3540</v>
      </c>
      <c r="CY30" t="b">
        <v>0</v>
      </c>
      <c r="CZ30" t="s">
        <v>3541</v>
      </c>
      <c r="DM30">
        <v>4277000</v>
      </c>
      <c r="DN30" t="s">
        <v>3516</v>
      </c>
      <c r="DO30" s="9"/>
      <c r="DP30" s="9"/>
      <c r="DQ30" s="9"/>
    </row>
    <row r="31" spans="3:121" x14ac:dyDescent="0.35">
      <c r="C31" s="8" t="s">
        <v>3000</v>
      </c>
      <c r="F31" s="8"/>
      <c r="J31" t="s">
        <v>165</v>
      </c>
      <c r="K31" t="s">
        <v>756</v>
      </c>
      <c r="L31" t="s">
        <v>917</v>
      </c>
      <c r="M31" t="str">
        <f>VLOOKUP(L31,Sheet2!$B$12:$C$22,2,FALSE)</f>
        <v>BLOTYP-004</v>
      </c>
      <c r="P31" t="str">
        <f>VLOOKUP(Q31,Sheet2!$F$9:$G$10,2,FALSE)</f>
        <v>ES-1579352234417</v>
      </c>
      <c r="Q31" t="s">
        <v>3564</v>
      </c>
      <c r="AF31" t="s">
        <v>3524</v>
      </c>
      <c r="AG31" t="s">
        <v>3526</v>
      </c>
      <c r="AK31" t="s">
        <v>1577</v>
      </c>
      <c r="AW31" t="s">
        <v>1577</v>
      </c>
      <c r="AX31" t="s">
        <v>2201</v>
      </c>
      <c r="AZ31" t="s">
        <v>952</v>
      </c>
      <c r="BB31" t="s">
        <v>126</v>
      </c>
      <c r="BO31" t="s">
        <v>127</v>
      </c>
      <c r="CA31" s="9" t="str">
        <f>VLOOKUP(CB31,Sheet3!$G$2:$H$409,2,FALSE)</f>
        <v>OUID-STSKO10056</v>
      </c>
      <c r="CB31" t="s">
        <v>2807</v>
      </c>
      <c r="CE31" t="s">
        <v>3029</v>
      </c>
      <c r="CG31" t="s">
        <v>3537</v>
      </c>
      <c r="CM31" t="s">
        <v>3514</v>
      </c>
      <c r="CO31" t="s">
        <v>132</v>
      </c>
      <c r="CR31" t="s">
        <v>133</v>
      </c>
      <c r="CY31" t="b">
        <v>0</v>
      </c>
      <c r="CZ31" t="s">
        <v>3541</v>
      </c>
      <c r="DM31">
        <v>5542000</v>
      </c>
      <c r="DN31" t="s">
        <v>3516</v>
      </c>
      <c r="DO31" s="9" t="str">
        <f t="shared" si="0"/>
        <v>Staff SKAI Operasi</v>
      </c>
      <c r="DP31" s="9" t="str">
        <f t="shared" si="1"/>
        <v>Bank Artha Graha Sudirman (KPNO)</v>
      </c>
      <c r="DQ31" s="9" t="str">
        <f t="shared" si="2"/>
        <v>Staff SKAI Operasi Bank Artha Graha Sudirman (KPNO)</v>
      </c>
    </row>
    <row r="32" spans="3:121" x14ac:dyDescent="0.35">
      <c r="C32" s="8"/>
      <c r="F32" s="8"/>
      <c r="J32" t="s">
        <v>166</v>
      </c>
      <c r="K32" t="s">
        <v>752</v>
      </c>
      <c r="L32" t="s">
        <v>917</v>
      </c>
      <c r="M32" t="str">
        <f>VLOOKUP(L32,Sheet2!$B$12:$C$22,2,FALSE)</f>
        <v>BLOTYP-004</v>
      </c>
      <c r="P32" t="str">
        <f>VLOOKUP(Q32,Sheet2!$F$9:$G$10,2,FALSE)</f>
        <v>ES-1579352234417</v>
      </c>
      <c r="Q32" t="s">
        <v>3564</v>
      </c>
      <c r="AF32" t="s">
        <v>122</v>
      </c>
      <c r="AG32" t="s">
        <v>3526</v>
      </c>
      <c r="AK32" t="s">
        <v>1578</v>
      </c>
      <c r="AW32" t="s">
        <v>1578</v>
      </c>
      <c r="AX32" s="3" t="s">
        <v>3535</v>
      </c>
      <c r="AZ32" t="s">
        <v>953</v>
      </c>
      <c r="BB32" t="s">
        <v>126</v>
      </c>
      <c r="BO32" t="s">
        <v>127</v>
      </c>
      <c r="CA32" s="9" t="str">
        <f>VLOOKUP(CB32,Sheet3!$G$2:$H$409,2,FALSE)</f>
        <v>OUID-STSKR10062</v>
      </c>
      <c r="CB32" t="s">
        <v>2806</v>
      </c>
      <c r="CE32" t="s">
        <v>3029</v>
      </c>
      <c r="CG32" t="s">
        <v>3537</v>
      </c>
      <c r="CM32" t="s">
        <v>3514</v>
      </c>
      <c r="CO32" t="s">
        <v>132</v>
      </c>
      <c r="CR32" t="s">
        <v>133</v>
      </c>
      <c r="CY32" t="b">
        <v>0</v>
      </c>
      <c r="CZ32" t="s">
        <v>3541</v>
      </c>
      <c r="DM32">
        <v>6157800</v>
      </c>
      <c r="DN32" t="s">
        <v>3516</v>
      </c>
      <c r="DO32" s="9" t="str">
        <f t="shared" si="0"/>
        <v>Staff SKAI Kredit</v>
      </c>
      <c r="DP32" s="9" t="str">
        <f t="shared" si="1"/>
        <v>Bank Artha Graha Sudirman (KPNO)</v>
      </c>
      <c r="DQ32" s="9" t="str">
        <f t="shared" si="2"/>
        <v>Staff SKAI Kredit Bank Artha Graha Sudirman (KPNO)</v>
      </c>
    </row>
    <row r="33" spans="3:121" x14ac:dyDescent="0.35">
      <c r="C33" s="8"/>
      <c r="F33" s="8"/>
      <c r="J33" t="s">
        <v>167</v>
      </c>
      <c r="K33" t="s">
        <v>763</v>
      </c>
      <c r="L33" t="s">
        <v>917</v>
      </c>
      <c r="M33" t="str">
        <f>VLOOKUP(L33,Sheet2!$B$12:$C$22,2,FALSE)</f>
        <v>BLOTYP-004</v>
      </c>
      <c r="P33" t="str">
        <f>VLOOKUP(Q33,Sheet2!$F$9:$G$10,2,FALSE)</f>
        <v>ES-1579352234417</v>
      </c>
      <c r="Q33" t="s">
        <v>3564</v>
      </c>
      <c r="AF33" t="s">
        <v>122</v>
      </c>
      <c r="AG33" t="s">
        <v>3526</v>
      </c>
      <c r="AK33" t="s">
        <v>1579</v>
      </c>
      <c r="AW33" t="s">
        <v>1579</v>
      </c>
      <c r="AX33" t="s">
        <v>2202</v>
      </c>
      <c r="AZ33" t="s">
        <v>954</v>
      </c>
      <c r="BB33" t="s">
        <v>126</v>
      </c>
      <c r="BO33" t="s">
        <v>127</v>
      </c>
      <c r="CA33" s="9" t="str">
        <f>VLOOKUP(CB33,Sheet3!$G$2:$H$409,2,FALSE)</f>
        <v>OUID-STSKO10056</v>
      </c>
      <c r="CB33" t="s">
        <v>2807</v>
      </c>
      <c r="CE33" t="s">
        <v>3031</v>
      </c>
      <c r="CG33" t="s">
        <v>129</v>
      </c>
      <c r="CM33" t="s">
        <v>3514</v>
      </c>
      <c r="CO33" t="s">
        <v>132</v>
      </c>
      <c r="CR33" t="s">
        <v>133</v>
      </c>
      <c r="CY33" t="b">
        <v>0</v>
      </c>
      <c r="CZ33" t="s">
        <v>3541</v>
      </c>
      <c r="DM33">
        <v>5542000</v>
      </c>
      <c r="DN33" t="s">
        <v>3516</v>
      </c>
      <c r="DO33" s="9" t="str">
        <f t="shared" si="0"/>
        <v>Staff SKAI Operasi</v>
      </c>
      <c r="DP33" s="9" t="str">
        <f t="shared" si="1"/>
        <v>Bank Artha Graha Sudirman (KPNO)</v>
      </c>
      <c r="DQ33" s="9" t="str">
        <f t="shared" si="2"/>
        <v>Staff SKAI Operasi Bank Artha Graha Sudirman (KPNO)</v>
      </c>
    </row>
    <row r="34" spans="3:121" x14ac:dyDescent="0.35">
      <c r="C34" s="8"/>
      <c r="F34" s="8"/>
      <c r="J34" t="s">
        <v>168</v>
      </c>
      <c r="K34" t="s">
        <v>118</v>
      </c>
      <c r="L34" t="s">
        <v>917</v>
      </c>
      <c r="M34" t="str">
        <f>VLOOKUP(L34,Sheet2!$B$12:$C$22,2,FALSE)</f>
        <v>BLOTYP-004</v>
      </c>
      <c r="P34" t="str">
        <f>VLOOKUP(Q34,Sheet2!$F$9:$G$10,2,FALSE)</f>
        <v>ES-1579352234417</v>
      </c>
      <c r="Q34" t="s">
        <v>3564</v>
      </c>
      <c r="AF34" t="s">
        <v>122</v>
      </c>
      <c r="AG34" t="s">
        <v>3525</v>
      </c>
      <c r="AK34" t="s">
        <v>1580</v>
      </c>
      <c r="AW34" t="s">
        <v>1580</v>
      </c>
      <c r="AX34" t="s">
        <v>2203</v>
      </c>
      <c r="AZ34" t="s">
        <v>955</v>
      </c>
      <c r="BB34" t="s">
        <v>126</v>
      </c>
      <c r="BO34" t="s">
        <v>127</v>
      </c>
      <c r="CA34" s="9" t="str">
        <f>VLOOKUP(CB34,Sheet3!$G$2:$H$409,2,FALSE)</f>
        <v>OUID-STAKTS10246</v>
      </c>
      <c r="CB34" t="s">
        <v>2809</v>
      </c>
      <c r="CE34" t="s">
        <v>3031</v>
      </c>
      <c r="CG34" t="s">
        <v>3536</v>
      </c>
      <c r="CM34" t="s">
        <v>3512</v>
      </c>
      <c r="CO34" t="s">
        <v>132</v>
      </c>
      <c r="CR34" t="s">
        <v>3540</v>
      </c>
      <c r="CY34" t="b">
        <v>0</v>
      </c>
      <c r="CZ34" t="s">
        <v>3541</v>
      </c>
      <c r="DM34">
        <v>4277000</v>
      </c>
      <c r="DN34" t="s">
        <v>3516</v>
      </c>
      <c r="DO34" s="9" t="str">
        <f t="shared" si="0"/>
        <v>Staff Akuntansi</v>
      </c>
      <c r="DP34" s="9" t="str">
        <f t="shared" si="1"/>
        <v>Bank Artha Graha Sudirman (KPNO)</v>
      </c>
      <c r="DQ34" s="9" t="str">
        <f t="shared" si="2"/>
        <v>Staff Akuntansi Bank Artha Graha Sudirman (KPNO)</v>
      </c>
    </row>
    <row r="35" spans="3:121" x14ac:dyDescent="0.35">
      <c r="C35" s="8"/>
      <c r="F35" s="8"/>
      <c r="J35" t="s">
        <v>169</v>
      </c>
      <c r="K35" t="s">
        <v>755</v>
      </c>
      <c r="L35" t="s">
        <v>918</v>
      </c>
      <c r="M35" t="str">
        <f>VLOOKUP(L35,Sheet2!$B$12:$C$22,2,FALSE)</f>
        <v>BLOTYP-003</v>
      </c>
      <c r="P35" t="str">
        <f>VLOOKUP(Q35,Sheet2!$F$9:$G$10,2,FALSE)</f>
        <v>ES-1579352234417</v>
      </c>
      <c r="Q35" t="s">
        <v>3564</v>
      </c>
      <c r="AF35" t="s">
        <v>122</v>
      </c>
      <c r="AG35" t="s">
        <v>3525</v>
      </c>
      <c r="AK35" t="s">
        <v>1581</v>
      </c>
      <c r="AW35" t="s">
        <v>1581</v>
      </c>
      <c r="AX35" t="s">
        <v>2204</v>
      </c>
      <c r="AZ35" t="s">
        <v>956</v>
      </c>
      <c r="BB35" t="s">
        <v>126</v>
      </c>
      <c r="BO35" t="s">
        <v>127</v>
      </c>
      <c r="CA35" s="9" t="str">
        <f>VLOOKUP(CB35,Sheet3!$G$2:$H$409,2,FALSE)</f>
        <v>OUID-STCCGC10363</v>
      </c>
      <c r="CB35" t="s">
        <v>2808</v>
      </c>
      <c r="CE35" t="s">
        <v>3032</v>
      </c>
      <c r="CG35" t="s">
        <v>129</v>
      </c>
      <c r="CM35" t="s">
        <v>3512</v>
      </c>
      <c r="CO35" t="s">
        <v>132</v>
      </c>
      <c r="CR35" t="s">
        <v>3540</v>
      </c>
      <c r="CY35" t="b">
        <v>0</v>
      </c>
      <c r="CZ35" t="s">
        <v>3541</v>
      </c>
      <c r="DM35">
        <v>4277000</v>
      </c>
      <c r="DN35" t="s">
        <v>3516</v>
      </c>
      <c r="DO35" s="9" t="str">
        <f t="shared" si="0"/>
        <v>Staff Customer care &amp; Graha Call</v>
      </c>
      <c r="DP35" s="9" t="str">
        <f t="shared" si="1"/>
        <v>Bank Artha Graha Sudirman (KPNO)</v>
      </c>
      <c r="DQ35" s="9" t="str">
        <f t="shared" si="2"/>
        <v>Staff Customer care &amp; Graha Call Bank Artha Graha Sudirman (KPNO)</v>
      </c>
    </row>
    <row r="36" spans="3:121" x14ac:dyDescent="0.35">
      <c r="C36" s="8"/>
      <c r="F36" s="8"/>
      <c r="J36" t="s">
        <v>170</v>
      </c>
      <c r="K36" t="s">
        <v>748</v>
      </c>
      <c r="L36" t="s">
        <v>917</v>
      </c>
      <c r="M36" t="str">
        <f>VLOOKUP(L36,Sheet2!$B$12:$C$22,2,FALSE)</f>
        <v>BLOTYP-004</v>
      </c>
      <c r="P36" t="str">
        <f>VLOOKUP(Q36,Sheet2!$F$9:$G$10,2,FALSE)</f>
        <v>ES-1579352234417</v>
      </c>
      <c r="Q36" t="s">
        <v>3564</v>
      </c>
      <c r="AF36" t="s">
        <v>122</v>
      </c>
      <c r="AG36" t="s">
        <v>3526</v>
      </c>
      <c r="AK36" t="s">
        <v>1582</v>
      </c>
      <c r="AW36" t="s">
        <v>1582</v>
      </c>
      <c r="AX36" t="s">
        <v>2205</v>
      </c>
      <c r="AZ36" t="s">
        <v>957</v>
      </c>
      <c r="BB36" t="s">
        <v>126</v>
      </c>
      <c r="BO36" t="s">
        <v>127</v>
      </c>
      <c r="CA36" s="9" t="str">
        <f>VLOOKUP(CB36,Sheet3!$G$2:$H$409,2,FALSE)</f>
        <v>OUID-STSKO10056</v>
      </c>
      <c r="CB36" t="s">
        <v>2807</v>
      </c>
      <c r="CE36" t="s">
        <v>3033</v>
      </c>
      <c r="CG36" t="s">
        <v>129</v>
      </c>
      <c r="CM36" t="s">
        <v>3514</v>
      </c>
      <c r="CO36" t="s">
        <v>132</v>
      </c>
      <c r="CR36" t="s">
        <v>133</v>
      </c>
      <c r="CY36" t="b">
        <v>0</v>
      </c>
      <c r="CZ36" t="s">
        <v>3541</v>
      </c>
      <c r="DM36">
        <v>5542000</v>
      </c>
      <c r="DN36" t="s">
        <v>3516</v>
      </c>
      <c r="DO36" s="9" t="str">
        <f t="shared" si="0"/>
        <v>Staff SKAI Operasi</v>
      </c>
      <c r="DP36" s="9" t="str">
        <f t="shared" si="1"/>
        <v>Bank Artha Graha Sudirman (KPNO)</v>
      </c>
      <c r="DQ36" s="9" t="str">
        <f t="shared" si="2"/>
        <v>Staff SKAI Operasi Bank Artha Graha Sudirman (KPNO)</v>
      </c>
    </row>
    <row r="37" spans="3:121" x14ac:dyDescent="0.35">
      <c r="C37" s="8"/>
      <c r="F37" s="8"/>
      <c r="J37" t="s">
        <v>171</v>
      </c>
      <c r="K37" t="s">
        <v>761</v>
      </c>
      <c r="L37" t="s">
        <v>917</v>
      </c>
      <c r="M37" t="str">
        <f>VLOOKUP(L37,Sheet2!$B$12:$C$22,2,FALSE)</f>
        <v>BLOTYP-004</v>
      </c>
      <c r="P37" t="str">
        <f>VLOOKUP(Q37,Sheet2!$F$9:$G$10,2,FALSE)</f>
        <v>ES-1579352234417</v>
      </c>
      <c r="Q37" t="s">
        <v>3564</v>
      </c>
      <c r="AF37" t="s">
        <v>3524</v>
      </c>
      <c r="AG37" t="s">
        <v>3526</v>
      </c>
      <c r="AK37" t="s">
        <v>1583</v>
      </c>
      <c r="AW37" t="s">
        <v>1583</v>
      </c>
      <c r="AX37" t="s">
        <v>2206</v>
      </c>
      <c r="AZ37" t="s">
        <v>958</v>
      </c>
      <c r="BB37" t="s">
        <v>126</v>
      </c>
      <c r="BO37" t="s">
        <v>127</v>
      </c>
      <c r="CA37" s="9" t="str">
        <f>VLOOKUP(CB37,Sheet3!$G$2:$H$409,2,FALSE)</f>
        <v>OUID-STSKO10056</v>
      </c>
      <c r="CB37" t="s">
        <v>2807</v>
      </c>
      <c r="CE37" t="s">
        <v>3033</v>
      </c>
      <c r="CG37" t="s">
        <v>3537</v>
      </c>
      <c r="CM37" t="s">
        <v>3514</v>
      </c>
      <c r="CO37" t="s">
        <v>132</v>
      </c>
      <c r="CR37" t="s">
        <v>133</v>
      </c>
      <c r="CY37" t="b">
        <v>0</v>
      </c>
      <c r="CZ37" t="s">
        <v>3541</v>
      </c>
      <c r="DM37">
        <v>5542000</v>
      </c>
      <c r="DN37" t="s">
        <v>3516</v>
      </c>
      <c r="DO37" s="9" t="str">
        <f t="shared" si="0"/>
        <v>Staff SKAI Operasi</v>
      </c>
      <c r="DP37" s="9" t="str">
        <f t="shared" si="1"/>
        <v>Bank Artha Graha Sudirman (KPNO)</v>
      </c>
      <c r="DQ37" s="9" t="str">
        <f t="shared" si="2"/>
        <v>Staff SKAI Operasi Bank Artha Graha Sudirman (KPNO)</v>
      </c>
    </row>
    <row r="38" spans="3:121" x14ac:dyDescent="0.35">
      <c r="C38" s="8"/>
      <c r="F38" s="8"/>
      <c r="J38" t="s">
        <v>172</v>
      </c>
      <c r="K38" t="s">
        <v>755</v>
      </c>
      <c r="L38" t="s">
        <v>919</v>
      </c>
      <c r="M38" t="str">
        <f>VLOOKUP(L38,Sheet2!$B$12:$C$22,2,FALSE)</f>
        <v>BLOTYP-002</v>
      </c>
      <c r="P38" t="str">
        <f>VLOOKUP(Q38,Sheet2!$F$9:$G$10,2,FALSE)</f>
        <v>ES-1579352234417</v>
      </c>
      <c r="Q38" t="s">
        <v>3564</v>
      </c>
      <c r="AF38" t="s">
        <v>3524</v>
      </c>
      <c r="AG38" t="s">
        <v>3526</v>
      </c>
      <c r="AK38" t="s">
        <v>1584</v>
      </c>
      <c r="AW38" t="s">
        <v>1584</v>
      </c>
      <c r="AX38" t="s">
        <v>2207</v>
      </c>
      <c r="AZ38" t="s">
        <v>959</v>
      </c>
      <c r="BB38" t="s">
        <v>126</v>
      </c>
      <c r="BO38" t="s">
        <v>127</v>
      </c>
      <c r="CA38" s="9" t="str">
        <f>VLOOKUP(CB38,Sheet3!$G$2:$H$409,2,FALSE)</f>
        <v>OUID-STSKO10056</v>
      </c>
      <c r="CB38" t="s">
        <v>2807</v>
      </c>
      <c r="CE38" t="s">
        <v>3033</v>
      </c>
      <c r="CG38" t="s">
        <v>129</v>
      </c>
      <c r="CM38" t="s">
        <v>3514</v>
      </c>
      <c r="CO38" t="s">
        <v>132</v>
      </c>
      <c r="CR38" t="s">
        <v>133</v>
      </c>
      <c r="CY38" t="b">
        <v>0</v>
      </c>
      <c r="CZ38" t="s">
        <v>3541</v>
      </c>
      <c r="DM38">
        <v>5542000</v>
      </c>
      <c r="DN38" t="s">
        <v>3516</v>
      </c>
      <c r="DO38" s="9" t="str">
        <f t="shared" si="0"/>
        <v>Staff SKAI Operasi</v>
      </c>
      <c r="DP38" s="9" t="str">
        <f t="shared" si="1"/>
        <v>Bank Artha Graha Sudirman (KPNO)</v>
      </c>
      <c r="DQ38" s="9" t="str">
        <f t="shared" si="2"/>
        <v>Staff SKAI Operasi Bank Artha Graha Sudirman (KPNO)</v>
      </c>
    </row>
    <row r="39" spans="3:121" x14ac:dyDescent="0.35">
      <c r="C39" s="8"/>
      <c r="F39" s="8"/>
      <c r="J39" t="s">
        <v>173</v>
      </c>
      <c r="K39" t="s">
        <v>764</v>
      </c>
      <c r="L39" t="s">
        <v>918</v>
      </c>
      <c r="M39" t="str">
        <f>VLOOKUP(L39,Sheet2!$B$12:$C$22,2,FALSE)</f>
        <v>BLOTYP-003</v>
      </c>
      <c r="P39" t="str">
        <f>VLOOKUP(Q39,Sheet2!$F$9:$G$10,2,FALSE)</f>
        <v>ES-1579352234417</v>
      </c>
      <c r="Q39" t="s">
        <v>3564</v>
      </c>
      <c r="AF39" t="s">
        <v>3524</v>
      </c>
      <c r="AG39" t="s">
        <v>3526</v>
      </c>
      <c r="AK39" t="s">
        <v>1585</v>
      </c>
      <c r="AW39" t="s">
        <v>1585</v>
      </c>
      <c r="AX39" t="s">
        <v>2208</v>
      </c>
      <c r="AZ39" t="s">
        <v>960</v>
      </c>
      <c r="BB39" t="s">
        <v>126</v>
      </c>
      <c r="BO39" t="s">
        <v>127</v>
      </c>
      <c r="CA39" s="9" t="str">
        <f>VLOOKUP(CB39,Sheet3!$G$2:$H$409,2,FALSE)</f>
        <v>OUID-STSKR10062</v>
      </c>
      <c r="CB39" t="s">
        <v>2806</v>
      </c>
      <c r="CE39" t="s">
        <v>3034</v>
      </c>
      <c r="CG39" t="s">
        <v>3537</v>
      </c>
      <c r="CM39" t="s">
        <v>3514</v>
      </c>
      <c r="CO39" t="s">
        <v>132</v>
      </c>
      <c r="CR39" t="s">
        <v>133</v>
      </c>
      <c r="CY39" t="b">
        <v>0</v>
      </c>
      <c r="CZ39" t="s">
        <v>3541</v>
      </c>
      <c r="DM39">
        <v>5747300</v>
      </c>
      <c r="DN39" t="s">
        <v>3516</v>
      </c>
      <c r="DO39" s="9" t="str">
        <f t="shared" si="0"/>
        <v>Staff SKAI Kredit</v>
      </c>
      <c r="DP39" s="9" t="str">
        <f t="shared" si="1"/>
        <v>Bank Artha Graha Sudirman (KPNO)</v>
      </c>
      <c r="DQ39" s="9" t="str">
        <f t="shared" si="2"/>
        <v>Staff SKAI Kredit Bank Artha Graha Sudirman (KPNO)</v>
      </c>
    </row>
    <row r="40" spans="3:121" x14ac:dyDescent="0.35">
      <c r="C40" s="8" t="s">
        <v>4202</v>
      </c>
      <c r="F40" s="8"/>
      <c r="J40" t="s">
        <v>174</v>
      </c>
      <c r="K40" t="s">
        <v>755</v>
      </c>
      <c r="L40" t="s">
        <v>916</v>
      </c>
      <c r="M40" t="str">
        <f>VLOOKUP(L40,Sheet2!$B$12:$C$22,2,FALSE)</f>
        <v>BLOTYP-001</v>
      </c>
      <c r="P40" t="str">
        <f>VLOOKUP(Q40,Sheet2!$F$9:$G$10,2,FALSE)</f>
        <v>ES-1579352234417</v>
      </c>
      <c r="Q40" t="s">
        <v>3564</v>
      </c>
      <c r="AF40" t="s">
        <v>3524</v>
      </c>
      <c r="AG40" t="s">
        <v>3526</v>
      </c>
      <c r="AK40" t="s">
        <v>1586</v>
      </c>
      <c r="AW40" t="s">
        <v>1586</v>
      </c>
      <c r="AX40" t="s">
        <v>2209</v>
      </c>
      <c r="AZ40" t="s">
        <v>961</v>
      </c>
      <c r="BB40" t="s">
        <v>126</v>
      </c>
      <c r="BO40" t="s">
        <v>127</v>
      </c>
      <c r="CA40" s="9" t="str">
        <f>VLOOKUP(CB40,Sheet3!$G$2:$H$409,2,FALSE)</f>
        <v>OUID-STSKR10062</v>
      </c>
      <c r="CB40" t="s">
        <v>2806</v>
      </c>
      <c r="CE40" t="s">
        <v>3035</v>
      </c>
      <c r="CG40" t="s">
        <v>129</v>
      </c>
      <c r="CM40" t="s">
        <v>3514</v>
      </c>
      <c r="CO40" t="s">
        <v>132</v>
      </c>
      <c r="CR40" t="s">
        <v>133</v>
      </c>
      <c r="CY40" t="b">
        <v>0</v>
      </c>
      <c r="CZ40" t="s">
        <v>3541</v>
      </c>
      <c r="DM40">
        <v>5952500</v>
      </c>
      <c r="DN40" t="s">
        <v>3516</v>
      </c>
      <c r="DO40" s="9" t="str">
        <f t="shared" si="0"/>
        <v>Staff SKAI Kredit</v>
      </c>
      <c r="DP40" s="9" t="str">
        <f t="shared" si="1"/>
        <v>Bank Artha Graha Sudirman (KPNO)</v>
      </c>
      <c r="DQ40" s="9" t="str">
        <f t="shared" si="2"/>
        <v>Staff SKAI Kredit Bank Artha Graha Sudirman (KPNO)</v>
      </c>
    </row>
    <row r="41" spans="3:121" x14ac:dyDescent="0.35">
      <c r="C41" s="8"/>
      <c r="F41" s="8"/>
      <c r="J41" t="s">
        <v>175</v>
      </c>
      <c r="K41" t="s">
        <v>761</v>
      </c>
      <c r="L41" t="s">
        <v>918</v>
      </c>
      <c r="M41" t="str">
        <f>VLOOKUP(L41,Sheet2!$B$12:$C$22,2,FALSE)</f>
        <v>BLOTYP-003</v>
      </c>
      <c r="P41" t="str">
        <f>VLOOKUP(Q41,Sheet2!$F$9:$G$10,2,FALSE)</f>
        <v>ES-1579352234417</v>
      </c>
      <c r="Q41" t="s">
        <v>3564</v>
      </c>
      <c r="AF41" t="s">
        <v>122</v>
      </c>
      <c r="AG41" t="s">
        <v>3526</v>
      </c>
      <c r="AK41" t="s">
        <v>1587</v>
      </c>
      <c r="AW41" t="s">
        <v>1587</v>
      </c>
      <c r="AX41" t="s">
        <v>2210</v>
      </c>
      <c r="AZ41" t="s">
        <v>962</v>
      </c>
      <c r="BB41" t="s">
        <v>126</v>
      </c>
      <c r="BO41" t="s">
        <v>127</v>
      </c>
      <c r="CA41" s="9" t="e">
        <f>VLOOKUP(CB41,Sheet3!$G$2:$H$409,2,FALSE)</f>
        <v>#N/A</v>
      </c>
      <c r="CB41" t="s">
        <v>2810</v>
      </c>
      <c r="CE41" t="s">
        <v>3036</v>
      </c>
      <c r="CG41" t="s">
        <v>3537</v>
      </c>
      <c r="CM41" t="s">
        <v>3512</v>
      </c>
      <c r="CO41" t="s">
        <v>132</v>
      </c>
      <c r="CR41" t="s">
        <v>3540</v>
      </c>
      <c r="CY41" t="b">
        <v>0</v>
      </c>
      <c r="CZ41" t="s">
        <v>3541</v>
      </c>
      <c r="DM41">
        <v>5000000</v>
      </c>
      <c r="DN41" t="s">
        <v>3516</v>
      </c>
      <c r="DO41" s="9"/>
      <c r="DP41" s="9"/>
      <c r="DQ41" s="9"/>
    </row>
    <row r="42" spans="3:121" x14ac:dyDescent="0.35">
      <c r="C42" s="8"/>
      <c r="F42" s="8"/>
      <c r="J42" t="s">
        <v>176</v>
      </c>
      <c r="K42" t="s">
        <v>118</v>
      </c>
      <c r="L42" t="s">
        <v>917</v>
      </c>
      <c r="M42" t="str">
        <f>VLOOKUP(L42,Sheet2!$B$12:$C$22,2,FALSE)</f>
        <v>BLOTYP-004</v>
      </c>
      <c r="P42" t="str">
        <f>VLOOKUP(Q42,Sheet2!$F$9:$G$10,2,FALSE)</f>
        <v>ES-1579352234417</v>
      </c>
      <c r="Q42" t="s">
        <v>3564</v>
      </c>
      <c r="AF42" t="s">
        <v>3524</v>
      </c>
      <c r="AG42" t="s">
        <v>3525</v>
      </c>
      <c r="AK42" t="s">
        <v>1588</v>
      </c>
      <c r="AW42" t="s">
        <v>1588</v>
      </c>
      <c r="AX42" s="3" t="s">
        <v>3535</v>
      </c>
      <c r="AZ42" t="s">
        <v>963</v>
      </c>
      <c r="BB42" t="s">
        <v>126</v>
      </c>
      <c r="BO42" t="s">
        <v>127</v>
      </c>
      <c r="CA42" s="9" t="str">
        <f>VLOOKUP(CB42,Sheet3!$G$2:$H$409,2,FALSE)</f>
        <v>OUID-STDGB10377</v>
      </c>
      <c r="CB42" t="s">
        <v>2800</v>
      </c>
      <c r="CE42" t="s">
        <v>3037</v>
      </c>
      <c r="CG42" t="s">
        <v>3536</v>
      </c>
      <c r="CM42" t="s">
        <v>3512</v>
      </c>
      <c r="CO42" t="s">
        <v>132</v>
      </c>
      <c r="CR42" t="s">
        <v>3540</v>
      </c>
      <c r="CY42" t="b">
        <v>0</v>
      </c>
      <c r="CZ42" t="s">
        <v>3541</v>
      </c>
      <c r="DM42">
        <v>4277000</v>
      </c>
      <c r="DN42" t="s">
        <v>3516</v>
      </c>
      <c r="DO42" s="9" t="str">
        <f t="shared" si="0"/>
        <v>Staff Digital Banking</v>
      </c>
      <c r="DP42" s="9" t="str">
        <f t="shared" si="1"/>
        <v>Bank Artha Graha Sudirman (KPNO)</v>
      </c>
      <c r="DQ42" s="9" t="str">
        <f t="shared" si="2"/>
        <v>Staff Digital Banking Bank Artha Graha Sudirman (KPNO)</v>
      </c>
    </row>
    <row r="43" spans="3:121" x14ac:dyDescent="0.35">
      <c r="C43" s="8"/>
      <c r="F43" s="8"/>
      <c r="J43" t="s">
        <v>177</v>
      </c>
      <c r="K43" t="s">
        <v>118</v>
      </c>
      <c r="L43" t="s">
        <v>917</v>
      </c>
      <c r="M43" t="str">
        <f>VLOOKUP(L43,Sheet2!$B$12:$C$22,2,FALSE)</f>
        <v>BLOTYP-004</v>
      </c>
      <c r="P43" t="str">
        <f>VLOOKUP(Q43,Sheet2!$F$9:$G$10,2,FALSE)</f>
        <v>ES-1579352234417</v>
      </c>
      <c r="Q43" t="s">
        <v>3564</v>
      </c>
      <c r="AF43" t="s">
        <v>122</v>
      </c>
      <c r="AG43" t="s">
        <v>3525</v>
      </c>
      <c r="AK43" t="s">
        <v>1589</v>
      </c>
      <c r="AW43" t="s">
        <v>1589</v>
      </c>
      <c r="AX43" t="s">
        <v>2211</v>
      </c>
      <c r="AZ43" t="s">
        <v>964</v>
      </c>
      <c r="BB43" t="s">
        <v>126</v>
      </c>
      <c r="BO43" t="s">
        <v>127</v>
      </c>
      <c r="CA43" s="9" t="str">
        <f>VLOOKUP(CB43,Sheet3!$G$2:$H$409,2,FALSE)</f>
        <v>OUID-STHUP10076</v>
      </c>
      <c r="CB43" t="s">
        <v>2803</v>
      </c>
      <c r="CE43" t="s">
        <v>3038</v>
      </c>
      <c r="CG43" t="s">
        <v>3537</v>
      </c>
      <c r="CM43" t="s">
        <v>3512</v>
      </c>
      <c r="CO43" t="s">
        <v>132</v>
      </c>
      <c r="CR43" t="s">
        <v>3540</v>
      </c>
      <c r="CY43" t="b">
        <v>0</v>
      </c>
      <c r="CZ43" t="s">
        <v>3541</v>
      </c>
      <c r="DM43">
        <v>4277000</v>
      </c>
      <c r="DN43" t="s">
        <v>3516</v>
      </c>
      <c r="DO43" s="9" t="str">
        <f t="shared" si="0"/>
        <v>Staff Hukum Perusahaan</v>
      </c>
      <c r="DP43" s="9" t="str">
        <f t="shared" si="1"/>
        <v>Bank Artha Graha Sudirman (KPNO)</v>
      </c>
      <c r="DQ43" s="9" t="str">
        <f t="shared" si="2"/>
        <v>Staff Hukum Perusahaan Bank Artha Graha Sudirman (KPNO)</v>
      </c>
    </row>
    <row r="44" spans="3:121" x14ac:dyDescent="0.35">
      <c r="C44" s="8"/>
      <c r="F44" s="8"/>
      <c r="J44" t="s">
        <v>178</v>
      </c>
      <c r="K44" t="s">
        <v>765</v>
      </c>
      <c r="L44" t="s">
        <v>920</v>
      </c>
      <c r="M44" t="str">
        <f>VLOOKUP(L44,Sheet2!$B$12:$C$22,2,FALSE)</f>
        <v>.</v>
      </c>
      <c r="P44" t="str">
        <f>VLOOKUP(Q44,Sheet2!$F$9:$G$10,2,FALSE)</f>
        <v>ES-1579352234417</v>
      </c>
      <c r="Q44" t="s">
        <v>3564</v>
      </c>
      <c r="AF44" t="s">
        <v>122</v>
      </c>
      <c r="AG44" t="s">
        <v>3526</v>
      </c>
      <c r="AK44" t="s">
        <v>1590</v>
      </c>
      <c r="AW44" t="s">
        <v>1590</v>
      </c>
      <c r="AX44" t="s">
        <v>2212</v>
      </c>
      <c r="AZ44" t="s">
        <v>965</v>
      </c>
      <c r="BB44" t="s">
        <v>126</v>
      </c>
      <c r="BO44" t="s">
        <v>127</v>
      </c>
      <c r="CA44" s="9" t="str">
        <f>VLOOKUP(CB44,Sheet3!$G$2:$H$409,2,FALSE)</f>
        <v>OUID-STPLTH10016</v>
      </c>
      <c r="CB44" t="s">
        <v>2801</v>
      </c>
      <c r="CE44" t="s">
        <v>3039</v>
      </c>
      <c r="CG44" t="s">
        <v>129</v>
      </c>
      <c r="CM44" t="s">
        <v>3512</v>
      </c>
      <c r="CO44" t="s">
        <v>132</v>
      </c>
      <c r="CR44" t="s">
        <v>3540</v>
      </c>
      <c r="CY44" t="b">
        <v>0</v>
      </c>
      <c r="CZ44" t="s">
        <v>3541</v>
      </c>
      <c r="DM44">
        <v>4500000</v>
      </c>
      <c r="DN44" t="s">
        <v>3516</v>
      </c>
      <c r="DO44" s="9" t="str">
        <f t="shared" si="0"/>
        <v>Staff Pelatihan</v>
      </c>
      <c r="DP44" s="9" t="str">
        <f t="shared" si="1"/>
        <v>Bank Artha Graha Sudirman (KPNO)</v>
      </c>
      <c r="DQ44" s="9" t="str">
        <f t="shared" si="2"/>
        <v>Staff Pelatihan Bank Artha Graha Sudirman (KPNO)</v>
      </c>
    </row>
    <row r="45" spans="3:121" x14ac:dyDescent="0.35">
      <c r="C45" s="8"/>
      <c r="F45" s="8"/>
      <c r="J45" t="s">
        <v>179</v>
      </c>
      <c r="K45" t="s">
        <v>761</v>
      </c>
      <c r="L45" t="s">
        <v>921</v>
      </c>
      <c r="M45" t="str">
        <f>VLOOKUP(L45,Sheet2!$B$12:$C$22,2,FALSE)</f>
        <v>BLOTYP-009</v>
      </c>
      <c r="P45" t="str">
        <f>VLOOKUP(Q45,Sheet2!$F$9:$G$10,2,FALSE)</f>
        <v>ES-1579352234417</v>
      </c>
      <c r="Q45" t="s">
        <v>3564</v>
      </c>
      <c r="AF45" t="s">
        <v>122</v>
      </c>
      <c r="AG45" t="s">
        <v>3526</v>
      </c>
      <c r="AK45" t="s">
        <v>1591</v>
      </c>
      <c r="AW45" t="s">
        <v>1591</v>
      </c>
      <c r="AX45" t="s">
        <v>2213</v>
      </c>
      <c r="AZ45" t="s">
        <v>966</v>
      </c>
      <c r="BB45" t="s">
        <v>126</v>
      </c>
      <c r="BO45" t="s">
        <v>127</v>
      </c>
      <c r="CA45" s="9" t="str">
        <f>VLOOKUP(CB45,Sheet3!$G$2:$H$409,2,FALSE)</f>
        <v>OUID-STPGDS10014</v>
      </c>
      <c r="CB45" t="s">
        <v>2811</v>
      </c>
      <c r="CE45" t="s">
        <v>3039</v>
      </c>
      <c r="CG45" t="s">
        <v>3537</v>
      </c>
      <c r="CM45" t="s">
        <v>3512</v>
      </c>
      <c r="CO45" t="s">
        <v>132</v>
      </c>
      <c r="CR45" t="s">
        <v>3540</v>
      </c>
      <c r="CY45" t="b">
        <v>0</v>
      </c>
      <c r="CZ45" t="s">
        <v>3541</v>
      </c>
      <c r="DM45">
        <v>4500000</v>
      </c>
      <c r="DN45" t="s">
        <v>3516</v>
      </c>
      <c r="DO45" s="9" t="str">
        <f t="shared" si="0"/>
        <v>Staff Pengembangan SDM</v>
      </c>
      <c r="DP45" s="9" t="str">
        <f t="shared" si="1"/>
        <v>Bank Artha Graha Sudirman (KPNO)</v>
      </c>
      <c r="DQ45" s="9" t="str">
        <f t="shared" si="2"/>
        <v>Staff Pengembangan SDM Bank Artha Graha Sudirman (KPNO)</v>
      </c>
    </row>
    <row r="46" spans="3:121" x14ac:dyDescent="0.35">
      <c r="C46" s="8"/>
      <c r="F46" s="8"/>
      <c r="J46" t="s">
        <v>171</v>
      </c>
      <c r="K46" t="s">
        <v>755</v>
      </c>
      <c r="L46" t="s">
        <v>920</v>
      </c>
      <c r="M46" t="str">
        <f>VLOOKUP(L46,Sheet2!$B$12:$C$22,2,FALSE)</f>
        <v>.</v>
      </c>
      <c r="P46" t="str">
        <f>VLOOKUP(Q46,Sheet2!$F$9:$G$10,2,FALSE)</f>
        <v>ES-1579352234417</v>
      </c>
      <c r="Q46" t="s">
        <v>3564</v>
      </c>
      <c r="AF46" t="s">
        <v>3524</v>
      </c>
      <c r="AG46" t="s">
        <v>3525</v>
      </c>
      <c r="AK46" t="s">
        <v>1592</v>
      </c>
      <c r="AW46" t="s">
        <v>1592</v>
      </c>
      <c r="AX46" t="s">
        <v>2214</v>
      </c>
      <c r="AZ46" t="s">
        <v>967</v>
      </c>
      <c r="BB46" t="s">
        <v>126</v>
      </c>
      <c r="BO46" t="s">
        <v>127</v>
      </c>
      <c r="CA46" s="9" t="e">
        <f>VLOOKUP(CB46,Sheet3!$G$2:$H$409,2,FALSE)</f>
        <v>#N/A</v>
      </c>
      <c r="CB46" t="s">
        <v>2812</v>
      </c>
      <c r="CE46" t="s">
        <v>3040</v>
      </c>
      <c r="CG46" t="s">
        <v>3537</v>
      </c>
      <c r="CM46" t="s">
        <v>3512</v>
      </c>
      <c r="CO46" t="s">
        <v>132</v>
      </c>
      <c r="CR46" t="s">
        <v>3540</v>
      </c>
      <c r="CY46" t="b">
        <v>0</v>
      </c>
      <c r="CZ46" t="s">
        <v>3541</v>
      </c>
      <c r="DM46">
        <v>4277000</v>
      </c>
      <c r="DN46" t="s">
        <v>3516</v>
      </c>
      <c r="DO46" s="9"/>
      <c r="DP46" s="9"/>
      <c r="DQ46" s="9"/>
    </row>
    <row r="47" spans="3:121" x14ac:dyDescent="0.35">
      <c r="C47" s="8"/>
      <c r="F47" s="8"/>
      <c r="J47" t="s">
        <v>180</v>
      </c>
      <c r="K47" t="s">
        <v>766</v>
      </c>
      <c r="L47" t="s">
        <v>918</v>
      </c>
      <c r="M47" t="str">
        <f>VLOOKUP(L47,Sheet2!$B$12:$C$22,2,FALSE)</f>
        <v>BLOTYP-003</v>
      </c>
      <c r="P47" t="str">
        <f>VLOOKUP(Q47,Sheet2!$F$9:$G$10,2,FALSE)</f>
        <v>ES-1579352234417</v>
      </c>
      <c r="Q47" t="s">
        <v>3564</v>
      </c>
      <c r="AF47" t="s">
        <v>3524</v>
      </c>
      <c r="AG47" t="s">
        <v>3525</v>
      </c>
      <c r="AK47" t="s">
        <v>1593</v>
      </c>
      <c r="AW47" t="s">
        <v>1593</v>
      </c>
      <c r="AX47" t="s">
        <v>2215</v>
      </c>
      <c r="AZ47" t="s">
        <v>968</v>
      </c>
      <c r="BB47" t="s">
        <v>126</v>
      </c>
      <c r="BO47" t="s">
        <v>127</v>
      </c>
      <c r="CA47" s="9" t="str">
        <f>VLOOKUP(CB47,Sheet3!$G$2:$H$409,2,FALSE)</f>
        <v>OUID-STAKTS10246</v>
      </c>
      <c r="CB47" t="s">
        <v>2809</v>
      </c>
      <c r="CE47" t="s">
        <v>3041</v>
      </c>
      <c r="CG47" t="s">
        <v>3537</v>
      </c>
      <c r="CM47" t="s">
        <v>3512</v>
      </c>
      <c r="CO47" t="s">
        <v>132</v>
      </c>
      <c r="CR47" t="s">
        <v>3540</v>
      </c>
      <c r="CY47" t="b">
        <v>0</v>
      </c>
      <c r="CZ47" t="s">
        <v>3541</v>
      </c>
      <c r="DM47">
        <v>4277000</v>
      </c>
      <c r="DN47" t="s">
        <v>3516</v>
      </c>
      <c r="DO47" s="9" t="str">
        <f t="shared" si="0"/>
        <v>Staff Akuntansi</v>
      </c>
      <c r="DP47" s="9" t="str">
        <f t="shared" si="1"/>
        <v>Bank Artha Graha Sudirman (KPNO)</v>
      </c>
      <c r="DQ47" s="9" t="str">
        <f t="shared" si="2"/>
        <v>Staff Akuntansi Bank Artha Graha Sudirman (KPNO)</v>
      </c>
    </row>
    <row r="48" spans="3:121" x14ac:dyDescent="0.35">
      <c r="C48" s="8"/>
      <c r="F48" s="8"/>
      <c r="J48" t="s">
        <v>181</v>
      </c>
      <c r="K48" t="s">
        <v>749</v>
      </c>
      <c r="L48" t="s">
        <v>917</v>
      </c>
      <c r="M48" t="str">
        <f>VLOOKUP(L48,Sheet2!$B$12:$C$22,2,FALSE)</f>
        <v>BLOTYP-004</v>
      </c>
      <c r="P48" t="str">
        <f>VLOOKUP(Q48,Sheet2!$F$9:$G$10,2,FALSE)</f>
        <v>ES-1579352234417</v>
      </c>
      <c r="Q48" t="s">
        <v>3564</v>
      </c>
      <c r="AF48" t="s">
        <v>3524</v>
      </c>
      <c r="AG48" t="s">
        <v>3525</v>
      </c>
      <c r="AK48" t="s">
        <v>1594</v>
      </c>
      <c r="AW48" t="s">
        <v>1594</v>
      </c>
      <c r="AX48" t="s">
        <v>2216</v>
      </c>
      <c r="AZ48" t="s">
        <v>969</v>
      </c>
      <c r="BB48" t="s">
        <v>126</v>
      </c>
      <c r="BO48" t="s">
        <v>127</v>
      </c>
      <c r="CA48" s="9" t="str">
        <f>VLOOKUP(CB48,Sheet3!$G$2:$H$409,2,FALSE)</f>
        <v>OUID-STHUP10076</v>
      </c>
      <c r="CB48" t="s">
        <v>2803</v>
      </c>
      <c r="CE48" t="s">
        <v>3041</v>
      </c>
      <c r="CG48" t="s">
        <v>129</v>
      </c>
      <c r="CM48" t="s">
        <v>3512</v>
      </c>
      <c r="CO48" t="s">
        <v>132</v>
      </c>
      <c r="CR48" t="s">
        <v>3540</v>
      </c>
      <c r="CY48" t="b">
        <v>0</v>
      </c>
      <c r="CZ48" t="s">
        <v>3541</v>
      </c>
      <c r="DM48">
        <v>4277000</v>
      </c>
      <c r="DN48" t="s">
        <v>3516</v>
      </c>
      <c r="DO48" s="9" t="str">
        <f t="shared" si="0"/>
        <v>Staff Hukum Perusahaan</v>
      </c>
      <c r="DP48" s="9" t="str">
        <f t="shared" si="1"/>
        <v>Bank Artha Graha Sudirman (KPNO)</v>
      </c>
      <c r="DQ48" s="9" t="str">
        <f t="shared" si="2"/>
        <v>Staff Hukum Perusahaan Bank Artha Graha Sudirman (KPNO)</v>
      </c>
    </row>
    <row r="49" spans="3:121" x14ac:dyDescent="0.35">
      <c r="C49" s="8"/>
      <c r="F49" s="8"/>
      <c r="J49" t="s">
        <v>182</v>
      </c>
      <c r="K49" t="s">
        <v>118</v>
      </c>
      <c r="L49" t="s">
        <v>917</v>
      </c>
      <c r="M49" t="str">
        <f>VLOOKUP(L49,Sheet2!$B$12:$C$22,2,FALSE)</f>
        <v>BLOTYP-004</v>
      </c>
      <c r="P49" t="str">
        <f>VLOOKUP(Q49,Sheet2!$F$9:$G$10,2,FALSE)</f>
        <v>ES-1579352234417</v>
      </c>
      <c r="Q49" t="s">
        <v>3564</v>
      </c>
      <c r="AF49" t="s">
        <v>3524</v>
      </c>
      <c r="AG49" t="s">
        <v>3525</v>
      </c>
      <c r="AK49" t="s">
        <v>1595</v>
      </c>
      <c r="AW49" t="s">
        <v>1595</v>
      </c>
      <c r="AX49" t="s">
        <v>2217</v>
      </c>
      <c r="AZ49" t="s">
        <v>970</v>
      </c>
      <c r="BB49" t="s">
        <v>126</v>
      </c>
      <c r="BO49" t="s">
        <v>127</v>
      </c>
      <c r="CA49" s="9" t="e">
        <f>VLOOKUP(CB49,Sheet3!$G$2:$H$409,2,FALSE)</f>
        <v>#N/A</v>
      </c>
      <c r="CB49" t="s">
        <v>2812</v>
      </c>
      <c r="CE49" t="s">
        <v>3042</v>
      </c>
      <c r="CG49" t="s">
        <v>3537</v>
      </c>
      <c r="CM49" t="s">
        <v>3512</v>
      </c>
      <c r="CO49" t="s">
        <v>132</v>
      </c>
      <c r="CR49" t="s">
        <v>3540</v>
      </c>
      <c r="CY49" t="b">
        <v>0</v>
      </c>
      <c r="CZ49" t="s">
        <v>3541</v>
      </c>
      <c r="DM49">
        <v>4277000</v>
      </c>
      <c r="DN49" t="s">
        <v>3516</v>
      </c>
      <c r="DO49" s="9"/>
      <c r="DP49" s="9"/>
      <c r="DQ49" s="9"/>
    </row>
    <row r="50" spans="3:121" x14ac:dyDescent="0.35">
      <c r="C50" s="8"/>
      <c r="F50" s="8"/>
      <c r="J50" t="s">
        <v>183</v>
      </c>
      <c r="K50" t="s">
        <v>118</v>
      </c>
      <c r="L50" t="s">
        <v>916</v>
      </c>
      <c r="M50" t="str">
        <f>VLOOKUP(L50,Sheet2!$B$12:$C$22,2,FALSE)</f>
        <v>BLOTYP-001</v>
      </c>
      <c r="P50" t="str">
        <f>VLOOKUP(Q50,Sheet2!$F$9:$G$10,2,FALSE)</f>
        <v>ES-1579352234417</v>
      </c>
      <c r="Q50" t="s">
        <v>3564</v>
      </c>
      <c r="AF50" t="s">
        <v>3524</v>
      </c>
      <c r="AG50" t="s">
        <v>3526</v>
      </c>
      <c r="AK50" t="s">
        <v>1596</v>
      </c>
      <c r="AW50" t="s">
        <v>1596</v>
      </c>
      <c r="AX50" t="s">
        <v>2218</v>
      </c>
      <c r="AZ50" t="s">
        <v>971</v>
      </c>
      <c r="BB50" t="s">
        <v>126</v>
      </c>
      <c r="BO50" t="s">
        <v>127</v>
      </c>
      <c r="CA50" s="9" t="e">
        <f>VLOOKUP(CB50,Sheet3!$G$2:$H$409,2,FALSE)</f>
        <v>#N/A</v>
      </c>
      <c r="CB50" t="s">
        <v>2813</v>
      </c>
      <c r="CE50" t="s">
        <v>3043</v>
      </c>
      <c r="CG50" t="s">
        <v>129</v>
      </c>
      <c r="CM50" t="s">
        <v>3514</v>
      </c>
      <c r="CO50" t="s">
        <v>132</v>
      </c>
      <c r="CR50" t="s">
        <v>133</v>
      </c>
      <c r="CY50" t="b">
        <v>0</v>
      </c>
      <c r="CZ50" t="s">
        <v>135</v>
      </c>
      <c r="DM50">
        <v>5000000</v>
      </c>
      <c r="DN50" t="s">
        <v>3516</v>
      </c>
      <c r="DO50" s="9"/>
      <c r="DP50" s="9"/>
      <c r="DQ50" s="9"/>
    </row>
    <row r="51" spans="3:121" x14ac:dyDescent="0.35">
      <c r="C51" s="8" t="s">
        <v>2841</v>
      </c>
      <c r="F51" s="8"/>
      <c r="J51" t="s">
        <v>184</v>
      </c>
      <c r="K51" t="s">
        <v>767</v>
      </c>
      <c r="L51" t="s">
        <v>917</v>
      </c>
      <c r="M51" t="str">
        <f>VLOOKUP(L51,Sheet2!$B$12:$C$22,2,FALSE)</f>
        <v>BLOTYP-004</v>
      </c>
      <c r="P51" t="str">
        <f>VLOOKUP(Q51,Sheet2!$F$9:$G$10,2,FALSE)</f>
        <v>ES-1579352234417</v>
      </c>
      <c r="Q51" t="s">
        <v>3564</v>
      </c>
      <c r="AF51" t="s">
        <v>122</v>
      </c>
      <c r="AG51" t="s">
        <v>3526</v>
      </c>
      <c r="AK51" t="s">
        <v>1597</v>
      </c>
      <c r="AW51" t="s">
        <v>1597</v>
      </c>
      <c r="AX51" t="s">
        <v>2219</v>
      </c>
      <c r="AZ51" t="s">
        <v>972</v>
      </c>
      <c r="BB51" t="s">
        <v>126</v>
      </c>
      <c r="BO51" t="s">
        <v>127</v>
      </c>
      <c r="CA51" s="9" t="str">
        <f>VLOOKUP(CB51,Sheet3!$G$2:$H$409,2,FALSE)</f>
        <v>OUID-STRKT10019</v>
      </c>
      <c r="CB51" t="s">
        <v>2796</v>
      </c>
      <c r="CE51" t="s">
        <v>3043</v>
      </c>
      <c r="CG51" t="s">
        <v>129</v>
      </c>
      <c r="CM51" t="s">
        <v>3514</v>
      </c>
      <c r="CO51" t="s">
        <v>132</v>
      </c>
      <c r="CR51" t="s">
        <v>133</v>
      </c>
      <c r="CY51" t="b">
        <v>0</v>
      </c>
      <c r="CZ51" t="s">
        <v>135</v>
      </c>
      <c r="DM51">
        <v>10750000</v>
      </c>
      <c r="DN51" t="s">
        <v>3519</v>
      </c>
      <c r="DO51" s="9" t="str">
        <f t="shared" si="0"/>
        <v>Staff Rekrutmen</v>
      </c>
      <c r="DP51" s="9" t="str">
        <f t="shared" si="1"/>
        <v>Bank Artha Graha Sudirman (KPNO)</v>
      </c>
      <c r="DQ51" s="9" t="str">
        <f t="shared" si="2"/>
        <v>Staff Rekrutmen Bank Artha Graha Sudirman (KPNO)</v>
      </c>
    </row>
    <row r="52" spans="3:121" x14ac:dyDescent="0.35">
      <c r="C52" s="8" t="s">
        <v>4196</v>
      </c>
      <c r="F52" s="8"/>
      <c r="J52" t="s">
        <v>185</v>
      </c>
      <c r="K52" t="s">
        <v>768</v>
      </c>
      <c r="L52" t="s">
        <v>917</v>
      </c>
      <c r="M52" t="str">
        <f>VLOOKUP(L52,Sheet2!$B$12:$C$22,2,FALSE)</f>
        <v>BLOTYP-004</v>
      </c>
      <c r="P52" t="str">
        <f>VLOOKUP(Q52,Sheet2!$F$9:$G$10,2,FALSE)</f>
        <v>ES-1579352234417</v>
      </c>
      <c r="Q52" t="s">
        <v>3564</v>
      </c>
      <c r="AF52" t="s">
        <v>122</v>
      </c>
      <c r="AG52" t="s">
        <v>3525</v>
      </c>
      <c r="AK52" t="s">
        <v>1598</v>
      </c>
      <c r="AW52" t="s">
        <v>1598</v>
      </c>
      <c r="AX52" t="s">
        <v>2220</v>
      </c>
      <c r="AZ52" t="s">
        <v>973</v>
      </c>
      <c r="BB52" t="s">
        <v>126</v>
      </c>
      <c r="BO52" t="s">
        <v>127</v>
      </c>
      <c r="CA52" s="9" t="str">
        <f>VLOOKUP(CB52,Sheet3!$G$2:$H$409,2,FALSE)</f>
        <v>OUID-STASP10083</v>
      </c>
      <c r="CB52" t="s">
        <v>2792</v>
      </c>
      <c r="CE52" t="s">
        <v>3044</v>
      </c>
      <c r="CG52" t="s">
        <v>129</v>
      </c>
      <c r="CM52" t="s">
        <v>3514</v>
      </c>
      <c r="CO52" t="s">
        <v>132</v>
      </c>
      <c r="CR52" t="s">
        <v>133</v>
      </c>
      <c r="CY52" t="b">
        <v>0</v>
      </c>
      <c r="CZ52" t="s">
        <v>135</v>
      </c>
      <c r="DM52">
        <v>4303000</v>
      </c>
      <c r="DN52" t="s">
        <v>3520</v>
      </c>
      <c r="DO52" s="9" t="str">
        <f t="shared" si="0"/>
        <v>Staff Admin Sekretaris Perusahaan</v>
      </c>
      <c r="DP52" s="9" t="str">
        <f t="shared" si="1"/>
        <v>Bank Artha Graha Sudirman (KPNO)</v>
      </c>
      <c r="DQ52" s="9" t="str">
        <f t="shared" si="2"/>
        <v>Staff Admin Sekretaris Perusahaan Bank Artha Graha Sudirman (KPNO)</v>
      </c>
    </row>
    <row r="53" spans="3:121" x14ac:dyDescent="0.35">
      <c r="C53" s="8" t="s">
        <v>2942</v>
      </c>
      <c r="F53" s="8"/>
      <c r="J53" t="s">
        <v>186</v>
      </c>
      <c r="K53" t="s">
        <v>769</v>
      </c>
      <c r="L53" t="s">
        <v>918</v>
      </c>
      <c r="M53" t="str">
        <f>VLOOKUP(L53,Sheet2!$B$12:$C$22,2,FALSE)</f>
        <v>BLOTYP-003</v>
      </c>
      <c r="P53" t="str">
        <f>VLOOKUP(Q53,Sheet2!$F$9:$G$10,2,FALSE)</f>
        <v>ES-1579352234417</v>
      </c>
      <c r="Q53" t="s">
        <v>3564</v>
      </c>
      <c r="AF53" t="s">
        <v>3524</v>
      </c>
      <c r="AG53" t="s">
        <v>3526</v>
      </c>
      <c r="AK53" t="s">
        <v>1599</v>
      </c>
      <c r="AW53" t="s">
        <v>1599</v>
      </c>
      <c r="AX53" t="s">
        <v>2221</v>
      </c>
      <c r="AZ53" t="s">
        <v>974</v>
      </c>
      <c r="BB53" t="s">
        <v>126</v>
      </c>
      <c r="BO53" t="s">
        <v>127</v>
      </c>
      <c r="CA53" s="9" t="str">
        <f>VLOOKUP(CB53,Sheet3!$G$2:$H$409,2,FALSE)</f>
        <v>OUID-STRTB210118</v>
      </c>
      <c r="CB53" t="s">
        <v>2814</v>
      </c>
      <c r="CE53" t="s">
        <v>3045</v>
      </c>
      <c r="CG53" t="s">
        <v>3536</v>
      </c>
      <c r="CM53" t="s">
        <v>3514</v>
      </c>
      <c r="CO53" t="s">
        <v>132</v>
      </c>
      <c r="CR53" t="s">
        <v>133</v>
      </c>
      <c r="CY53" t="b">
        <v>0</v>
      </c>
      <c r="CZ53" t="s">
        <v>3541</v>
      </c>
      <c r="DM53">
        <v>4435200</v>
      </c>
      <c r="DN53" t="s">
        <v>3516</v>
      </c>
      <c r="DO53" s="9" t="str">
        <f t="shared" si="0"/>
        <v>Staff Ritel Bisnis 2</v>
      </c>
      <c r="DP53" s="9" t="str">
        <f t="shared" si="1"/>
        <v>Bank Artha Graha Sudirman (KPNO)</v>
      </c>
      <c r="DQ53" s="9" t="str">
        <f t="shared" si="2"/>
        <v>Staff Ritel Bisnis 2 Bank Artha Graha Sudirman (KPNO)</v>
      </c>
    </row>
    <row r="54" spans="3:121" x14ac:dyDescent="0.35">
      <c r="C54" s="8" t="s">
        <v>4195</v>
      </c>
      <c r="F54" s="8"/>
      <c r="J54" t="s">
        <v>187</v>
      </c>
      <c r="K54" t="s">
        <v>118</v>
      </c>
      <c r="L54" t="s">
        <v>917</v>
      </c>
      <c r="M54" t="str">
        <f>VLOOKUP(L54,Sheet2!$B$12:$C$22,2,FALSE)</f>
        <v>BLOTYP-004</v>
      </c>
      <c r="P54" t="str">
        <f>VLOOKUP(Q54,Sheet2!$F$9:$G$10,2,FALSE)</f>
        <v>ES-1579352234417</v>
      </c>
      <c r="Q54" t="s">
        <v>3564</v>
      </c>
      <c r="AF54" t="s">
        <v>3524</v>
      </c>
      <c r="AG54" t="s">
        <v>3525</v>
      </c>
      <c r="AK54" t="s">
        <v>1600</v>
      </c>
      <c r="AW54" t="s">
        <v>1600</v>
      </c>
      <c r="AX54" t="s">
        <v>2222</v>
      </c>
      <c r="AZ54" t="s">
        <v>975</v>
      </c>
      <c r="BB54" t="s">
        <v>126</v>
      </c>
      <c r="BO54" t="s">
        <v>127</v>
      </c>
      <c r="CA54" s="9" t="str">
        <f>VLOOKUP(CB54,Sheet3!$G$2:$H$409,2,FALSE)</f>
        <v>OUID-STRTGSP10275</v>
      </c>
      <c r="CB54" t="s">
        <v>2815</v>
      </c>
      <c r="CE54" t="s">
        <v>3046</v>
      </c>
      <c r="CG54" t="s">
        <v>129</v>
      </c>
      <c r="CM54" t="s">
        <v>3514</v>
      </c>
      <c r="CO54" t="s">
        <v>132</v>
      </c>
      <c r="CR54" t="s">
        <v>133</v>
      </c>
      <c r="CY54" t="b">
        <v>0</v>
      </c>
      <c r="CZ54" t="s">
        <v>3541</v>
      </c>
      <c r="DM54">
        <v>4303000</v>
      </c>
      <c r="DN54" t="s">
        <v>3516</v>
      </c>
      <c r="DO54" s="9" t="str">
        <f t="shared" si="0"/>
        <v>Staff RTGS</v>
      </c>
      <c r="DP54" s="9" t="str">
        <f t="shared" si="1"/>
        <v>Bank Artha Graha Sudirman (KPNO)</v>
      </c>
      <c r="DQ54" s="9" t="str">
        <f t="shared" si="2"/>
        <v>Staff RTGS Bank Artha Graha Sudirman (KPNO)</v>
      </c>
    </row>
    <row r="55" spans="3:121" x14ac:dyDescent="0.35">
      <c r="C55" s="8" t="s">
        <v>2926</v>
      </c>
      <c r="F55" s="8"/>
      <c r="J55" t="s">
        <v>188</v>
      </c>
      <c r="K55" t="s">
        <v>770</v>
      </c>
      <c r="L55" t="s">
        <v>916</v>
      </c>
      <c r="M55" t="str">
        <f>VLOOKUP(L55,Sheet2!$B$12:$C$22,2,FALSE)</f>
        <v>BLOTYP-001</v>
      </c>
      <c r="P55" t="str">
        <f>VLOOKUP(Q55,Sheet2!$F$9:$G$10,2,FALSE)</f>
        <v>ES-1579352234417</v>
      </c>
      <c r="Q55" t="s">
        <v>3564</v>
      </c>
      <c r="AF55" t="s">
        <v>3524</v>
      </c>
      <c r="AG55" t="s">
        <v>3525</v>
      </c>
      <c r="AK55" t="s">
        <v>1601</v>
      </c>
      <c r="AW55" t="s">
        <v>1601</v>
      </c>
      <c r="AX55" t="s">
        <v>2223</v>
      </c>
      <c r="AZ55" t="s">
        <v>976</v>
      </c>
      <c r="BB55" t="s">
        <v>126</v>
      </c>
      <c r="BO55" t="s">
        <v>127</v>
      </c>
      <c r="CA55" s="9" t="str">
        <f>VLOOKUP(CB55,Sheet3!$G$2:$H$409,2,FALSE)</f>
        <v>OUID-STRKLS10249</v>
      </c>
      <c r="CB55" t="s">
        <v>2816</v>
      </c>
      <c r="CE55" t="s">
        <v>3047</v>
      </c>
      <c r="CG55" t="s">
        <v>129</v>
      </c>
      <c r="CM55" t="s">
        <v>3514</v>
      </c>
      <c r="CO55" t="s">
        <v>132</v>
      </c>
      <c r="CR55" t="s">
        <v>133</v>
      </c>
      <c r="CY55" t="b">
        <v>0</v>
      </c>
      <c r="CZ55" t="s">
        <v>3541</v>
      </c>
      <c r="DM55">
        <v>4700000</v>
      </c>
      <c r="DN55" t="s">
        <v>3516</v>
      </c>
      <c r="DO55" s="9" t="str">
        <f t="shared" si="0"/>
        <v>Staff Rekonsiliasi</v>
      </c>
      <c r="DP55" s="9" t="str">
        <f t="shared" si="1"/>
        <v>Bank Artha Graha Sudirman (KPNO)</v>
      </c>
      <c r="DQ55" s="9" t="str">
        <f t="shared" si="2"/>
        <v>Staff Rekonsiliasi Bank Artha Graha Sudirman (KPNO)</v>
      </c>
    </row>
    <row r="56" spans="3:121" x14ac:dyDescent="0.35">
      <c r="C56" s="8" t="s">
        <v>2875</v>
      </c>
      <c r="F56" s="8"/>
      <c r="J56" t="s">
        <v>189</v>
      </c>
      <c r="K56" t="s">
        <v>748</v>
      </c>
      <c r="L56" t="s">
        <v>917</v>
      </c>
      <c r="M56" t="str">
        <f>VLOOKUP(L56,Sheet2!$B$12:$C$22,2,FALSE)</f>
        <v>BLOTYP-004</v>
      </c>
      <c r="P56" t="str">
        <f>VLOOKUP(Q56,Sheet2!$F$9:$G$10,2,FALSE)</f>
        <v>ES-1579352234417</v>
      </c>
      <c r="Q56" t="s">
        <v>3564</v>
      </c>
      <c r="AF56" t="s">
        <v>3524</v>
      </c>
      <c r="AG56" t="s">
        <v>3526</v>
      </c>
      <c r="AK56" t="s">
        <v>1602</v>
      </c>
      <c r="AW56" t="s">
        <v>1602</v>
      </c>
      <c r="AX56" t="s">
        <v>2224</v>
      </c>
      <c r="AZ56" t="s">
        <v>977</v>
      </c>
      <c r="BB56" t="s">
        <v>126</v>
      </c>
      <c r="BO56" t="s">
        <v>127</v>
      </c>
      <c r="CA56" s="9" t="str">
        <f>VLOOKUP(CB56,Sheet3!$G$2:$H$409,2,FALSE)</f>
        <v>OUID-STDGB10377</v>
      </c>
      <c r="CB56" t="s">
        <v>2800</v>
      </c>
      <c r="CE56" t="s">
        <v>3048</v>
      </c>
      <c r="CG56" t="s">
        <v>3537</v>
      </c>
      <c r="CM56" t="s">
        <v>3514</v>
      </c>
      <c r="CO56" t="s">
        <v>132</v>
      </c>
      <c r="CR56" t="s">
        <v>133</v>
      </c>
      <c r="CY56" t="b">
        <v>0</v>
      </c>
      <c r="CZ56" t="s">
        <v>3541</v>
      </c>
      <c r="DM56">
        <v>6000000</v>
      </c>
      <c r="DN56" t="s">
        <v>3516</v>
      </c>
      <c r="DO56" s="9" t="str">
        <f t="shared" si="0"/>
        <v>Staff Digital Banking</v>
      </c>
      <c r="DP56" s="9" t="str">
        <f t="shared" si="1"/>
        <v>Bank Artha Graha Sudirman (KPNO)</v>
      </c>
      <c r="DQ56" s="9" t="str">
        <f t="shared" si="2"/>
        <v>Staff Digital Banking Bank Artha Graha Sudirman (KPNO)</v>
      </c>
    </row>
    <row r="57" spans="3:121" x14ac:dyDescent="0.35">
      <c r="C57" s="8" t="s">
        <v>2886</v>
      </c>
      <c r="F57" s="8"/>
      <c r="J57" t="s">
        <v>190</v>
      </c>
      <c r="K57" t="s">
        <v>755</v>
      </c>
      <c r="L57" t="s">
        <v>917</v>
      </c>
      <c r="M57" t="str">
        <f>VLOOKUP(L57,Sheet2!$B$12:$C$22,2,FALSE)</f>
        <v>BLOTYP-004</v>
      </c>
      <c r="P57" t="str">
        <f>VLOOKUP(Q57,Sheet2!$F$9:$G$10,2,FALSE)</f>
        <v>ES-1579352234417</v>
      </c>
      <c r="Q57" t="s">
        <v>3564</v>
      </c>
      <c r="AF57" t="s">
        <v>3524</v>
      </c>
      <c r="AG57" t="s">
        <v>3525</v>
      </c>
      <c r="AK57" t="s">
        <v>1603</v>
      </c>
      <c r="AW57" t="s">
        <v>1603</v>
      </c>
      <c r="AX57" t="s">
        <v>2225</v>
      </c>
      <c r="AZ57" t="s">
        <v>978</v>
      </c>
      <c r="BB57" t="s">
        <v>126</v>
      </c>
      <c r="BO57" t="s">
        <v>127</v>
      </c>
      <c r="CA57" s="9" t="str">
        <f>VLOOKUP(CB57,Sheet3!$G$2:$H$409,2,FALSE)</f>
        <v>OUID-STHUP10076</v>
      </c>
      <c r="CB57" t="s">
        <v>2803</v>
      </c>
      <c r="CE57" t="s">
        <v>3049</v>
      </c>
      <c r="CG57" t="s">
        <v>129</v>
      </c>
      <c r="CM57" t="s">
        <v>3514</v>
      </c>
      <c r="CO57" t="s">
        <v>132</v>
      </c>
      <c r="CR57" t="s">
        <v>133</v>
      </c>
      <c r="CY57" t="b">
        <v>0</v>
      </c>
      <c r="CZ57" t="s">
        <v>3541</v>
      </c>
      <c r="DM57">
        <v>5967500</v>
      </c>
      <c r="DN57" t="s">
        <v>3516</v>
      </c>
      <c r="DO57" s="9" t="str">
        <f t="shared" si="0"/>
        <v>Staff Hukum Perusahaan</v>
      </c>
      <c r="DP57" s="9" t="str">
        <f t="shared" si="1"/>
        <v>Bank Artha Graha Sudirman (KPNO)</v>
      </c>
      <c r="DQ57" s="9" t="str">
        <f t="shared" si="2"/>
        <v>Staff Hukum Perusahaan Bank Artha Graha Sudirman (KPNO)</v>
      </c>
    </row>
    <row r="58" spans="3:121" x14ac:dyDescent="0.35">
      <c r="C58" s="8" t="s">
        <v>3965</v>
      </c>
      <c r="F58" s="8"/>
      <c r="J58" t="s">
        <v>191</v>
      </c>
      <c r="K58" t="s">
        <v>771</v>
      </c>
      <c r="L58" t="s">
        <v>916</v>
      </c>
      <c r="M58" t="str">
        <f>VLOOKUP(L58,Sheet2!$B$12:$C$22,2,FALSE)</f>
        <v>BLOTYP-001</v>
      </c>
      <c r="P58" t="str">
        <f>VLOOKUP(Q58,Sheet2!$F$9:$G$10,2,FALSE)</f>
        <v>ES-1579352234417</v>
      </c>
      <c r="Q58" t="s">
        <v>3564</v>
      </c>
      <c r="AF58" t="s">
        <v>122</v>
      </c>
      <c r="AG58" t="s">
        <v>3525</v>
      </c>
      <c r="AK58" t="s">
        <v>1604</v>
      </c>
      <c r="AW58" t="s">
        <v>1604</v>
      </c>
      <c r="AX58" t="s">
        <v>2226</v>
      </c>
      <c r="AZ58" t="s">
        <v>979</v>
      </c>
      <c r="BB58" t="s">
        <v>126</v>
      </c>
      <c r="BO58" t="s">
        <v>127</v>
      </c>
      <c r="CA58" s="9" t="e">
        <f>VLOOKUP(CB58,Sheet3!$G$2:$H$409,2,FALSE)</f>
        <v>#N/A</v>
      </c>
      <c r="CB58" t="s">
        <v>2817</v>
      </c>
      <c r="CE58" t="s">
        <v>3050</v>
      </c>
      <c r="CG58" t="s">
        <v>129</v>
      </c>
      <c r="CM58" t="s">
        <v>3514</v>
      </c>
      <c r="CO58" t="s">
        <v>132</v>
      </c>
      <c r="CR58" t="s">
        <v>133</v>
      </c>
      <c r="CY58" t="b">
        <v>0</v>
      </c>
      <c r="CZ58" t="s">
        <v>3541</v>
      </c>
      <c r="DM58">
        <v>4641000</v>
      </c>
      <c r="DN58" t="s">
        <v>3516</v>
      </c>
      <c r="DO58" s="9"/>
      <c r="DP58" s="9"/>
      <c r="DQ58" s="9"/>
    </row>
    <row r="59" spans="3:121" x14ac:dyDescent="0.35">
      <c r="C59" s="8" t="s">
        <v>2819</v>
      </c>
      <c r="F59" s="8"/>
      <c r="J59" t="s">
        <v>192</v>
      </c>
      <c r="K59" t="s">
        <v>772</v>
      </c>
      <c r="L59" t="s">
        <v>917</v>
      </c>
      <c r="M59" t="str">
        <f>VLOOKUP(L59,Sheet2!$B$12:$C$22,2,FALSE)</f>
        <v>BLOTYP-004</v>
      </c>
      <c r="P59" t="str">
        <f>VLOOKUP(Q59,Sheet2!$F$9:$G$10,2,FALSE)</f>
        <v>ES-1579352234417</v>
      </c>
      <c r="Q59" t="s">
        <v>3564</v>
      </c>
      <c r="AF59" t="s">
        <v>3524</v>
      </c>
      <c r="AG59" t="s">
        <v>3525</v>
      </c>
      <c r="AK59" t="s">
        <v>1605</v>
      </c>
      <c r="AW59" t="s">
        <v>1605</v>
      </c>
      <c r="AX59" t="s">
        <v>2227</v>
      </c>
      <c r="AZ59" t="s">
        <v>980</v>
      </c>
      <c r="BB59" t="s">
        <v>126</v>
      </c>
      <c r="BO59" t="s">
        <v>127</v>
      </c>
      <c r="CA59" s="9" t="str">
        <f>VLOOKUP(CB59,Sheet3!$G$2:$H$409,2,FALSE)</f>
        <v>OUID-STRKLS10249</v>
      </c>
      <c r="CB59" t="s">
        <v>2816</v>
      </c>
      <c r="CE59" t="s">
        <v>3051</v>
      </c>
      <c r="CG59" t="s">
        <v>3537</v>
      </c>
      <c r="CM59" t="s">
        <v>3514</v>
      </c>
      <c r="CO59" t="s">
        <v>132</v>
      </c>
      <c r="CR59" t="s">
        <v>133</v>
      </c>
      <c r="CY59" t="b">
        <v>0</v>
      </c>
      <c r="CZ59" t="s">
        <v>3541</v>
      </c>
      <c r="DM59">
        <v>4641000</v>
      </c>
      <c r="DN59" t="s">
        <v>3516</v>
      </c>
      <c r="DO59" s="9" t="str">
        <f t="shared" si="0"/>
        <v>Staff Rekonsiliasi</v>
      </c>
      <c r="DP59" s="9" t="str">
        <f t="shared" si="1"/>
        <v>Bank Artha Graha Sudirman (KPNO)</v>
      </c>
      <c r="DQ59" s="9" t="str">
        <f t="shared" si="2"/>
        <v>Staff Rekonsiliasi Bank Artha Graha Sudirman (KPNO)</v>
      </c>
    </row>
    <row r="60" spans="3:121" x14ac:dyDescent="0.35">
      <c r="C60" s="8" t="s">
        <v>2893</v>
      </c>
      <c r="F60" s="8"/>
      <c r="J60" t="s">
        <v>193</v>
      </c>
      <c r="K60" t="s">
        <v>773</v>
      </c>
      <c r="L60" t="s">
        <v>916</v>
      </c>
      <c r="M60" t="str">
        <f>VLOOKUP(L60,Sheet2!$B$12:$C$22,2,FALSE)</f>
        <v>BLOTYP-001</v>
      </c>
      <c r="P60" t="str">
        <f>VLOOKUP(Q60,Sheet2!$F$9:$G$10,2,FALSE)</f>
        <v>ES-1579352234417</v>
      </c>
      <c r="Q60" t="s">
        <v>3564</v>
      </c>
      <c r="AF60" t="s">
        <v>122</v>
      </c>
      <c r="AG60" t="s">
        <v>3525</v>
      </c>
      <c r="AK60" t="s">
        <v>1606</v>
      </c>
      <c r="AW60" t="s">
        <v>1606</v>
      </c>
      <c r="AX60" t="s">
        <v>2228</v>
      </c>
      <c r="AZ60" t="s">
        <v>981</v>
      </c>
      <c r="BB60" t="s">
        <v>126</v>
      </c>
      <c r="BO60" t="s">
        <v>127</v>
      </c>
      <c r="CA60" s="9" t="str">
        <f>VLOOKUP(CB60,Sheet3!$G$2:$H$409,2,FALSE)</f>
        <v>OUID-STSSDM10258</v>
      </c>
      <c r="CB60" t="s">
        <v>2818</v>
      </c>
      <c r="CE60" t="s">
        <v>3051</v>
      </c>
      <c r="CG60" t="s">
        <v>129</v>
      </c>
      <c r="CM60" t="s">
        <v>3514</v>
      </c>
      <c r="CO60" t="s">
        <v>132</v>
      </c>
      <c r="CR60" t="s">
        <v>133</v>
      </c>
      <c r="CY60" t="b">
        <v>0</v>
      </c>
      <c r="CZ60" t="s">
        <v>3541</v>
      </c>
      <c r="DM60">
        <v>4641000</v>
      </c>
      <c r="DN60" t="s">
        <v>3516</v>
      </c>
      <c r="DO60" s="9" t="str">
        <f t="shared" si="0"/>
        <v>Staff Sisdur SDM</v>
      </c>
      <c r="DP60" s="9" t="str">
        <f t="shared" si="1"/>
        <v>Bank Artha Graha Sudirman (KPNO)</v>
      </c>
      <c r="DQ60" s="9" t="str">
        <f t="shared" si="2"/>
        <v>Staff Sisdur SDM Bank Artha Graha Sudirman (KPNO)</v>
      </c>
    </row>
    <row r="61" spans="3:121" x14ac:dyDescent="0.35">
      <c r="C61" s="8" t="s">
        <v>2838</v>
      </c>
      <c r="F61" s="8"/>
      <c r="J61" t="s">
        <v>194</v>
      </c>
      <c r="K61" t="s">
        <v>118</v>
      </c>
      <c r="L61" t="s">
        <v>920</v>
      </c>
      <c r="M61" t="str">
        <f>VLOOKUP(L61,Sheet2!$B$12:$C$22,2,FALSE)</f>
        <v>.</v>
      </c>
      <c r="P61" t="str">
        <f>VLOOKUP(Q61,Sheet2!$F$9:$G$10,2,FALSE)</f>
        <v>ES-1579352234417</v>
      </c>
      <c r="Q61" t="s">
        <v>3564</v>
      </c>
      <c r="AF61" t="s">
        <v>122</v>
      </c>
      <c r="AG61" t="s">
        <v>3525</v>
      </c>
      <c r="AK61" t="s">
        <v>1607</v>
      </c>
      <c r="AW61" t="s">
        <v>1607</v>
      </c>
      <c r="AX61" t="s">
        <v>2229</v>
      </c>
      <c r="AZ61" t="s">
        <v>982</v>
      </c>
      <c r="BB61" t="s">
        <v>126</v>
      </c>
      <c r="BO61" t="s">
        <v>127</v>
      </c>
      <c r="CA61" s="9" t="str">
        <f>VLOOKUP(CB61,Sheet3!$G$2:$H$409,2,FALSE)</f>
        <v>OUID-STUPGD10036</v>
      </c>
      <c r="CB61" t="s">
        <v>2819</v>
      </c>
      <c r="CE61" t="s">
        <v>3052</v>
      </c>
      <c r="CG61" t="s">
        <v>3537</v>
      </c>
      <c r="CM61" t="s">
        <v>3514</v>
      </c>
      <c r="CO61" t="s">
        <v>132</v>
      </c>
      <c r="CR61" t="s">
        <v>133</v>
      </c>
      <c r="CY61" t="b">
        <v>0</v>
      </c>
      <c r="CZ61" t="s">
        <v>3541</v>
      </c>
      <c r="DM61">
        <v>4277000</v>
      </c>
      <c r="DN61" t="s">
        <v>3516</v>
      </c>
      <c r="DO61" s="9" t="str">
        <f t="shared" si="0"/>
        <v>Staff Umum Pengadaan</v>
      </c>
      <c r="DP61" s="9" t="str">
        <f t="shared" si="1"/>
        <v>Bank Artha Graha Sudirman (KPNO)</v>
      </c>
      <c r="DQ61" s="9" t="str">
        <f t="shared" si="2"/>
        <v>Staff Umum Pengadaan Bank Artha Graha Sudirman (KPNO)</v>
      </c>
    </row>
    <row r="62" spans="3:121" x14ac:dyDescent="0.35">
      <c r="C62" s="8" t="s">
        <v>2975</v>
      </c>
      <c r="F62" s="8"/>
      <c r="J62" t="s">
        <v>195</v>
      </c>
      <c r="K62" t="s">
        <v>118</v>
      </c>
      <c r="L62" t="s">
        <v>916</v>
      </c>
      <c r="M62" t="str">
        <f>VLOOKUP(L62,Sheet2!$B$12:$C$22,2,FALSE)</f>
        <v>BLOTYP-001</v>
      </c>
      <c r="P62" t="str">
        <f>VLOOKUP(Q62,Sheet2!$F$9:$G$10,2,FALSE)</f>
        <v>ES-1579352234417</v>
      </c>
      <c r="Q62" t="s">
        <v>3564</v>
      </c>
      <c r="AF62" t="s">
        <v>3524</v>
      </c>
      <c r="AG62" t="s">
        <v>123</v>
      </c>
      <c r="AK62" t="s">
        <v>1608</v>
      </c>
      <c r="AW62" t="s">
        <v>1608</v>
      </c>
      <c r="AX62" t="s">
        <v>2230</v>
      </c>
      <c r="AZ62" t="s">
        <v>983</v>
      </c>
      <c r="BB62" t="s">
        <v>126</v>
      </c>
      <c r="BO62" t="s">
        <v>127</v>
      </c>
      <c r="CA62" s="9" t="str">
        <f>VLOOKUP(CB62,Sheet3!$G$2:$H$409,2,FALSE)</f>
        <v>OUID-STUKN10280</v>
      </c>
      <c r="CB62" t="s">
        <v>2820</v>
      </c>
      <c r="CE62" t="s">
        <v>3053</v>
      </c>
      <c r="CG62" t="s">
        <v>3536</v>
      </c>
      <c r="CM62" t="s">
        <v>3514</v>
      </c>
      <c r="CO62" t="s">
        <v>132</v>
      </c>
      <c r="CR62" t="s">
        <v>133</v>
      </c>
      <c r="CY62" t="b">
        <v>0</v>
      </c>
      <c r="CZ62" t="s">
        <v>3541</v>
      </c>
      <c r="DM62">
        <v>4641000</v>
      </c>
      <c r="DN62" t="s">
        <v>3516</v>
      </c>
      <c r="DO62" s="9" t="str">
        <f t="shared" si="0"/>
        <v>Staff UKS</v>
      </c>
      <c r="DP62" s="9" t="str">
        <f t="shared" si="1"/>
        <v>Bank Artha Graha Sudirman (KPNO)</v>
      </c>
      <c r="DQ62" s="9" t="str">
        <f t="shared" si="2"/>
        <v>Staff UKS Bank Artha Graha Sudirman (KPNO)</v>
      </c>
    </row>
    <row r="63" spans="3:121" x14ac:dyDescent="0.35">
      <c r="C63" s="8" t="s">
        <v>2870</v>
      </c>
      <c r="F63" s="8"/>
      <c r="J63" t="s">
        <v>196</v>
      </c>
      <c r="K63" t="s">
        <v>773</v>
      </c>
      <c r="L63" t="s">
        <v>916</v>
      </c>
      <c r="M63" t="str">
        <f>VLOOKUP(L63,Sheet2!$B$12:$C$22,2,FALSE)</f>
        <v>BLOTYP-001</v>
      </c>
      <c r="P63" t="str">
        <f>VLOOKUP(Q63,Sheet2!$F$9:$G$10,2,FALSE)</f>
        <v>ES-1579352234417</v>
      </c>
      <c r="Q63" t="s">
        <v>3564</v>
      </c>
      <c r="AF63" t="s">
        <v>3524</v>
      </c>
      <c r="AG63" t="s">
        <v>3525</v>
      </c>
      <c r="AK63" t="s">
        <v>1609</v>
      </c>
      <c r="AW63" t="s">
        <v>1609</v>
      </c>
      <c r="AX63" t="s">
        <v>2231</v>
      </c>
      <c r="AZ63" t="s">
        <v>984</v>
      </c>
      <c r="BB63" t="s">
        <v>126</v>
      </c>
      <c r="BO63" t="s">
        <v>127</v>
      </c>
      <c r="CA63" s="9" t="e">
        <f>VLOOKUP(CB63,Sheet3!$G$2:$H$409,2,FALSE)</f>
        <v>#N/A</v>
      </c>
      <c r="CB63" t="s">
        <v>2817</v>
      </c>
      <c r="CE63" t="s">
        <v>3054</v>
      </c>
      <c r="CG63" t="s">
        <v>129</v>
      </c>
      <c r="CM63" t="s">
        <v>3514</v>
      </c>
      <c r="CO63" t="s">
        <v>132</v>
      </c>
      <c r="CR63" t="s">
        <v>133</v>
      </c>
      <c r="CY63" t="b">
        <v>0</v>
      </c>
      <c r="CZ63" t="s">
        <v>3541</v>
      </c>
      <c r="DM63">
        <v>4641000</v>
      </c>
      <c r="DN63" t="s">
        <v>3516</v>
      </c>
      <c r="DO63" s="9"/>
      <c r="DP63" s="9"/>
      <c r="DQ63" s="9"/>
    </row>
    <row r="64" spans="3:121" x14ac:dyDescent="0.35">
      <c r="C64" s="8" t="s">
        <v>4214</v>
      </c>
      <c r="F64" s="8"/>
      <c r="J64" t="s">
        <v>197</v>
      </c>
      <c r="K64" t="s">
        <v>773</v>
      </c>
      <c r="L64" t="s">
        <v>918</v>
      </c>
      <c r="M64" t="str">
        <f>VLOOKUP(L64,Sheet2!$B$12:$C$22,2,FALSE)</f>
        <v>BLOTYP-003</v>
      </c>
      <c r="P64" t="str">
        <f>VLOOKUP(Q64,Sheet2!$F$9:$G$10,2,FALSE)</f>
        <v>ES-1579352234417</v>
      </c>
      <c r="Q64" t="s">
        <v>3564</v>
      </c>
      <c r="AF64" t="s">
        <v>122</v>
      </c>
      <c r="AG64" t="s">
        <v>3525</v>
      </c>
      <c r="AK64" t="s">
        <v>1610</v>
      </c>
      <c r="AW64" t="s">
        <v>1610</v>
      </c>
      <c r="AX64" t="s">
        <v>2232</v>
      </c>
      <c r="AZ64" t="s">
        <v>985</v>
      </c>
      <c r="BB64" t="s">
        <v>126</v>
      </c>
      <c r="BO64" t="s">
        <v>127</v>
      </c>
      <c r="CA64" s="9" t="str">
        <f>VLOOKUP(CB64,Sheet3!$G$2:$H$409,2,FALSE)</f>
        <v>OUID-STKCOL10099</v>
      </c>
      <c r="CB64" t="s">
        <v>2821</v>
      </c>
      <c r="CE64" t="s">
        <v>3055</v>
      </c>
      <c r="CG64" t="s">
        <v>129</v>
      </c>
      <c r="CM64" t="s">
        <v>3514</v>
      </c>
      <c r="CO64" t="s">
        <v>132</v>
      </c>
      <c r="CR64" t="s">
        <v>133</v>
      </c>
      <c r="CY64" t="b">
        <v>0</v>
      </c>
      <c r="CZ64" t="s">
        <v>3541</v>
      </c>
      <c r="DM64">
        <v>4303000</v>
      </c>
      <c r="DN64" t="s">
        <v>3516</v>
      </c>
      <c r="DO64" s="9" t="str">
        <f t="shared" si="0"/>
        <v>Staff KUR Collection</v>
      </c>
      <c r="DP64" s="9" t="str">
        <f t="shared" si="1"/>
        <v>Bank Artha Graha Sudirman (KPNO)</v>
      </c>
      <c r="DQ64" s="9" t="str">
        <f t="shared" si="2"/>
        <v>Staff KUR Collection Bank Artha Graha Sudirman (KPNO)</v>
      </c>
    </row>
    <row r="65" spans="3:121" x14ac:dyDescent="0.35">
      <c r="C65" s="8" t="s">
        <v>2864</v>
      </c>
      <c r="F65" s="8"/>
      <c r="J65" t="s">
        <v>198</v>
      </c>
      <c r="K65" t="s">
        <v>748</v>
      </c>
      <c r="L65" t="s">
        <v>918</v>
      </c>
      <c r="M65" t="str">
        <f>VLOOKUP(L65,Sheet2!$B$12:$C$22,2,FALSE)</f>
        <v>BLOTYP-003</v>
      </c>
      <c r="P65" t="str">
        <f>VLOOKUP(Q65,Sheet2!$F$9:$G$10,2,FALSE)</f>
        <v>ES-1579352234417</v>
      </c>
      <c r="Q65" t="s">
        <v>3564</v>
      </c>
      <c r="AF65" t="s">
        <v>122</v>
      </c>
      <c r="AG65" t="s">
        <v>3526</v>
      </c>
      <c r="AK65" t="s">
        <v>1611</v>
      </c>
      <c r="AW65" t="s">
        <v>1611</v>
      </c>
      <c r="AX65" t="s">
        <v>2233</v>
      </c>
      <c r="AZ65" t="s">
        <v>986</v>
      </c>
      <c r="BB65" t="s">
        <v>126</v>
      </c>
      <c r="BO65" t="s">
        <v>127</v>
      </c>
      <c r="CA65" s="9" t="str">
        <f>VLOOKUP(CB65,Sheet3!$G$2:$H$409,2,FALSE)</f>
        <v>OUID-STSKR10062</v>
      </c>
      <c r="CB65" t="s">
        <v>2806</v>
      </c>
      <c r="CE65" t="s">
        <v>3056</v>
      </c>
      <c r="CG65" t="s">
        <v>129</v>
      </c>
      <c r="CM65" t="s">
        <v>3514</v>
      </c>
      <c r="CO65" t="s">
        <v>132</v>
      </c>
      <c r="CR65" t="s">
        <v>133</v>
      </c>
      <c r="CY65" t="b">
        <v>0</v>
      </c>
      <c r="CZ65" t="s">
        <v>3541</v>
      </c>
      <c r="DM65">
        <v>5332500</v>
      </c>
      <c r="DN65" t="s">
        <v>3516</v>
      </c>
      <c r="DO65" s="9" t="str">
        <f t="shared" si="0"/>
        <v>Staff SKAI Kredit</v>
      </c>
      <c r="DP65" s="9" t="str">
        <f t="shared" si="1"/>
        <v>Bank Artha Graha Sudirman (KPNO)</v>
      </c>
      <c r="DQ65" s="9" t="str">
        <f t="shared" si="2"/>
        <v>Staff SKAI Kredit Bank Artha Graha Sudirman (KPNO)</v>
      </c>
    </row>
    <row r="66" spans="3:121" x14ac:dyDescent="0.35">
      <c r="C66" s="8"/>
      <c r="F66" s="8"/>
      <c r="J66" t="s">
        <v>199</v>
      </c>
      <c r="K66" t="s">
        <v>118</v>
      </c>
      <c r="L66" t="s">
        <v>918</v>
      </c>
      <c r="M66" t="str">
        <f>VLOOKUP(L66,Sheet2!$B$12:$C$22,2,FALSE)</f>
        <v>BLOTYP-003</v>
      </c>
      <c r="P66" t="str">
        <f>VLOOKUP(Q66,Sheet2!$F$9:$G$10,2,FALSE)</f>
        <v>ES-1579352234417</v>
      </c>
      <c r="Q66" t="s">
        <v>3564</v>
      </c>
      <c r="AF66" t="s">
        <v>3524</v>
      </c>
      <c r="AG66" t="s">
        <v>3526</v>
      </c>
      <c r="AK66" t="s">
        <v>1612</v>
      </c>
      <c r="AW66" t="s">
        <v>1612</v>
      </c>
      <c r="AX66" t="s">
        <v>2234</v>
      </c>
      <c r="AZ66" t="s">
        <v>987</v>
      </c>
      <c r="BB66" t="s">
        <v>126</v>
      </c>
      <c r="BO66" t="s">
        <v>127</v>
      </c>
      <c r="CA66" s="9" t="str">
        <f>VLOOKUP(CB66,Sheet3!$G$2:$H$409,2,FALSE)</f>
        <v>OUID-STSKO10056</v>
      </c>
      <c r="CB66" t="s">
        <v>2807</v>
      </c>
      <c r="CE66" t="s">
        <v>3056</v>
      </c>
      <c r="CG66" t="s">
        <v>129</v>
      </c>
      <c r="CM66" t="s">
        <v>3514</v>
      </c>
      <c r="CO66" t="s">
        <v>132</v>
      </c>
      <c r="CR66" t="s">
        <v>133</v>
      </c>
      <c r="CY66" t="b">
        <v>0</v>
      </c>
      <c r="CZ66" t="s">
        <v>3541</v>
      </c>
      <c r="DM66">
        <v>5332500</v>
      </c>
      <c r="DN66" t="s">
        <v>3516</v>
      </c>
      <c r="DO66" s="9" t="str">
        <f t="shared" si="0"/>
        <v>Staff SKAI Operasi</v>
      </c>
      <c r="DP66" s="9" t="str">
        <f t="shared" si="1"/>
        <v>Bank Artha Graha Sudirman (KPNO)</v>
      </c>
      <c r="DQ66" s="9" t="str">
        <f t="shared" si="2"/>
        <v>Staff SKAI Operasi Bank Artha Graha Sudirman (KPNO)</v>
      </c>
    </row>
    <row r="67" spans="3:121" x14ac:dyDescent="0.35">
      <c r="C67" s="8"/>
      <c r="F67" s="8"/>
      <c r="J67" t="s">
        <v>200</v>
      </c>
      <c r="K67" t="s">
        <v>118</v>
      </c>
      <c r="L67" t="s">
        <v>917</v>
      </c>
      <c r="M67" t="str">
        <f>VLOOKUP(L67,Sheet2!$B$12:$C$22,2,FALSE)</f>
        <v>BLOTYP-004</v>
      </c>
      <c r="P67" t="str">
        <f>VLOOKUP(Q67,Sheet2!$F$9:$G$10,2,FALSE)</f>
        <v>ES-1579352234417</v>
      </c>
      <c r="Q67" t="s">
        <v>3564</v>
      </c>
      <c r="AF67" t="s">
        <v>3524</v>
      </c>
      <c r="AG67" t="s">
        <v>3526</v>
      </c>
      <c r="AK67" t="s">
        <v>1613</v>
      </c>
      <c r="AW67" t="s">
        <v>1613</v>
      </c>
      <c r="AX67" t="s">
        <v>2235</v>
      </c>
      <c r="AZ67" t="s">
        <v>988</v>
      </c>
      <c r="BB67" t="s">
        <v>126</v>
      </c>
      <c r="BO67" t="s">
        <v>127</v>
      </c>
      <c r="CA67" s="9" t="str">
        <f>VLOOKUP(CB67,Sheet3!$G$2:$H$409,2,FALSE)</f>
        <v>OUID-STSKO10056</v>
      </c>
      <c r="CB67" t="s">
        <v>2807</v>
      </c>
      <c r="CE67" t="s">
        <v>3056</v>
      </c>
      <c r="CG67" t="s">
        <v>129</v>
      </c>
      <c r="CM67" t="s">
        <v>3514</v>
      </c>
      <c r="CO67" t="s">
        <v>132</v>
      </c>
      <c r="CR67" t="s">
        <v>133</v>
      </c>
      <c r="CY67" t="b">
        <v>0</v>
      </c>
      <c r="CZ67" t="s">
        <v>3541</v>
      </c>
      <c r="DM67">
        <v>5332500</v>
      </c>
      <c r="DN67" t="s">
        <v>3516</v>
      </c>
      <c r="DO67" s="9" t="str">
        <f t="shared" si="0"/>
        <v>Staff SKAI Operasi</v>
      </c>
      <c r="DP67" s="9" t="str">
        <f t="shared" si="1"/>
        <v>Bank Artha Graha Sudirman (KPNO)</v>
      </c>
      <c r="DQ67" s="9" t="str">
        <f t="shared" si="2"/>
        <v>Staff SKAI Operasi Bank Artha Graha Sudirman (KPNO)</v>
      </c>
    </row>
    <row r="68" spans="3:121" x14ac:dyDescent="0.35">
      <c r="C68" s="8"/>
      <c r="F68" s="8"/>
      <c r="J68" t="s">
        <v>201</v>
      </c>
      <c r="K68" t="s">
        <v>118</v>
      </c>
      <c r="L68" t="s">
        <v>917</v>
      </c>
      <c r="M68" t="str">
        <f>VLOOKUP(L68,Sheet2!$B$12:$C$22,2,FALSE)</f>
        <v>BLOTYP-004</v>
      </c>
      <c r="P68" t="str">
        <f>VLOOKUP(Q68,Sheet2!$F$9:$G$10,2,FALSE)</f>
        <v>ES-1579352234417</v>
      </c>
      <c r="Q68" t="s">
        <v>3564</v>
      </c>
      <c r="AF68" t="s">
        <v>122</v>
      </c>
      <c r="AG68" t="s">
        <v>3526</v>
      </c>
      <c r="AK68" t="s">
        <v>1614</v>
      </c>
      <c r="AW68" t="s">
        <v>1614</v>
      </c>
      <c r="AX68" t="s">
        <v>2236</v>
      </c>
      <c r="AZ68" t="s">
        <v>989</v>
      </c>
      <c r="BB68" t="s">
        <v>126</v>
      </c>
      <c r="BO68" t="s">
        <v>127</v>
      </c>
      <c r="CA68" s="9" t="str">
        <f>VLOOKUP(CB68,Sheet3!$G$2:$H$409,2,FALSE)</f>
        <v>OUID-STSKO10056</v>
      </c>
      <c r="CB68" t="s">
        <v>2807</v>
      </c>
      <c r="CE68" t="s">
        <v>3056</v>
      </c>
      <c r="CG68" t="s">
        <v>129</v>
      </c>
      <c r="CM68" t="s">
        <v>3514</v>
      </c>
      <c r="CO68" t="s">
        <v>132</v>
      </c>
      <c r="CR68" t="s">
        <v>133</v>
      </c>
      <c r="CY68" t="b">
        <v>0</v>
      </c>
      <c r="CZ68" t="s">
        <v>135</v>
      </c>
      <c r="DM68">
        <v>5332500</v>
      </c>
      <c r="DN68" t="s">
        <v>3516</v>
      </c>
      <c r="DO68" s="9" t="str">
        <f t="shared" ref="DO68:DO131" si="3">CB68</f>
        <v>Staff SKAI Operasi</v>
      </c>
      <c r="DP68" s="9" t="str">
        <f t="shared" ref="DP68:DP131" si="4">Q68</f>
        <v>Bank Artha Graha Sudirman (KPNO)</v>
      </c>
      <c r="DQ68" s="9" t="str">
        <f t="shared" ref="DQ68:DQ131" si="5">DO68 &amp; " " &amp; DP68</f>
        <v>Staff SKAI Operasi Bank Artha Graha Sudirman (KPNO)</v>
      </c>
    </row>
    <row r="69" spans="3:121" x14ac:dyDescent="0.35">
      <c r="C69" s="8" t="s">
        <v>2961</v>
      </c>
      <c r="F69" s="8"/>
      <c r="J69" t="s">
        <v>202</v>
      </c>
      <c r="K69" t="s">
        <v>774</v>
      </c>
      <c r="L69" t="s">
        <v>916</v>
      </c>
      <c r="M69" t="str">
        <f>VLOOKUP(L69,Sheet2!$B$12:$C$22,2,FALSE)</f>
        <v>BLOTYP-001</v>
      </c>
      <c r="P69" t="str">
        <f>VLOOKUP(Q69,Sheet2!$F$9:$G$10,2,FALSE)</f>
        <v>ES-1579352234417</v>
      </c>
      <c r="Q69" t="s">
        <v>3564</v>
      </c>
      <c r="AF69" t="s">
        <v>3524</v>
      </c>
      <c r="AG69" t="s">
        <v>3526</v>
      </c>
      <c r="AK69" t="s">
        <v>1615</v>
      </c>
      <c r="AW69" t="s">
        <v>1615</v>
      </c>
      <c r="AX69" t="s">
        <v>2237</v>
      </c>
      <c r="AZ69" t="s">
        <v>990</v>
      </c>
      <c r="BB69" t="s">
        <v>126</v>
      </c>
      <c r="BO69" t="s">
        <v>127</v>
      </c>
      <c r="CA69" s="9" t="str">
        <f>VLOOKUP(CB69,Sheet3!$G$2:$H$409,2,FALSE)</f>
        <v>OUID-STSKO10056</v>
      </c>
      <c r="CB69" t="s">
        <v>2807</v>
      </c>
      <c r="CE69" t="s">
        <v>3056</v>
      </c>
      <c r="CG69" t="s">
        <v>3537</v>
      </c>
      <c r="CM69" t="s">
        <v>3514</v>
      </c>
      <c r="CO69" t="s">
        <v>132</v>
      </c>
      <c r="CR69" t="s">
        <v>133</v>
      </c>
      <c r="CY69" t="b">
        <v>0</v>
      </c>
      <c r="CZ69" t="s">
        <v>3541</v>
      </c>
      <c r="DM69">
        <v>5332500</v>
      </c>
      <c r="DN69" t="s">
        <v>3516</v>
      </c>
      <c r="DO69" s="9" t="str">
        <f t="shared" si="3"/>
        <v>Staff SKAI Operasi</v>
      </c>
      <c r="DP69" s="9" t="str">
        <f t="shared" si="4"/>
        <v>Bank Artha Graha Sudirman (KPNO)</v>
      </c>
      <c r="DQ69" s="9" t="str">
        <f t="shared" si="5"/>
        <v>Staff SKAI Operasi Bank Artha Graha Sudirman (KPNO)</v>
      </c>
    </row>
    <row r="70" spans="3:121" x14ac:dyDescent="0.35">
      <c r="C70" s="8"/>
      <c r="F70" s="8"/>
      <c r="J70" t="s">
        <v>203</v>
      </c>
      <c r="K70" t="s">
        <v>775</v>
      </c>
      <c r="L70" t="s">
        <v>919</v>
      </c>
      <c r="M70" t="str">
        <f>VLOOKUP(L70,Sheet2!$B$12:$C$22,2,FALSE)</f>
        <v>BLOTYP-002</v>
      </c>
      <c r="P70" t="str">
        <f>VLOOKUP(Q70,Sheet2!$F$9:$G$10,2,FALSE)</f>
        <v>ES-1579352234417</v>
      </c>
      <c r="Q70" t="s">
        <v>3564</v>
      </c>
      <c r="AF70" t="s">
        <v>3524</v>
      </c>
      <c r="AG70" t="s">
        <v>3526</v>
      </c>
      <c r="AK70" t="s">
        <v>1616</v>
      </c>
      <c r="AW70" t="s">
        <v>1616</v>
      </c>
      <c r="AX70" t="s">
        <v>2238</v>
      </c>
      <c r="AZ70" t="s">
        <v>991</v>
      </c>
      <c r="BB70" t="s">
        <v>126</v>
      </c>
      <c r="BO70" t="s">
        <v>127</v>
      </c>
      <c r="CA70" s="9" t="str">
        <f>VLOOKUP(CB70,Sheet3!$G$2:$H$409,2,FALSE)</f>
        <v>OUID-STSKR10062</v>
      </c>
      <c r="CB70" t="s">
        <v>2806</v>
      </c>
      <c r="CE70" t="s">
        <v>3056</v>
      </c>
      <c r="CG70" t="s">
        <v>3537</v>
      </c>
      <c r="CM70" t="s">
        <v>3514</v>
      </c>
      <c r="CO70" t="s">
        <v>132</v>
      </c>
      <c r="CR70" t="s">
        <v>133</v>
      </c>
      <c r="CY70" t="b">
        <v>0</v>
      </c>
      <c r="CZ70" t="s">
        <v>3541</v>
      </c>
      <c r="DM70">
        <v>5332500</v>
      </c>
      <c r="DN70" t="s">
        <v>3516</v>
      </c>
      <c r="DO70" s="9" t="str">
        <f t="shared" si="3"/>
        <v>Staff SKAI Kredit</v>
      </c>
      <c r="DP70" s="9" t="str">
        <f t="shared" si="4"/>
        <v>Bank Artha Graha Sudirman (KPNO)</v>
      </c>
      <c r="DQ70" s="9" t="str">
        <f t="shared" si="5"/>
        <v>Staff SKAI Kredit Bank Artha Graha Sudirman (KPNO)</v>
      </c>
    </row>
    <row r="71" spans="3:121" x14ac:dyDescent="0.35">
      <c r="C71" s="8"/>
      <c r="F71" s="8"/>
      <c r="J71" t="s">
        <v>204</v>
      </c>
      <c r="K71" t="s">
        <v>761</v>
      </c>
      <c r="L71" t="s">
        <v>918</v>
      </c>
      <c r="M71" t="str">
        <f>VLOOKUP(L71,Sheet2!$B$12:$C$22,2,FALSE)</f>
        <v>BLOTYP-003</v>
      </c>
      <c r="P71" t="str">
        <f>VLOOKUP(Q71,Sheet2!$F$9:$G$10,2,FALSE)</f>
        <v>ES-1579352234417</v>
      </c>
      <c r="Q71" t="s">
        <v>3564</v>
      </c>
      <c r="AF71" t="s">
        <v>3524</v>
      </c>
      <c r="AG71" t="s">
        <v>3526</v>
      </c>
      <c r="AK71" t="s">
        <v>1617</v>
      </c>
      <c r="AW71" t="s">
        <v>1617</v>
      </c>
      <c r="AX71" t="s">
        <v>2239</v>
      </c>
      <c r="AZ71" t="s">
        <v>992</v>
      </c>
      <c r="BB71" t="s">
        <v>126</v>
      </c>
      <c r="BO71" t="s">
        <v>127</v>
      </c>
      <c r="CA71" s="9" t="str">
        <f>VLOOKUP(CB71,Sheet3!$G$2:$H$409,2,FALSE)</f>
        <v>OUID-STSKR10062</v>
      </c>
      <c r="CB71" t="s">
        <v>2806</v>
      </c>
      <c r="CE71" t="s">
        <v>3056</v>
      </c>
      <c r="CG71" t="s">
        <v>3538</v>
      </c>
      <c r="CM71" t="s">
        <v>3514</v>
      </c>
      <c r="CO71" t="s">
        <v>132</v>
      </c>
      <c r="CR71" t="s">
        <v>133</v>
      </c>
      <c r="CY71" t="b">
        <v>0</v>
      </c>
      <c r="CZ71" t="s">
        <v>3541</v>
      </c>
      <c r="DM71">
        <v>5625000</v>
      </c>
      <c r="DN71" t="s">
        <v>3516</v>
      </c>
      <c r="DO71" s="9" t="str">
        <f t="shared" si="3"/>
        <v>Staff SKAI Kredit</v>
      </c>
      <c r="DP71" s="9" t="str">
        <f t="shared" si="4"/>
        <v>Bank Artha Graha Sudirman (KPNO)</v>
      </c>
      <c r="DQ71" s="9" t="str">
        <f t="shared" si="5"/>
        <v>Staff SKAI Kredit Bank Artha Graha Sudirman (KPNO)</v>
      </c>
    </row>
    <row r="72" spans="3:121" x14ac:dyDescent="0.35">
      <c r="C72" s="8"/>
      <c r="F72" s="8"/>
      <c r="J72" t="s">
        <v>205</v>
      </c>
      <c r="K72" t="s">
        <v>118</v>
      </c>
      <c r="L72" t="s">
        <v>917</v>
      </c>
      <c r="M72" t="str">
        <f>VLOOKUP(L72,Sheet2!$B$12:$C$22,2,FALSE)</f>
        <v>BLOTYP-004</v>
      </c>
      <c r="P72" t="str">
        <f>VLOOKUP(Q72,Sheet2!$F$9:$G$10,2,FALSE)</f>
        <v>ES-1579352234417</v>
      </c>
      <c r="Q72" t="s">
        <v>3564</v>
      </c>
      <c r="AF72" t="s">
        <v>122</v>
      </c>
      <c r="AG72" t="s">
        <v>3526</v>
      </c>
      <c r="AK72" t="s">
        <v>1618</v>
      </c>
      <c r="AW72" t="s">
        <v>1618</v>
      </c>
      <c r="AX72" t="s">
        <v>2240</v>
      </c>
      <c r="AZ72" t="s">
        <v>993</v>
      </c>
      <c r="BB72" t="s">
        <v>126</v>
      </c>
      <c r="BO72" t="s">
        <v>127</v>
      </c>
      <c r="CA72" s="9" t="str">
        <f>VLOOKUP(CB72,Sheet3!$G$2:$H$409,2,FALSE)</f>
        <v>OUID-STSKR10062</v>
      </c>
      <c r="CB72" t="s">
        <v>2806</v>
      </c>
      <c r="CE72" t="s">
        <v>3056</v>
      </c>
      <c r="CG72" t="s">
        <v>129</v>
      </c>
      <c r="CM72" t="s">
        <v>3514</v>
      </c>
      <c r="CO72" t="s">
        <v>132</v>
      </c>
      <c r="CR72" t="s">
        <v>133</v>
      </c>
      <c r="CY72" t="b">
        <v>0</v>
      </c>
      <c r="CZ72" t="s">
        <v>135</v>
      </c>
      <c r="DM72">
        <v>5850000</v>
      </c>
      <c r="DN72" t="s">
        <v>3516</v>
      </c>
      <c r="DO72" s="9" t="str">
        <f t="shared" si="3"/>
        <v>Staff SKAI Kredit</v>
      </c>
      <c r="DP72" s="9" t="str">
        <f t="shared" si="4"/>
        <v>Bank Artha Graha Sudirman (KPNO)</v>
      </c>
      <c r="DQ72" s="9" t="str">
        <f t="shared" si="5"/>
        <v>Staff SKAI Kredit Bank Artha Graha Sudirman (KPNO)</v>
      </c>
    </row>
    <row r="73" spans="3:121" x14ac:dyDescent="0.35">
      <c r="C73" s="8"/>
      <c r="F73" s="8"/>
      <c r="J73" t="s">
        <v>206</v>
      </c>
      <c r="K73" t="s">
        <v>773</v>
      </c>
      <c r="L73" t="s">
        <v>916</v>
      </c>
      <c r="M73" t="str">
        <f>VLOOKUP(L73,Sheet2!$B$12:$C$22,2,FALSE)</f>
        <v>BLOTYP-001</v>
      </c>
      <c r="P73" t="str">
        <f>VLOOKUP(Q73,Sheet2!$F$9:$G$10,2,FALSE)</f>
        <v>ES-1579352234417</v>
      </c>
      <c r="Q73" t="s">
        <v>3564</v>
      </c>
      <c r="AF73" t="s">
        <v>122</v>
      </c>
      <c r="AG73" t="s">
        <v>3526</v>
      </c>
      <c r="AK73" t="s">
        <v>1619</v>
      </c>
      <c r="AW73" t="s">
        <v>1619</v>
      </c>
      <c r="AX73" t="s">
        <v>2241</v>
      </c>
      <c r="AZ73" t="s">
        <v>994</v>
      </c>
      <c r="BB73" t="s">
        <v>126</v>
      </c>
      <c r="BO73" t="s">
        <v>127</v>
      </c>
      <c r="CA73" s="9" t="str">
        <f>VLOOKUP(CB73,Sheet3!$G$2:$H$409,2,FALSE)</f>
        <v>OUID-STSKO10056</v>
      </c>
      <c r="CB73" t="s">
        <v>2807</v>
      </c>
      <c r="CE73" t="s">
        <v>3056</v>
      </c>
      <c r="CG73" t="s">
        <v>3537</v>
      </c>
      <c r="CM73" t="s">
        <v>3514</v>
      </c>
      <c r="CO73" t="s">
        <v>132</v>
      </c>
      <c r="CR73" t="s">
        <v>133</v>
      </c>
      <c r="CY73" t="b">
        <v>0</v>
      </c>
      <c r="CZ73" t="s">
        <v>3541</v>
      </c>
      <c r="DM73">
        <v>5332500</v>
      </c>
      <c r="DN73" t="s">
        <v>3516</v>
      </c>
      <c r="DO73" s="9" t="str">
        <f t="shared" si="3"/>
        <v>Staff SKAI Operasi</v>
      </c>
      <c r="DP73" s="9" t="str">
        <f t="shared" si="4"/>
        <v>Bank Artha Graha Sudirman (KPNO)</v>
      </c>
      <c r="DQ73" s="9" t="str">
        <f t="shared" si="5"/>
        <v>Staff SKAI Operasi Bank Artha Graha Sudirman (KPNO)</v>
      </c>
    </row>
    <row r="74" spans="3:121" x14ac:dyDescent="0.35">
      <c r="C74" s="8"/>
      <c r="F74" s="8"/>
      <c r="J74" t="s">
        <v>207</v>
      </c>
      <c r="K74" t="s">
        <v>118</v>
      </c>
      <c r="L74" t="s">
        <v>916</v>
      </c>
      <c r="M74" t="str">
        <f>VLOOKUP(L74,Sheet2!$B$12:$C$22,2,FALSE)</f>
        <v>BLOTYP-001</v>
      </c>
      <c r="P74" t="str">
        <f>VLOOKUP(Q74,Sheet2!$F$9:$G$10,2,FALSE)</f>
        <v>ES-1579352234417</v>
      </c>
      <c r="Q74" t="s">
        <v>3564</v>
      </c>
      <c r="AF74" t="s">
        <v>122</v>
      </c>
      <c r="AG74" t="s">
        <v>3526</v>
      </c>
      <c r="AK74" t="s">
        <v>1620</v>
      </c>
      <c r="AW74" t="s">
        <v>1620</v>
      </c>
      <c r="AX74" t="s">
        <v>2242</v>
      </c>
      <c r="AZ74" t="s">
        <v>995</v>
      </c>
      <c r="BB74" t="s">
        <v>126</v>
      </c>
      <c r="BO74" t="s">
        <v>127</v>
      </c>
      <c r="CA74" s="9" t="str">
        <f>VLOOKUP(CB74,Sheet3!$G$2:$H$409,2,FALSE)</f>
        <v>OUID-STSKLB10384</v>
      </c>
      <c r="CB74" t="s">
        <v>2822</v>
      </c>
      <c r="CE74" t="s">
        <v>3057</v>
      </c>
      <c r="CG74" t="s">
        <v>129</v>
      </c>
      <c r="CM74" t="s">
        <v>3514</v>
      </c>
      <c r="CO74" t="s">
        <v>132</v>
      </c>
      <c r="CR74" t="s">
        <v>133</v>
      </c>
      <c r="CY74" t="b">
        <v>0</v>
      </c>
      <c r="CZ74" t="s">
        <v>3541</v>
      </c>
      <c r="DM74">
        <v>4818000</v>
      </c>
      <c r="DN74" t="s">
        <v>3516</v>
      </c>
      <c r="DO74" s="9" t="str">
        <f t="shared" si="3"/>
        <v>Staff Sistem Kontrol &amp; Library</v>
      </c>
      <c r="DP74" s="9" t="str">
        <f t="shared" si="4"/>
        <v>Bank Artha Graha Sudirman (KPNO)</v>
      </c>
      <c r="DQ74" s="9" t="str">
        <f t="shared" si="5"/>
        <v>Staff Sistem Kontrol &amp; Library Bank Artha Graha Sudirman (KPNO)</v>
      </c>
    </row>
    <row r="75" spans="3:121" x14ac:dyDescent="0.35">
      <c r="C75" s="8" t="s">
        <v>4239</v>
      </c>
      <c r="F75" s="8"/>
      <c r="J75" t="s">
        <v>208</v>
      </c>
      <c r="K75" t="s">
        <v>118</v>
      </c>
      <c r="L75" t="s">
        <v>917</v>
      </c>
      <c r="M75" t="str">
        <f>VLOOKUP(L75,Sheet2!$B$12:$C$22,2,FALSE)</f>
        <v>BLOTYP-004</v>
      </c>
      <c r="P75" t="str">
        <f>VLOOKUP(Q75,Sheet2!$F$9:$G$10,2,FALSE)</f>
        <v>ES-1579352234417</v>
      </c>
      <c r="Q75" t="s">
        <v>3564</v>
      </c>
      <c r="AF75" t="s">
        <v>122</v>
      </c>
      <c r="AG75" t="s">
        <v>3526</v>
      </c>
      <c r="AK75" t="s">
        <v>1621</v>
      </c>
      <c r="AW75" t="s">
        <v>1621</v>
      </c>
      <c r="AX75" t="s">
        <v>2243</v>
      </c>
      <c r="AZ75" t="s">
        <v>996</v>
      </c>
      <c r="BB75" t="s">
        <v>126</v>
      </c>
      <c r="BO75" t="s">
        <v>127</v>
      </c>
      <c r="CA75" s="9" t="e">
        <f>VLOOKUP(CB75,Sheet3!$G$2:$H$409,2,FALSE)</f>
        <v>#N/A</v>
      </c>
      <c r="CB75" t="s">
        <v>2823</v>
      </c>
      <c r="CE75" t="s">
        <v>3056</v>
      </c>
      <c r="CG75" t="s">
        <v>129</v>
      </c>
      <c r="CM75" t="s">
        <v>3514</v>
      </c>
      <c r="CO75" t="s">
        <v>132</v>
      </c>
      <c r="CR75" t="s">
        <v>133</v>
      </c>
      <c r="CY75" t="b">
        <v>0</v>
      </c>
      <c r="CZ75" t="s">
        <v>135</v>
      </c>
      <c r="DM75">
        <v>8200000</v>
      </c>
      <c r="DN75" t="s">
        <v>3520</v>
      </c>
      <c r="DO75" s="9"/>
      <c r="DP75" s="9"/>
      <c r="DQ75" s="9"/>
    </row>
    <row r="76" spans="3:121" x14ac:dyDescent="0.35">
      <c r="C76" s="8"/>
      <c r="F76" s="8"/>
      <c r="J76" t="s">
        <v>191</v>
      </c>
      <c r="K76" t="s">
        <v>761</v>
      </c>
      <c r="L76" t="s">
        <v>918</v>
      </c>
      <c r="M76" t="str">
        <f>VLOOKUP(L76,Sheet2!$B$12:$C$22,2,FALSE)</f>
        <v>BLOTYP-003</v>
      </c>
      <c r="P76" t="str">
        <f>VLOOKUP(Q76,Sheet2!$F$9:$G$10,2,FALSE)</f>
        <v>ES-1579352234417</v>
      </c>
      <c r="Q76" t="s">
        <v>3564</v>
      </c>
      <c r="AF76" t="s">
        <v>3524</v>
      </c>
      <c r="AG76" t="s">
        <v>3526</v>
      </c>
      <c r="AK76" t="s">
        <v>1622</v>
      </c>
      <c r="AW76" t="s">
        <v>1622</v>
      </c>
      <c r="AX76" t="s">
        <v>2244</v>
      </c>
      <c r="AZ76" t="s">
        <v>997</v>
      </c>
      <c r="BB76" t="s">
        <v>126</v>
      </c>
      <c r="BO76" t="s">
        <v>127</v>
      </c>
      <c r="CA76" s="9" t="e">
        <f>VLOOKUP(CB76,Sheet3!$G$2:$H$409,2,FALSE)</f>
        <v>#N/A</v>
      </c>
      <c r="CB76" t="s">
        <v>2824</v>
      </c>
      <c r="CE76" t="s">
        <v>3056</v>
      </c>
      <c r="CG76" t="s">
        <v>3536</v>
      </c>
      <c r="CM76" t="s">
        <v>3514</v>
      </c>
      <c r="CO76" t="s">
        <v>132</v>
      </c>
      <c r="CR76" t="s">
        <v>133</v>
      </c>
      <c r="CY76" t="b">
        <v>0</v>
      </c>
      <c r="CZ76" t="s">
        <v>3541</v>
      </c>
      <c r="DM76">
        <v>6500000</v>
      </c>
      <c r="DN76" t="s">
        <v>3516</v>
      </c>
      <c r="DO76" s="9"/>
      <c r="DP76" s="9"/>
      <c r="DQ76" s="9"/>
    </row>
    <row r="77" spans="3:121" x14ac:dyDescent="0.35">
      <c r="C77" s="8"/>
      <c r="F77" s="8"/>
      <c r="J77" t="s">
        <v>209</v>
      </c>
      <c r="K77" t="s">
        <v>776</v>
      </c>
      <c r="L77" t="s">
        <v>917</v>
      </c>
      <c r="M77" t="str">
        <f>VLOOKUP(L77,Sheet2!$B$12:$C$22,2,FALSE)</f>
        <v>BLOTYP-004</v>
      </c>
      <c r="P77" t="str">
        <f>VLOOKUP(Q77,Sheet2!$F$9:$G$10,2,FALSE)</f>
        <v>ES-1579352234417</v>
      </c>
      <c r="Q77" t="s">
        <v>3564</v>
      </c>
      <c r="AF77" t="s">
        <v>3524</v>
      </c>
      <c r="AG77" t="s">
        <v>3526</v>
      </c>
      <c r="AK77" t="s">
        <v>1623</v>
      </c>
      <c r="AW77" t="s">
        <v>1623</v>
      </c>
      <c r="AX77" t="s">
        <v>2245</v>
      </c>
      <c r="AZ77" t="s">
        <v>998</v>
      </c>
      <c r="BB77" t="s">
        <v>126</v>
      </c>
      <c r="BO77" t="s">
        <v>127</v>
      </c>
      <c r="CA77" s="9" t="e">
        <f>VLOOKUP(CB77,Sheet3!$G$2:$H$409,2,FALSE)</f>
        <v>#N/A</v>
      </c>
      <c r="CB77" t="s">
        <v>2825</v>
      </c>
      <c r="CE77" t="s">
        <v>3056</v>
      </c>
      <c r="CG77" t="s">
        <v>3537</v>
      </c>
      <c r="CM77" t="s">
        <v>3514</v>
      </c>
      <c r="CO77" t="s">
        <v>132</v>
      </c>
      <c r="CR77" t="s">
        <v>133</v>
      </c>
      <c r="CY77" t="b">
        <v>0</v>
      </c>
      <c r="CZ77" t="s">
        <v>3541</v>
      </c>
      <c r="DM77">
        <v>6500000</v>
      </c>
      <c r="DN77" t="s">
        <v>3516</v>
      </c>
      <c r="DO77" s="9"/>
      <c r="DP77" s="9"/>
      <c r="DQ77" s="9"/>
    </row>
    <row r="78" spans="3:121" x14ac:dyDescent="0.35">
      <c r="C78" s="8"/>
      <c r="F78" s="8"/>
      <c r="J78" t="s">
        <v>210</v>
      </c>
      <c r="K78" t="s">
        <v>777</v>
      </c>
      <c r="L78" t="s">
        <v>916</v>
      </c>
      <c r="M78" t="str">
        <f>VLOOKUP(L78,Sheet2!$B$12:$C$22,2,FALSE)</f>
        <v>BLOTYP-001</v>
      </c>
      <c r="P78" t="str">
        <f>VLOOKUP(Q78,Sheet2!$F$9:$G$10,2,FALSE)</f>
        <v>ES-1579352234417</v>
      </c>
      <c r="Q78" t="s">
        <v>3564</v>
      </c>
      <c r="AF78" t="s">
        <v>3524</v>
      </c>
      <c r="AG78" t="s">
        <v>3526</v>
      </c>
      <c r="AK78" t="s">
        <v>1624</v>
      </c>
      <c r="AW78" t="s">
        <v>1624</v>
      </c>
      <c r="AX78" t="s">
        <v>2246</v>
      </c>
      <c r="AZ78" t="s">
        <v>999</v>
      </c>
      <c r="BB78" t="s">
        <v>126</v>
      </c>
      <c r="BO78" t="s">
        <v>127</v>
      </c>
      <c r="CA78" s="9" t="str">
        <f>VLOOKUP(CB78,Sheet3!$G$2:$H$409,2,FALSE)</f>
        <v>OUID-STMDS10368</v>
      </c>
      <c r="CB78" t="s">
        <v>2802</v>
      </c>
      <c r="CE78" t="s">
        <v>3056</v>
      </c>
      <c r="CG78" t="s">
        <v>129</v>
      </c>
      <c r="CM78" t="s">
        <v>3514</v>
      </c>
      <c r="CO78" t="s">
        <v>132</v>
      </c>
      <c r="CR78" t="s">
        <v>133</v>
      </c>
      <c r="CY78" t="b">
        <v>0</v>
      </c>
      <c r="CZ78" t="s">
        <v>3541</v>
      </c>
      <c r="DM78">
        <v>5175000</v>
      </c>
      <c r="DN78" t="s">
        <v>3516</v>
      </c>
      <c r="DO78" s="9" t="str">
        <f t="shared" si="3"/>
        <v>Staff Marketing Design &amp; Strategi</v>
      </c>
      <c r="DP78" s="9" t="str">
        <f t="shared" si="4"/>
        <v>Bank Artha Graha Sudirman (KPNO)</v>
      </c>
      <c r="DQ78" s="9" t="str">
        <f t="shared" si="5"/>
        <v>Staff Marketing Design &amp; Strategi Bank Artha Graha Sudirman (KPNO)</v>
      </c>
    </row>
    <row r="79" spans="3:121" x14ac:dyDescent="0.35">
      <c r="C79" s="8"/>
      <c r="F79" s="8"/>
      <c r="J79" t="s">
        <v>211</v>
      </c>
      <c r="K79" t="s">
        <v>778</v>
      </c>
      <c r="L79" t="s">
        <v>918</v>
      </c>
      <c r="M79" t="str">
        <f>VLOOKUP(L79,Sheet2!$B$12:$C$22,2,FALSE)</f>
        <v>BLOTYP-003</v>
      </c>
      <c r="P79" t="str">
        <f>VLOOKUP(Q79,Sheet2!$F$9:$G$10,2,FALSE)</f>
        <v>ES-1579352234417</v>
      </c>
      <c r="Q79" t="s">
        <v>3564</v>
      </c>
      <c r="AF79" t="s">
        <v>3524</v>
      </c>
      <c r="AG79" t="s">
        <v>3529</v>
      </c>
      <c r="AK79" t="s">
        <v>1625</v>
      </c>
      <c r="AW79" t="s">
        <v>1625</v>
      </c>
      <c r="AX79" t="s">
        <v>2247</v>
      </c>
      <c r="AZ79" t="s">
        <v>1000</v>
      </c>
      <c r="BB79" t="s">
        <v>126</v>
      </c>
      <c r="BO79" t="s">
        <v>127</v>
      </c>
      <c r="CA79" s="9" t="e">
        <f>VLOOKUP(CB79,Sheet3!$G$2:$H$409,2,FALSE)</f>
        <v>#N/A</v>
      </c>
      <c r="CB79" t="s">
        <v>2826</v>
      </c>
      <c r="CE79" t="s">
        <v>3056</v>
      </c>
      <c r="CG79" t="s">
        <v>3536</v>
      </c>
      <c r="CM79" t="s">
        <v>3514</v>
      </c>
      <c r="CO79" t="s">
        <v>132</v>
      </c>
      <c r="CR79" t="s">
        <v>133</v>
      </c>
      <c r="CY79" t="b">
        <v>0</v>
      </c>
      <c r="CZ79" t="s">
        <v>3541</v>
      </c>
      <c r="DM79">
        <v>7000000</v>
      </c>
      <c r="DN79" t="s">
        <v>3516</v>
      </c>
      <c r="DO79" s="9"/>
      <c r="DP79" s="9"/>
      <c r="DQ79" s="9"/>
    </row>
    <row r="80" spans="3:121" x14ac:dyDescent="0.35">
      <c r="C80" s="8"/>
      <c r="F80" s="8"/>
      <c r="J80" t="s">
        <v>212</v>
      </c>
      <c r="K80" t="s">
        <v>779</v>
      </c>
      <c r="L80" t="s">
        <v>917</v>
      </c>
      <c r="M80" t="str">
        <f>VLOOKUP(L80,Sheet2!$B$12:$C$22,2,FALSE)</f>
        <v>BLOTYP-004</v>
      </c>
      <c r="P80" t="str">
        <f>VLOOKUP(Q80,Sheet2!$F$9:$G$10,2,FALSE)</f>
        <v>ES-1579352234417</v>
      </c>
      <c r="Q80" t="s">
        <v>3564</v>
      </c>
      <c r="AF80" t="s">
        <v>3524</v>
      </c>
      <c r="AG80" t="s">
        <v>3529</v>
      </c>
      <c r="AK80" t="s">
        <v>1626</v>
      </c>
      <c r="AW80" t="s">
        <v>1626</v>
      </c>
      <c r="AX80" t="s">
        <v>2248</v>
      </c>
      <c r="AZ80" t="s">
        <v>1001</v>
      </c>
      <c r="BB80" t="s">
        <v>126</v>
      </c>
      <c r="BO80" t="s">
        <v>127</v>
      </c>
      <c r="CA80" s="9" t="e">
        <f>VLOOKUP(CB80,Sheet3!$G$2:$H$409,2,FALSE)</f>
        <v>#N/A</v>
      </c>
      <c r="CB80" t="s">
        <v>2826</v>
      </c>
      <c r="CE80" t="s">
        <v>3056</v>
      </c>
      <c r="CG80" t="s">
        <v>3537</v>
      </c>
      <c r="CM80" t="s">
        <v>3514</v>
      </c>
      <c r="CO80" t="s">
        <v>132</v>
      </c>
      <c r="CR80" t="s">
        <v>133</v>
      </c>
      <c r="CY80" t="b">
        <v>0</v>
      </c>
      <c r="CZ80" t="s">
        <v>3541</v>
      </c>
      <c r="DM80">
        <v>8000000</v>
      </c>
      <c r="DN80" t="s">
        <v>3516</v>
      </c>
      <c r="DO80" s="9"/>
      <c r="DP80" s="9"/>
      <c r="DQ80" s="9"/>
    </row>
    <row r="81" spans="3:121" x14ac:dyDescent="0.35">
      <c r="C81" s="8"/>
      <c r="F81" s="8"/>
      <c r="J81" t="s">
        <v>213</v>
      </c>
      <c r="K81" t="s">
        <v>780</v>
      </c>
      <c r="L81" t="s">
        <v>916</v>
      </c>
      <c r="M81" t="str">
        <f>VLOOKUP(L81,Sheet2!$B$12:$C$22,2,FALSE)</f>
        <v>BLOTYP-001</v>
      </c>
      <c r="P81" t="str">
        <f>VLOOKUP(Q81,Sheet2!$F$9:$G$10,2,FALSE)</f>
        <v>ES-1579352234417</v>
      </c>
      <c r="Q81" t="s">
        <v>3564</v>
      </c>
      <c r="AF81" t="s">
        <v>3524</v>
      </c>
      <c r="AG81" t="s">
        <v>3526</v>
      </c>
      <c r="AK81" t="s">
        <v>1627</v>
      </c>
      <c r="AW81" t="s">
        <v>1627</v>
      </c>
      <c r="AX81" t="s">
        <v>2249</v>
      </c>
      <c r="AZ81" t="s">
        <v>1002</v>
      </c>
      <c r="BB81" t="s">
        <v>126</v>
      </c>
      <c r="BO81" t="s">
        <v>127</v>
      </c>
      <c r="CA81" s="9" t="str">
        <f>VLOOKUP(CB81,Sheet3!$G$2:$H$409,2,FALSE)</f>
        <v>OUID-STPGDS10014</v>
      </c>
      <c r="CB81" t="s">
        <v>2811</v>
      </c>
      <c r="CE81" t="s">
        <v>3056</v>
      </c>
      <c r="CG81" t="s">
        <v>3538</v>
      </c>
      <c r="CM81" t="s">
        <v>3514</v>
      </c>
      <c r="CO81" t="s">
        <v>132</v>
      </c>
      <c r="CR81" t="s">
        <v>133</v>
      </c>
      <c r="CY81" t="b">
        <v>0</v>
      </c>
      <c r="CZ81" t="s">
        <v>3541</v>
      </c>
      <c r="DM81">
        <v>6000000</v>
      </c>
      <c r="DN81" t="s">
        <v>3516</v>
      </c>
      <c r="DO81" s="9" t="str">
        <f t="shared" si="3"/>
        <v>Staff Pengembangan SDM</v>
      </c>
      <c r="DP81" s="9" t="str">
        <f t="shared" si="4"/>
        <v>Bank Artha Graha Sudirman (KPNO)</v>
      </c>
      <c r="DQ81" s="9" t="str">
        <f t="shared" si="5"/>
        <v>Staff Pengembangan SDM Bank Artha Graha Sudirman (KPNO)</v>
      </c>
    </row>
    <row r="82" spans="3:121" x14ac:dyDescent="0.35">
      <c r="C82" s="8" t="s">
        <v>2888</v>
      </c>
      <c r="F82" s="8"/>
      <c r="J82" t="s">
        <v>214</v>
      </c>
      <c r="K82" t="s">
        <v>118</v>
      </c>
      <c r="L82" t="s">
        <v>917</v>
      </c>
      <c r="M82" t="str">
        <f>VLOOKUP(L82,Sheet2!$B$12:$C$22,2,FALSE)</f>
        <v>BLOTYP-004</v>
      </c>
      <c r="P82" t="str">
        <f>VLOOKUP(Q82,Sheet2!$F$9:$G$10,2,FALSE)</f>
        <v>ES-1579352234417</v>
      </c>
      <c r="Q82" t="s">
        <v>3564</v>
      </c>
      <c r="AF82" t="s">
        <v>122</v>
      </c>
      <c r="AG82" t="s">
        <v>3529</v>
      </c>
      <c r="AK82" t="s">
        <v>1628</v>
      </c>
      <c r="AW82" t="s">
        <v>1628</v>
      </c>
      <c r="AX82" t="s">
        <v>2250</v>
      </c>
      <c r="AZ82" t="s">
        <v>1003</v>
      </c>
      <c r="BB82" t="s">
        <v>126</v>
      </c>
      <c r="BO82" t="s">
        <v>127</v>
      </c>
      <c r="CA82" s="9" t="str">
        <f>VLOOKUP(CB82,Sheet3!$G$2:$H$409,2,FALSE)</f>
        <v>OUID-STDGB10377</v>
      </c>
      <c r="CB82" t="s">
        <v>2800</v>
      </c>
      <c r="CE82" t="s">
        <v>3056</v>
      </c>
      <c r="CG82" t="s">
        <v>3536</v>
      </c>
      <c r="CM82" t="s">
        <v>3514</v>
      </c>
      <c r="CO82" t="s">
        <v>132</v>
      </c>
      <c r="CR82" t="s">
        <v>133</v>
      </c>
      <c r="CY82" t="b">
        <v>0</v>
      </c>
      <c r="CZ82" t="s">
        <v>3541</v>
      </c>
      <c r="DM82">
        <v>7000000</v>
      </c>
      <c r="DN82" t="s">
        <v>3516</v>
      </c>
      <c r="DO82" s="9" t="str">
        <f t="shared" si="3"/>
        <v>Staff Digital Banking</v>
      </c>
      <c r="DP82" s="9" t="str">
        <f t="shared" si="4"/>
        <v>Bank Artha Graha Sudirman (KPNO)</v>
      </c>
      <c r="DQ82" s="9" t="str">
        <f t="shared" si="5"/>
        <v>Staff Digital Banking Bank Artha Graha Sudirman (KPNO)</v>
      </c>
    </row>
    <row r="83" spans="3:121" x14ac:dyDescent="0.35">
      <c r="C83" s="8"/>
      <c r="F83" s="8"/>
      <c r="J83" t="s">
        <v>215</v>
      </c>
      <c r="K83" t="s">
        <v>118</v>
      </c>
      <c r="L83" t="s">
        <v>918</v>
      </c>
      <c r="M83" t="str">
        <f>VLOOKUP(L83,Sheet2!$B$12:$C$22,2,FALSE)</f>
        <v>BLOTYP-003</v>
      </c>
      <c r="P83" t="str">
        <f>VLOOKUP(Q83,Sheet2!$F$9:$G$10,2,FALSE)</f>
        <v>ES-1579352234417</v>
      </c>
      <c r="Q83" t="s">
        <v>3564</v>
      </c>
      <c r="AF83" t="s">
        <v>3524</v>
      </c>
      <c r="AG83" t="s">
        <v>3529</v>
      </c>
      <c r="AK83" t="s">
        <v>1629</v>
      </c>
      <c r="AW83" t="s">
        <v>1629</v>
      </c>
      <c r="AX83" t="s">
        <v>2251</v>
      </c>
      <c r="AZ83" t="s">
        <v>1004</v>
      </c>
      <c r="BB83" t="s">
        <v>126</v>
      </c>
      <c r="BO83" t="s">
        <v>127</v>
      </c>
      <c r="CA83" s="9" t="e">
        <f>VLOOKUP(CB83,Sheet3!$G$2:$H$409,2,FALSE)</f>
        <v>#N/A</v>
      </c>
      <c r="CB83" t="s">
        <v>2827</v>
      </c>
      <c r="CE83" t="s">
        <v>3056</v>
      </c>
      <c r="CG83" t="s">
        <v>129</v>
      </c>
      <c r="CM83" t="s">
        <v>3514</v>
      </c>
      <c r="CO83" t="s">
        <v>132</v>
      </c>
      <c r="CR83" t="s">
        <v>133</v>
      </c>
      <c r="CY83" t="b">
        <v>0</v>
      </c>
      <c r="CZ83" t="s">
        <v>3541</v>
      </c>
      <c r="DM83">
        <v>7000000</v>
      </c>
      <c r="DN83" t="s">
        <v>3516</v>
      </c>
      <c r="DO83" s="9"/>
      <c r="DP83" s="9"/>
      <c r="DQ83" s="9"/>
    </row>
    <row r="84" spans="3:121" x14ac:dyDescent="0.35">
      <c r="C84" s="8"/>
      <c r="F84" s="8"/>
      <c r="J84" t="s">
        <v>216</v>
      </c>
      <c r="K84" t="s">
        <v>781</v>
      </c>
      <c r="L84" t="s">
        <v>918</v>
      </c>
      <c r="M84" t="str">
        <f>VLOOKUP(L84,Sheet2!$B$12:$C$22,2,FALSE)</f>
        <v>BLOTYP-003</v>
      </c>
      <c r="P84" t="str">
        <f>VLOOKUP(Q84,Sheet2!$F$9:$G$10,2,FALSE)</f>
        <v>ES-1579352234417</v>
      </c>
      <c r="Q84" t="s">
        <v>3564</v>
      </c>
      <c r="AF84" t="s">
        <v>122</v>
      </c>
      <c r="AG84" t="s">
        <v>3526</v>
      </c>
      <c r="AK84" t="s">
        <v>1630</v>
      </c>
      <c r="AW84" t="s">
        <v>1630</v>
      </c>
      <c r="AX84" t="s">
        <v>2252</v>
      </c>
      <c r="AZ84" t="s">
        <v>1005</v>
      </c>
      <c r="BB84" t="s">
        <v>126</v>
      </c>
      <c r="BO84" t="s">
        <v>127</v>
      </c>
      <c r="CA84" s="9" t="str">
        <f>VLOOKUP(CB84,Sheet3!$G$2:$H$409,2,FALSE)</f>
        <v>OUID-STDGB10377</v>
      </c>
      <c r="CB84" t="s">
        <v>2800</v>
      </c>
      <c r="CE84" t="s">
        <v>3056</v>
      </c>
      <c r="CG84" t="s">
        <v>3536</v>
      </c>
      <c r="CM84" t="s">
        <v>3514</v>
      </c>
      <c r="CO84" t="s">
        <v>132</v>
      </c>
      <c r="CR84" t="s">
        <v>133</v>
      </c>
      <c r="CY84" t="b">
        <v>0</v>
      </c>
      <c r="CZ84" t="s">
        <v>3541</v>
      </c>
      <c r="DM84">
        <v>5589600</v>
      </c>
      <c r="DN84" t="s">
        <v>3516</v>
      </c>
      <c r="DO84" s="9" t="str">
        <f t="shared" si="3"/>
        <v>Staff Digital Banking</v>
      </c>
      <c r="DP84" s="9" t="str">
        <f t="shared" si="4"/>
        <v>Bank Artha Graha Sudirman (KPNO)</v>
      </c>
      <c r="DQ84" s="9" t="str">
        <f t="shared" si="5"/>
        <v>Staff Digital Banking Bank Artha Graha Sudirman (KPNO)</v>
      </c>
    </row>
    <row r="85" spans="3:121" x14ac:dyDescent="0.35">
      <c r="C85" s="8"/>
      <c r="F85" s="8"/>
      <c r="J85" t="s">
        <v>217</v>
      </c>
      <c r="K85" t="s">
        <v>118</v>
      </c>
      <c r="L85" t="s">
        <v>917</v>
      </c>
      <c r="M85" t="str">
        <f>VLOOKUP(L85,Sheet2!$B$12:$C$22,2,FALSE)</f>
        <v>BLOTYP-004</v>
      </c>
      <c r="P85" t="str">
        <f>VLOOKUP(Q85,Sheet2!$F$9:$G$10,2,FALSE)</f>
        <v>ES-1579352234417</v>
      </c>
      <c r="Q85" t="s">
        <v>3564</v>
      </c>
      <c r="AF85" t="s">
        <v>122</v>
      </c>
      <c r="AG85" t="s">
        <v>3526</v>
      </c>
      <c r="AK85" t="s">
        <v>1631</v>
      </c>
      <c r="AW85" t="s">
        <v>1631</v>
      </c>
      <c r="AX85" t="s">
        <v>2253</v>
      </c>
      <c r="AZ85" t="s">
        <v>1006</v>
      </c>
      <c r="BB85" t="s">
        <v>126</v>
      </c>
      <c r="BO85" t="s">
        <v>127</v>
      </c>
      <c r="CA85" s="9" t="str">
        <f>VLOOKUP(CB85,Sheet3!$G$2:$H$409,2,FALSE)</f>
        <v>OUID-SPRKRT10222</v>
      </c>
      <c r="CB85" t="s">
        <v>2828</v>
      </c>
      <c r="CE85" t="s">
        <v>3056</v>
      </c>
      <c r="CG85" t="s">
        <v>129</v>
      </c>
      <c r="CM85" t="s">
        <v>3514</v>
      </c>
      <c r="CO85" t="s">
        <v>132</v>
      </c>
      <c r="CR85" t="s">
        <v>133</v>
      </c>
      <c r="CY85" t="b">
        <v>0</v>
      </c>
      <c r="CZ85" t="s">
        <v>3541</v>
      </c>
      <c r="DM85">
        <v>4658000</v>
      </c>
      <c r="DN85" t="s">
        <v>3516</v>
      </c>
      <c r="DO85" s="9" t="str">
        <f t="shared" si="3"/>
        <v>Staff Pengukuran Risiko Kredit</v>
      </c>
      <c r="DP85" s="9" t="str">
        <f t="shared" si="4"/>
        <v>Bank Artha Graha Sudirman (KPNO)</v>
      </c>
      <c r="DQ85" s="9" t="str">
        <f t="shared" si="5"/>
        <v>Staff Pengukuran Risiko Kredit Bank Artha Graha Sudirman (KPNO)</v>
      </c>
    </row>
    <row r="86" spans="3:121" x14ac:dyDescent="0.35">
      <c r="C86" s="8"/>
      <c r="F86" s="8"/>
      <c r="J86" t="s">
        <v>218</v>
      </c>
      <c r="K86" t="s">
        <v>782</v>
      </c>
      <c r="L86" t="s">
        <v>919</v>
      </c>
      <c r="M86" t="str">
        <f>VLOOKUP(L86,Sheet2!$B$12:$C$22,2,FALSE)</f>
        <v>BLOTYP-002</v>
      </c>
      <c r="P86" t="str">
        <f>VLOOKUP(Q86,Sheet2!$F$9:$G$10,2,FALSE)</f>
        <v>ES-1579352234417</v>
      </c>
      <c r="Q86" t="s">
        <v>3564</v>
      </c>
      <c r="AF86" t="s">
        <v>3524</v>
      </c>
      <c r="AG86" t="s">
        <v>3526</v>
      </c>
      <c r="AK86" t="s">
        <v>1632</v>
      </c>
      <c r="AW86" t="s">
        <v>1632</v>
      </c>
      <c r="AX86" t="s">
        <v>2254</v>
      </c>
      <c r="AZ86" t="s">
        <v>1007</v>
      </c>
      <c r="BB86" t="s">
        <v>126</v>
      </c>
      <c r="BO86" t="s">
        <v>127</v>
      </c>
      <c r="CA86" s="9" t="str">
        <f>VLOOKUP(CB86,Sheet3!$G$2:$H$409,2,FALSE)</f>
        <v>OUID-STSKO10056</v>
      </c>
      <c r="CB86" t="s">
        <v>2807</v>
      </c>
      <c r="CE86" t="s">
        <v>3058</v>
      </c>
      <c r="CG86" t="s">
        <v>129</v>
      </c>
      <c r="CM86" t="s">
        <v>3514</v>
      </c>
      <c r="CO86" t="s">
        <v>132</v>
      </c>
      <c r="CR86" t="s">
        <v>133</v>
      </c>
      <c r="CY86" t="b">
        <v>0</v>
      </c>
      <c r="CZ86" t="s">
        <v>3541</v>
      </c>
      <c r="DM86">
        <v>5542000</v>
      </c>
      <c r="DN86" t="s">
        <v>3516</v>
      </c>
      <c r="DO86" s="9" t="str">
        <f t="shared" si="3"/>
        <v>Staff SKAI Operasi</v>
      </c>
      <c r="DP86" s="9" t="str">
        <f t="shared" si="4"/>
        <v>Bank Artha Graha Sudirman (KPNO)</v>
      </c>
      <c r="DQ86" s="9" t="str">
        <f t="shared" si="5"/>
        <v>Staff SKAI Operasi Bank Artha Graha Sudirman (KPNO)</v>
      </c>
    </row>
    <row r="87" spans="3:121" x14ac:dyDescent="0.35">
      <c r="C87" s="8"/>
      <c r="F87" s="8"/>
      <c r="J87" t="s">
        <v>219</v>
      </c>
      <c r="K87" t="s">
        <v>118</v>
      </c>
      <c r="L87" t="s">
        <v>916</v>
      </c>
      <c r="M87" t="str">
        <f>VLOOKUP(L87,Sheet2!$B$12:$C$22,2,FALSE)</f>
        <v>BLOTYP-001</v>
      </c>
      <c r="P87" t="str">
        <f>VLOOKUP(Q87,Sheet2!$F$9:$G$10,2,FALSE)</f>
        <v>ES-1579352234417</v>
      </c>
      <c r="Q87" t="s">
        <v>3564</v>
      </c>
      <c r="AF87" t="s">
        <v>3524</v>
      </c>
      <c r="AG87" t="s">
        <v>3530</v>
      </c>
      <c r="AK87" t="s">
        <v>1633</v>
      </c>
      <c r="AW87" t="s">
        <v>1633</v>
      </c>
      <c r="AX87" t="s">
        <v>2255</v>
      </c>
      <c r="AZ87" t="s">
        <v>1008</v>
      </c>
      <c r="BB87" t="s">
        <v>126</v>
      </c>
      <c r="BO87" t="s">
        <v>127</v>
      </c>
      <c r="CA87" s="9" t="str">
        <f>VLOOKUP(CB87,Sheet3!$G$2:$H$409,2,FALSE)</f>
        <v>OUID-EOPSD10012</v>
      </c>
      <c r="CB87" t="s">
        <v>2829</v>
      </c>
      <c r="CE87" t="s">
        <v>3059</v>
      </c>
      <c r="CG87" t="s">
        <v>3537</v>
      </c>
      <c r="CM87" t="s">
        <v>3514</v>
      </c>
      <c r="CO87" t="s">
        <v>132</v>
      </c>
      <c r="CR87" t="s">
        <v>133</v>
      </c>
      <c r="CY87" t="b">
        <v>0</v>
      </c>
      <c r="CZ87" t="s">
        <v>135</v>
      </c>
      <c r="DM87">
        <v>16250000</v>
      </c>
      <c r="DN87" t="s">
        <v>3516</v>
      </c>
      <c r="DO87" s="9" t="str">
        <f t="shared" si="3"/>
        <v>Executive Officer Pengembangan SDM dan Diklat</v>
      </c>
      <c r="DP87" s="9" t="str">
        <f t="shared" si="4"/>
        <v>Bank Artha Graha Sudirman (KPNO)</v>
      </c>
      <c r="DQ87" s="9" t="str">
        <f t="shared" si="5"/>
        <v>Executive Officer Pengembangan SDM dan Diklat Bank Artha Graha Sudirman (KPNO)</v>
      </c>
    </row>
    <row r="88" spans="3:121" x14ac:dyDescent="0.35">
      <c r="C88" s="8"/>
      <c r="F88" s="8"/>
      <c r="J88" t="s">
        <v>220</v>
      </c>
      <c r="K88" t="s">
        <v>118</v>
      </c>
      <c r="L88" t="s">
        <v>916</v>
      </c>
      <c r="M88" t="str">
        <f>VLOOKUP(L88,Sheet2!$B$12:$C$22,2,FALSE)</f>
        <v>BLOTYP-001</v>
      </c>
      <c r="P88" t="str">
        <f>VLOOKUP(Q88,Sheet2!$F$9:$G$10,2,FALSE)</f>
        <v>ES-1579352234417</v>
      </c>
      <c r="Q88" t="s">
        <v>3564</v>
      </c>
      <c r="AF88" t="s">
        <v>122</v>
      </c>
      <c r="AG88" t="s">
        <v>3529</v>
      </c>
      <c r="AK88" t="s">
        <v>1634</v>
      </c>
      <c r="AW88" t="s">
        <v>1634</v>
      </c>
      <c r="AX88" t="s">
        <v>2256</v>
      </c>
      <c r="AZ88" t="s">
        <v>1009</v>
      </c>
      <c r="BB88" t="s">
        <v>126</v>
      </c>
      <c r="BO88" t="s">
        <v>127</v>
      </c>
      <c r="CA88" s="9" t="str">
        <f>VLOOKUP(CB88,Sheet3!$G$2:$H$409,2,FALSE)</f>
        <v>OUID-STKSPK10130</v>
      </c>
      <c r="CB88" t="s">
        <v>2830</v>
      </c>
      <c r="CE88" t="s">
        <v>3060</v>
      </c>
      <c r="CG88" t="s">
        <v>129</v>
      </c>
      <c r="CM88" t="s">
        <v>3514</v>
      </c>
      <c r="CO88" t="s">
        <v>132</v>
      </c>
      <c r="CR88" t="s">
        <v>133</v>
      </c>
      <c r="CY88" t="b">
        <v>0</v>
      </c>
      <c r="CZ88" t="s">
        <v>135</v>
      </c>
      <c r="DM88">
        <v>7401000</v>
      </c>
      <c r="DN88" t="s">
        <v>3520</v>
      </c>
      <c r="DO88" s="9" t="str">
        <f t="shared" si="3"/>
        <v>Staff Konsumer SPK</v>
      </c>
      <c r="DP88" s="9" t="str">
        <f t="shared" si="4"/>
        <v>Bank Artha Graha Sudirman (KPNO)</v>
      </c>
      <c r="DQ88" s="9" t="str">
        <f t="shared" si="5"/>
        <v>Staff Konsumer SPK Bank Artha Graha Sudirman (KPNO)</v>
      </c>
    </row>
    <row r="89" spans="3:121" x14ac:dyDescent="0.35">
      <c r="C89" s="8"/>
      <c r="F89" s="8"/>
      <c r="J89" t="s">
        <v>221</v>
      </c>
      <c r="K89" t="s">
        <v>755</v>
      </c>
      <c r="L89" t="s">
        <v>917</v>
      </c>
      <c r="M89" t="str">
        <f>VLOOKUP(L89,Sheet2!$B$12:$C$22,2,FALSE)</f>
        <v>BLOTYP-004</v>
      </c>
      <c r="P89" t="str">
        <f>VLOOKUP(Q89,Sheet2!$F$9:$G$10,2,FALSE)</f>
        <v>ES-1579352234417</v>
      </c>
      <c r="Q89" t="s">
        <v>3564</v>
      </c>
      <c r="AF89" t="s">
        <v>122</v>
      </c>
      <c r="AG89" t="s">
        <v>3526</v>
      </c>
      <c r="AK89" t="s">
        <v>1635</v>
      </c>
      <c r="AW89" t="s">
        <v>1635</v>
      </c>
      <c r="AX89" t="s">
        <v>2257</v>
      </c>
      <c r="AZ89" t="s">
        <v>1010</v>
      </c>
      <c r="BB89" t="s">
        <v>126</v>
      </c>
      <c r="BO89" t="s">
        <v>127</v>
      </c>
      <c r="CA89" s="9" t="str">
        <f>VLOOKUP(CB89,Sheet3!$G$2:$H$409,2,FALSE)</f>
        <v>OUID-STSKO10056</v>
      </c>
      <c r="CB89" t="s">
        <v>2807</v>
      </c>
      <c r="CE89" t="s">
        <v>3060</v>
      </c>
      <c r="CG89" t="s">
        <v>129</v>
      </c>
      <c r="CM89" t="s">
        <v>3514</v>
      </c>
      <c r="CO89" t="s">
        <v>132</v>
      </c>
      <c r="CR89" t="s">
        <v>133</v>
      </c>
      <c r="CY89" t="b">
        <v>0</v>
      </c>
      <c r="CZ89" t="s">
        <v>135</v>
      </c>
      <c r="DM89">
        <v>4277000</v>
      </c>
      <c r="DN89" t="s">
        <v>3517</v>
      </c>
      <c r="DO89" s="9" t="str">
        <f t="shared" si="3"/>
        <v>Staff SKAI Operasi</v>
      </c>
      <c r="DP89" s="9" t="str">
        <f t="shared" si="4"/>
        <v>Bank Artha Graha Sudirman (KPNO)</v>
      </c>
      <c r="DQ89" s="9" t="str">
        <f t="shared" si="5"/>
        <v>Staff SKAI Operasi Bank Artha Graha Sudirman (KPNO)</v>
      </c>
    </row>
    <row r="90" spans="3:121" x14ac:dyDescent="0.35">
      <c r="C90" s="8"/>
      <c r="F90" s="8"/>
      <c r="J90" t="s">
        <v>222</v>
      </c>
      <c r="K90" t="s">
        <v>118</v>
      </c>
      <c r="L90" t="s">
        <v>921</v>
      </c>
      <c r="M90" t="str">
        <f>VLOOKUP(L90,Sheet2!$B$12:$C$22,2,FALSE)</f>
        <v>BLOTYP-009</v>
      </c>
      <c r="P90" t="str">
        <f>VLOOKUP(Q90,Sheet2!$F$9:$G$10,2,FALSE)</f>
        <v>ES-1579352234417</v>
      </c>
      <c r="Q90" t="s">
        <v>3564</v>
      </c>
      <c r="AF90" t="s">
        <v>122</v>
      </c>
      <c r="AG90" t="s">
        <v>3529</v>
      </c>
      <c r="AK90" t="s">
        <v>1636</v>
      </c>
      <c r="AW90" t="s">
        <v>1636</v>
      </c>
      <c r="AX90" t="s">
        <v>2258</v>
      </c>
      <c r="AZ90" t="s">
        <v>1011</v>
      </c>
      <c r="BB90" t="s">
        <v>126</v>
      </c>
      <c r="BO90" t="s">
        <v>127</v>
      </c>
      <c r="CA90" s="9" t="str">
        <f>VLOOKUP(CB90,Sheet3!$G$2:$H$409,2,FALSE)</f>
        <v>OUID-STKSPK10130</v>
      </c>
      <c r="CB90" t="s">
        <v>2830</v>
      </c>
      <c r="CE90" t="s">
        <v>3061</v>
      </c>
      <c r="CG90" t="s">
        <v>129</v>
      </c>
      <c r="CM90" t="s">
        <v>3514</v>
      </c>
      <c r="CO90" t="s">
        <v>132</v>
      </c>
      <c r="CR90" t="s">
        <v>133</v>
      </c>
      <c r="CY90" t="b">
        <v>0</v>
      </c>
      <c r="CZ90" t="s">
        <v>135</v>
      </c>
      <c r="DM90">
        <v>9216000</v>
      </c>
      <c r="DN90" t="s">
        <v>3521</v>
      </c>
      <c r="DO90" s="9" t="str">
        <f t="shared" si="3"/>
        <v>Staff Konsumer SPK</v>
      </c>
      <c r="DP90" s="9" t="str">
        <f t="shared" si="4"/>
        <v>Bank Artha Graha Sudirman (KPNO)</v>
      </c>
      <c r="DQ90" s="9" t="str">
        <f t="shared" si="5"/>
        <v>Staff Konsumer SPK Bank Artha Graha Sudirman (KPNO)</v>
      </c>
    </row>
    <row r="91" spans="3:121" x14ac:dyDescent="0.35">
      <c r="C91" s="8"/>
      <c r="F91" s="8"/>
      <c r="J91" t="s">
        <v>220</v>
      </c>
      <c r="K91" t="s">
        <v>783</v>
      </c>
      <c r="L91" t="s">
        <v>916</v>
      </c>
      <c r="M91" t="str">
        <f>VLOOKUP(L91,Sheet2!$B$12:$C$22,2,FALSE)</f>
        <v>BLOTYP-001</v>
      </c>
      <c r="P91" t="str">
        <f>VLOOKUP(Q91,Sheet2!$F$9:$G$10,2,FALSE)</f>
        <v>ES-1579352234417</v>
      </c>
      <c r="Q91" t="s">
        <v>3564</v>
      </c>
      <c r="AF91" t="s">
        <v>122</v>
      </c>
      <c r="AG91" t="s">
        <v>123</v>
      </c>
      <c r="AK91" t="s">
        <v>1637</v>
      </c>
      <c r="AW91" t="s">
        <v>1637</v>
      </c>
      <c r="AX91" t="s">
        <v>2259</v>
      </c>
      <c r="AZ91" t="s">
        <v>1012</v>
      </c>
      <c r="BB91" t="s">
        <v>126</v>
      </c>
      <c r="BO91" t="s">
        <v>127</v>
      </c>
      <c r="CA91" s="9" t="str">
        <f>VLOOKUP(CB91,Sheet3!$G$2:$H$409,2,FALSE)</f>
        <v>OUID-STMEST10044</v>
      </c>
      <c r="CB91" t="s">
        <v>2804</v>
      </c>
      <c r="CE91" t="s">
        <v>3062</v>
      </c>
      <c r="CG91" t="s">
        <v>129</v>
      </c>
      <c r="CM91" t="s">
        <v>3514</v>
      </c>
      <c r="CO91" t="s">
        <v>132</v>
      </c>
      <c r="CR91" t="s">
        <v>133</v>
      </c>
      <c r="CY91" t="b">
        <v>0</v>
      </c>
      <c r="CZ91" t="s">
        <v>135</v>
      </c>
      <c r="DM91">
        <v>4405320</v>
      </c>
      <c r="DN91" t="s">
        <v>3517</v>
      </c>
      <c r="DO91" s="9" t="str">
        <f t="shared" si="3"/>
        <v>Staff Mechanical &amp; Electrical Support (Teknisi)</v>
      </c>
      <c r="DP91" s="9" t="str">
        <f t="shared" si="4"/>
        <v>Bank Artha Graha Sudirman (KPNO)</v>
      </c>
      <c r="DQ91" s="9" t="str">
        <f t="shared" si="5"/>
        <v>Staff Mechanical &amp; Electrical Support (Teknisi) Bank Artha Graha Sudirman (KPNO)</v>
      </c>
    </row>
    <row r="92" spans="3:121" x14ac:dyDescent="0.35">
      <c r="C92" s="8"/>
      <c r="F92" s="8"/>
      <c r="J92" t="s">
        <v>223</v>
      </c>
      <c r="K92" t="s">
        <v>118</v>
      </c>
      <c r="L92" t="s">
        <v>919</v>
      </c>
      <c r="M92" t="str">
        <f>VLOOKUP(L92,Sheet2!$B$12:$C$22,2,FALSE)</f>
        <v>BLOTYP-002</v>
      </c>
      <c r="P92" t="str">
        <f>VLOOKUP(Q92,Sheet2!$F$9:$G$10,2,FALSE)</f>
        <v>ES-1579352234417</v>
      </c>
      <c r="Q92" t="s">
        <v>3564</v>
      </c>
      <c r="AF92" t="s">
        <v>122</v>
      </c>
      <c r="AG92" t="s">
        <v>3527</v>
      </c>
      <c r="AK92" t="s">
        <v>1638</v>
      </c>
      <c r="AW92" t="s">
        <v>1638</v>
      </c>
      <c r="AX92" t="s">
        <v>2260</v>
      </c>
      <c r="AZ92" t="s">
        <v>1013</v>
      </c>
      <c r="BB92" t="s">
        <v>126</v>
      </c>
      <c r="BO92" t="s">
        <v>127</v>
      </c>
      <c r="CA92" s="9" t="e">
        <f>VLOOKUP(CB92,Sheet3!$G$2:$H$409,2,FALSE)</f>
        <v>#N/A</v>
      </c>
      <c r="CB92" t="s">
        <v>2831</v>
      </c>
      <c r="CE92" t="s">
        <v>3063</v>
      </c>
      <c r="CG92" t="s">
        <v>129</v>
      </c>
      <c r="CM92" t="s">
        <v>3514</v>
      </c>
      <c r="CO92" t="s">
        <v>132</v>
      </c>
      <c r="CR92" t="s">
        <v>133</v>
      </c>
      <c r="CY92" t="b">
        <v>0</v>
      </c>
      <c r="CZ92" t="s">
        <v>135</v>
      </c>
      <c r="DM92">
        <v>10500000</v>
      </c>
      <c r="DN92" t="s">
        <v>3516</v>
      </c>
      <c r="DO92" s="9"/>
      <c r="DP92" s="9"/>
      <c r="DQ92" s="9"/>
    </row>
    <row r="93" spans="3:121" x14ac:dyDescent="0.35">
      <c r="C93" s="8"/>
      <c r="F93" s="8"/>
      <c r="J93" t="s">
        <v>224</v>
      </c>
      <c r="K93" t="s">
        <v>118</v>
      </c>
      <c r="L93" t="s">
        <v>918</v>
      </c>
      <c r="M93" t="str">
        <f>VLOOKUP(L93,Sheet2!$B$12:$C$22,2,FALSE)</f>
        <v>BLOTYP-003</v>
      </c>
      <c r="P93" t="str">
        <f>VLOOKUP(Q93,Sheet2!$F$9:$G$10,2,FALSE)</f>
        <v>ES-1579352234417</v>
      </c>
      <c r="Q93" t="s">
        <v>3564</v>
      </c>
      <c r="AF93" t="s">
        <v>122</v>
      </c>
      <c r="AG93" t="s">
        <v>3526</v>
      </c>
      <c r="AK93" t="s">
        <v>1639</v>
      </c>
      <c r="AW93" t="s">
        <v>1639</v>
      </c>
      <c r="AX93" t="s">
        <v>2261</v>
      </c>
      <c r="AZ93" t="s">
        <v>1014</v>
      </c>
      <c r="BB93" t="s">
        <v>126</v>
      </c>
      <c r="BO93" t="s">
        <v>127</v>
      </c>
      <c r="CA93" s="9" t="str">
        <f>VLOOKUP(CB93,Sheet3!$G$2:$H$409,2,FALSE)</f>
        <v>OUID-STPJM10242</v>
      </c>
      <c r="CB93" t="s">
        <v>2832</v>
      </c>
      <c r="CE93" t="s">
        <v>3064</v>
      </c>
      <c r="CG93" t="s">
        <v>129</v>
      </c>
      <c r="CM93" t="s">
        <v>3514</v>
      </c>
      <c r="CO93" t="s">
        <v>132</v>
      </c>
      <c r="CR93" t="s">
        <v>133</v>
      </c>
      <c r="CY93" t="b">
        <v>0</v>
      </c>
      <c r="CZ93" t="s">
        <v>135</v>
      </c>
      <c r="DM93">
        <v>5693000</v>
      </c>
      <c r="DN93" t="s">
        <v>3521</v>
      </c>
      <c r="DO93" s="9" t="str">
        <f t="shared" si="3"/>
        <v>Staff Penilai Jaminan</v>
      </c>
      <c r="DP93" s="9" t="str">
        <f t="shared" si="4"/>
        <v>Bank Artha Graha Sudirman (KPNO)</v>
      </c>
      <c r="DQ93" s="9" t="str">
        <f t="shared" si="5"/>
        <v>Staff Penilai Jaminan Bank Artha Graha Sudirman (KPNO)</v>
      </c>
    </row>
    <row r="94" spans="3:121" x14ac:dyDescent="0.35">
      <c r="C94" s="8"/>
      <c r="F94" s="8"/>
      <c r="J94" t="s">
        <v>225</v>
      </c>
      <c r="K94" t="s">
        <v>118</v>
      </c>
      <c r="L94" t="s">
        <v>918</v>
      </c>
      <c r="M94" t="str">
        <f>VLOOKUP(L94,Sheet2!$B$12:$C$22,2,FALSE)</f>
        <v>BLOTYP-003</v>
      </c>
      <c r="P94" t="str">
        <f>VLOOKUP(Q94,Sheet2!$F$9:$G$10,2,FALSE)</f>
        <v>ES-1579352234417</v>
      </c>
      <c r="Q94" t="s">
        <v>3564</v>
      </c>
      <c r="AF94" t="s">
        <v>122</v>
      </c>
      <c r="AG94" t="s">
        <v>3529</v>
      </c>
      <c r="AK94" t="s">
        <v>1640</v>
      </c>
      <c r="AW94" t="s">
        <v>1640</v>
      </c>
      <c r="AX94" t="s">
        <v>2262</v>
      </c>
      <c r="AZ94" t="s">
        <v>1015</v>
      </c>
      <c r="BB94" t="s">
        <v>126</v>
      </c>
      <c r="BO94" t="s">
        <v>127</v>
      </c>
      <c r="CA94" s="9" t="str">
        <f>VLOOKUP(CB94,Sheet3!$G$2:$H$409,2,FALSE)</f>
        <v>OUID-STKSPK10130</v>
      </c>
      <c r="CB94" t="s">
        <v>2830</v>
      </c>
      <c r="CE94" t="s">
        <v>3064</v>
      </c>
      <c r="CG94" t="s">
        <v>129</v>
      </c>
      <c r="CM94" t="s">
        <v>3514</v>
      </c>
      <c r="CO94" t="s">
        <v>132</v>
      </c>
      <c r="CR94" t="s">
        <v>133</v>
      </c>
      <c r="CY94" t="b">
        <v>0</v>
      </c>
      <c r="CZ94" t="s">
        <v>135</v>
      </c>
      <c r="DM94">
        <v>7401000</v>
      </c>
      <c r="DN94" t="s">
        <v>3521</v>
      </c>
      <c r="DO94" s="9" t="str">
        <f t="shared" si="3"/>
        <v>Staff Konsumer SPK</v>
      </c>
      <c r="DP94" s="9" t="str">
        <f t="shared" si="4"/>
        <v>Bank Artha Graha Sudirman (KPNO)</v>
      </c>
      <c r="DQ94" s="9" t="str">
        <f t="shared" si="5"/>
        <v>Staff Konsumer SPK Bank Artha Graha Sudirman (KPNO)</v>
      </c>
    </row>
    <row r="95" spans="3:121" x14ac:dyDescent="0.35">
      <c r="C95" s="8"/>
      <c r="F95" s="8"/>
      <c r="J95" t="s">
        <v>226</v>
      </c>
      <c r="K95" t="s">
        <v>118</v>
      </c>
      <c r="L95" t="s">
        <v>916</v>
      </c>
      <c r="M95" t="str">
        <f>VLOOKUP(L95,Sheet2!$B$12:$C$22,2,FALSE)</f>
        <v>BLOTYP-001</v>
      </c>
      <c r="P95" t="str">
        <f>VLOOKUP(Q95,Sheet2!$F$9:$G$10,2,FALSE)</f>
        <v>ES-1579352234417</v>
      </c>
      <c r="Q95" t="s">
        <v>3564</v>
      </c>
      <c r="AF95" t="s">
        <v>122</v>
      </c>
      <c r="AG95" t="s">
        <v>3526</v>
      </c>
      <c r="AK95" t="s">
        <v>1641</v>
      </c>
      <c r="AW95" t="s">
        <v>1641</v>
      </c>
      <c r="AX95" t="s">
        <v>2263</v>
      </c>
      <c r="AZ95" t="s">
        <v>1016</v>
      </c>
      <c r="BB95" t="s">
        <v>126</v>
      </c>
      <c r="BO95" t="s">
        <v>127</v>
      </c>
      <c r="CA95" s="9" t="str">
        <f>VLOOKUP(CB95,Sheet3!$G$2:$H$409,2,FALSE)</f>
        <v>OUID-STKBN10133</v>
      </c>
      <c r="CB95" t="s">
        <v>2805</v>
      </c>
      <c r="CE95" t="s">
        <v>3065</v>
      </c>
      <c r="CG95" t="s">
        <v>129</v>
      </c>
      <c r="CM95" t="s">
        <v>3514</v>
      </c>
      <c r="CO95" t="s">
        <v>132</v>
      </c>
      <c r="CR95" t="s">
        <v>133</v>
      </c>
      <c r="CY95" t="b">
        <v>0</v>
      </c>
      <c r="CZ95" t="s">
        <v>135</v>
      </c>
      <c r="DM95">
        <v>4532150</v>
      </c>
      <c r="DN95" t="s">
        <v>3521</v>
      </c>
      <c r="DO95" s="9" t="str">
        <f t="shared" si="3"/>
        <v>Staff Konsumer Bisnis</v>
      </c>
      <c r="DP95" s="9" t="str">
        <f t="shared" si="4"/>
        <v>Bank Artha Graha Sudirman (KPNO)</v>
      </c>
      <c r="DQ95" s="9" t="str">
        <f t="shared" si="5"/>
        <v>Staff Konsumer Bisnis Bank Artha Graha Sudirman (KPNO)</v>
      </c>
    </row>
    <row r="96" spans="3:121" x14ac:dyDescent="0.35">
      <c r="C96" s="8"/>
      <c r="F96" s="8"/>
      <c r="J96" t="s">
        <v>227</v>
      </c>
      <c r="K96" t="s">
        <v>761</v>
      </c>
      <c r="L96" t="s">
        <v>916</v>
      </c>
      <c r="M96" t="str">
        <f>VLOOKUP(L96,Sheet2!$B$12:$C$22,2,FALSE)</f>
        <v>BLOTYP-001</v>
      </c>
      <c r="P96" t="str">
        <f>VLOOKUP(Q96,Sheet2!$F$9:$G$10,2,FALSE)</f>
        <v>ES-1579352234417</v>
      </c>
      <c r="Q96" t="s">
        <v>3564</v>
      </c>
      <c r="AF96" t="s">
        <v>122</v>
      </c>
      <c r="AG96" t="s">
        <v>3529</v>
      </c>
      <c r="AK96" t="s">
        <v>1642</v>
      </c>
      <c r="AW96" t="s">
        <v>1642</v>
      </c>
      <c r="AX96" t="s">
        <v>2264</v>
      </c>
      <c r="AZ96" t="s">
        <v>1017</v>
      </c>
      <c r="BB96" t="s">
        <v>126</v>
      </c>
      <c r="BO96" t="s">
        <v>127</v>
      </c>
      <c r="CA96" s="9" t="str">
        <f>VLOOKUP(CB96,Sheet3!$G$2:$H$409,2,FALSE)</f>
        <v>OUID-STKSPK10130</v>
      </c>
      <c r="CB96" t="s">
        <v>2830</v>
      </c>
      <c r="CE96" t="s">
        <v>3066</v>
      </c>
      <c r="CG96" t="s">
        <v>129</v>
      </c>
      <c r="CM96" t="s">
        <v>3514</v>
      </c>
      <c r="CO96" t="s">
        <v>132</v>
      </c>
      <c r="CR96" t="s">
        <v>133</v>
      </c>
      <c r="CY96" t="b">
        <v>0</v>
      </c>
      <c r="CZ96" t="s">
        <v>135</v>
      </c>
      <c r="DM96">
        <v>6738000</v>
      </c>
      <c r="DN96" t="s">
        <v>3521</v>
      </c>
      <c r="DO96" s="9" t="str">
        <f t="shared" si="3"/>
        <v>Staff Konsumer SPK</v>
      </c>
      <c r="DP96" s="9" t="str">
        <f t="shared" si="4"/>
        <v>Bank Artha Graha Sudirman (KPNO)</v>
      </c>
      <c r="DQ96" s="9" t="str">
        <f t="shared" si="5"/>
        <v>Staff Konsumer SPK Bank Artha Graha Sudirman (KPNO)</v>
      </c>
    </row>
    <row r="97" spans="3:121" x14ac:dyDescent="0.35">
      <c r="C97" s="8"/>
      <c r="F97" s="8"/>
      <c r="J97" t="s">
        <v>228</v>
      </c>
      <c r="K97" t="s">
        <v>118</v>
      </c>
      <c r="L97" t="s">
        <v>916</v>
      </c>
      <c r="M97" t="str">
        <f>VLOOKUP(L97,Sheet2!$B$12:$C$22,2,FALSE)</f>
        <v>BLOTYP-001</v>
      </c>
      <c r="P97" t="str">
        <f>VLOOKUP(Q97,Sheet2!$F$9:$G$10,2,FALSE)</f>
        <v>ES-1579352234417</v>
      </c>
      <c r="Q97" t="s">
        <v>3564</v>
      </c>
      <c r="AF97" t="s">
        <v>3524</v>
      </c>
      <c r="AG97" t="s">
        <v>3525</v>
      </c>
      <c r="AK97" t="s">
        <v>1643</v>
      </c>
      <c r="AW97" t="s">
        <v>1643</v>
      </c>
      <c r="AX97" t="s">
        <v>2265</v>
      </c>
      <c r="AZ97" t="s">
        <v>1018</v>
      </c>
      <c r="BB97" t="s">
        <v>126</v>
      </c>
      <c r="BO97" t="s">
        <v>127</v>
      </c>
      <c r="CA97" s="9" t="str">
        <f>VLOOKUP(CB97,Sheet3!$G$2:$H$409,2,FALSE)</f>
        <v>OUID-STPJM10242</v>
      </c>
      <c r="CB97" t="s">
        <v>2832</v>
      </c>
      <c r="CE97" t="s">
        <v>3067</v>
      </c>
      <c r="CG97" t="s">
        <v>129</v>
      </c>
      <c r="CM97" t="s">
        <v>3514</v>
      </c>
      <c r="CO97" t="s">
        <v>132</v>
      </c>
      <c r="CR97" t="s">
        <v>133</v>
      </c>
      <c r="CY97" t="b">
        <v>0</v>
      </c>
      <c r="CZ97" t="s">
        <v>135</v>
      </c>
      <c r="DM97">
        <v>4277000</v>
      </c>
      <c r="DN97" t="s">
        <v>3516</v>
      </c>
      <c r="DO97" s="9" t="str">
        <f t="shared" si="3"/>
        <v>Staff Penilai Jaminan</v>
      </c>
      <c r="DP97" s="9" t="str">
        <f t="shared" si="4"/>
        <v>Bank Artha Graha Sudirman (KPNO)</v>
      </c>
      <c r="DQ97" s="9" t="str">
        <f t="shared" si="5"/>
        <v>Staff Penilai Jaminan Bank Artha Graha Sudirman (KPNO)</v>
      </c>
    </row>
    <row r="98" spans="3:121" x14ac:dyDescent="0.35">
      <c r="C98" s="8"/>
      <c r="F98" s="8"/>
      <c r="J98" t="s">
        <v>229</v>
      </c>
      <c r="K98" t="s">
        <v>118</v>
      </c>
      <c r="L98" t="s">
        <v>918</v>
      </c>
      <c r="M98" t="str">
        <f>VLOOKUP(L98,Sheet2!$B$12:$C$22,2,FALSE)</f>
        <v>BLOTYP-003</v>
      </c>
      <c r="P98" t="str">
        <f>VLOOKUP(Q98,Sheet2!$F$9:$G$10,2,FALSE)</f>
        <v>ES-1579352234417</v>
      </c>
      <c r="Q98" t="s">
        <v>3564</v>
      </c>
      <c r="AF98" t="s">
        <v>122</v>
      </c>
      <c r="AG98" t="s">
        <v>3525</v>
      </c>
      <c r="AK98" t="s">
        <v>1644</v>
      </c>
      <c r="AW98" t="s">
        <v>1644</v>
      </c>
      <c r="AX98" t="s">
        <v>2266</v>
      </c>
      <c r="AZ98" t="s">
        <v>1019</v>
      </c>
      <c r="BB98" t="s">
        <v>126</v>
      </c>
      <c r="BO98" t="s">
        <v>127</v>
      </c>
      <c r="CA98" s="9" t="str">
        <f>VLOOKUP(CB98,Sheet3!$G$2:$H$409,2,FALSE)</f>
        <v>OUID-SOLTP10069</v>
      </c>
      <c r="CB98" t="s">
        <v>2833</v>
      </c>
      <c r="CE98" t="s">
        <v>3068</v>
      </c>
      <c r="CG98" t="s">
        <v>129</v>
      </c>
      <c r="CM98" t="s">
        <v>3514</v>
      </c>
      <c r="CO98" t="s">
        <v>132</v>
      </c>
      <c r="CR98" t="s">
        <v>133</v>
      </c>
      <c r="CY98" t="b">
        <v>0</v>
      </c>
      <c r="CZ98" t="s">
        <v>3541</v>
      </c>
      <c r="DM98">
        <v>7000000</v>
      </c>
      <c r="DN98" t="s">
        <v>3516</v>
      </c>
      <c r="DO98" s="9" t="str">
        <f t="shared" si="3"/>
        <v>Senior Officer Litigasi Perusahaan</v>
      </c>
      <c r="DP98" s="9" t="str">
        <f t="shared" si="4"/>
        <v>Bank Artha Graha Sudirman (KPNO)</v>
      </c>
      <c r="DQ98" s="9" t="str">
        <f t="shared" si="5"/>
        <v>Senior Officer Litigasi Perusahaan Bank Artha Graha Sudirman (KPNO)</v>
      </c>
    </row>
    <row r="99" spans="3:121" x14ac:dyDescent="0.35">
      <c r="C99" s="8"/>
      <c r="F99" s="8"/>
      <c r="J99" t="s">
        <v>230</v>
      </c>
      <c r="K99" t="s">
        <v>118</v>
      </c>
      <c r="L99" t="s">
        <v>917</v>
      </c>
      <c r="M99" t="str">
        <f>VLOOKUP(L99,Sheet2!$B$12:$C$22,2,FALSE)</f>
        <v>BLOTYP-004</v>
      </c>
      <c r="P99" t="str">
        <f>VLOOKUP(Q99,Sheet2!$F$9:$G$10,2,FALSE)</f>
        <v>ES-1579352234417</v>
      </c>
      <c r="Q99" t="s">
        <v>3564</v>
      </c>
      <c r="AF99" t="s">
        <v>122</v>
      </c>
      <c r="AG99" t="s">
        <v>3529</v>
      </c>
      <c r="AK99" t="s">
        <v>1645</v>
      </c>
      <c r="AW99" t="s">
        <v>1645</v>
      </c>
      <c r="AX99" t="s">
        <v>2267</v>
      </c>
      <c r="AZ99" t="s">
        <v>1020</v>
      </c>
      <c r="BB99" t="s">
        <v>126</v>
      </c>
      <c r="BO99" t="s">
        <v>127</v>
      </c>
      <c r="CA99" s="9" t="str">
        <f>VLOOKUP(CB99,Sheet3!$G$2:$H$409,2,FALSE)</f>
        <v>OUID-SKDRK10009</v>
      </c>
      <c r="CB99" t="s">
        <v>2834</v>
      </c>
      <c r="CE99" t="s">
        <v>3069</v>
      </c>
      <c r="CG99" t="s">
        <v>3538</v>
      </c>
      <c r="CM99" t="s">
        <v>3514</v>
      </c>
      <c r="CO99" t="s">
        <v>132</v>
      </c>
      <c r="CR99" t="s">
        <v>133</v>
      </c>
      <c r="CY99" t="b">
        <v>0</v>
      </c>
      <c r="CZ99" t="s">
        <v>3541</v>
      </c>
      <c r="DM99">
        <v>8280000</v>
      </c>
      <c r="DN99" t="s">
        <v>3516</v>
      </c>
      <c r="DO99" s="9" t="str">
        <f t="shared" si="3"/>
        <v>Sekretaris Direksi</v>
      </c>
      <c r="DP99" s="9" t="str">
        <f t="shared" si="4"/>
        <v>Bank Artha Graha Sudirman (KPNO)</v>
      </c>
      <c r="DQ99" s="9" t="str">
        <f t="shared" si="5"/>
        <v>Sekretaris Direksi Bank Artha Graha Sudirman (KPNO)</v>
      </c>
    </row>
    <row r="100" spans="3:121" x14ac:dyDescent="0.35">
      <c r="C100" s="8"/>
      <c r="F100" s="8"/>
      <c r="J100" t="s">
        <v>231</v>
      </c>
      <c r="K100" t="s">
        <v>118</v>
      </c>
      <c r="L100" t="s">
        <v>916</v>
      </c>
      <c r="M100" t="str">
        <f>VLOOKUP(L100,Sheet2!$B$12:$C$22,2,FALSE)</f>
        <v>BLOTYP-001</v>
      </c>
      <c r="P100" t="str">
        <f>VLOOKUP(Q100,Sheet2!$F$9:$G$10,2,FALSE)</f>
        <v>ES-1579352234417</v>
      </c>
      <c r="Q100" t="s">
        <v>3564</v>
      </c>
      <c r="AF100" t="s">
        <v>122</v>
      </c>
      <c r="AG100" t="s">
        <v>123</v>
      </c>
      <c r="AK100" t="s">
        <v>1646</v>
      </c>
      <c r="AW100" t="s">
        <v>1646</v>
      </c>
      <c r="AX100" t="s">
        <v>2268</v>
      </c>
      <c r="AZ100" t="s">
        <v>1021</v>
      </c>
      <c r="BB100" t="s">
        <v>126</v>
      </c>
      <c r="BO100" t="s">
        <v>127</v>
      </c>
      <c r="CA100" s="9" t="e">
        <f>VLOOKUP(CB100,Sheet3!$G$2:$H$409,2,FALSE)</f>
        <v>#N/A</v>
      </c>
      <c r="CB100" t="s">
        <v>2817</v>
      </c>
      <c r="CE100" t="s">
        <v>3070</v>
      </c>
      <c r="CG100" t="s">
        <v>129</v>
      </c>
      <c r="CM100" t="s">
        <v>3514</v>
      </c>
      <c r="CO100" t="s">
        <v>132</v>
      </c>
      <c r="CR100" t="s">
        <v>133</v>
      </c>
      <c r="CY100" t="b">
        <v>0</v>
      </c>
      <c r="CZ100" t="s">
        <v>3541</v>
      </c>
      <c r="DM100">
        <v>4277000</v>
      </c>
      <c r="DN100" t="s">
        <v>3516</v>
      </c>
      <c r="DO100" s="9"/>
      <c r="DP100" s="9"/>
      <c r="DQ100" s="9"/>
    </row>
    <row r="101" spans="3:121" x14ac:dyDescent="0.35">
      <c r="C101" s="8"/>
      <c r="F101" s="8"/>
      <c r="J101" t="s">
        <v>232</v>
      </c>
      <c r="K101" t="s">
        <v>118</v>
      </c>
      <c r="L101" t="s">
        <v>917</v>
      </c>
      <c r="M101" t="str">
        <f>VLOOKUP(L101,Sheet2!$B$12:$C$22,2,FALSE)</f>
        <v>BLOTYP-004</v>
      </c>
      <c r="P101" t="str">
        <f>VLOOKUP(Q101,Sheet2!$F$9:$G$10,2,FALSE)</f>
        <v>ES-1579352234417</v>
      </c>
      <c r="Q101" t="s">
        <v>3564</v>
      </c>
      <c r="AF101" t="s">
        <v>3524</v>
      </c>
      <c r="AG101" t="s">
        <v>3525</v>
      </c>
      <c r="AK101" t="s">
        <v>1647</v>
      </c>
      <c r="AW101" t="s">
        <v>1647</v>
      </c>
      <c r="AX101" t="s">
        <v>2269</v>
      </c>
      <c r="AZ101" t="s">
        <v>1022</v>
      </c>
      <c r="BB101" t="s">
        <v>126</v>
      </c>
      <c r="BO101" t="s">
        <v>127</v>
      </c>
      <c r="CA101" s="9" t="str">
        <f>VLOOKUP(CB101,Sheet3!$G$2:$H$409,2,FALSE)</f>
        <v>OUID-STDGB10377</v>
      </c>
      <c r="CB101" t="s">
        <v>2800</v>
      </c>
      <c r="CE101" t="s">
        <v>3071</v>
      </c>
      <c r="CG101" t="s">
        <v>3537</v>
      </c>
      <c r="CM101" t="s">
        <v>3514</v>
      </c>
      <c r="CO101" t="s">
        <v>132</v>
      </c>
      <c r="CR101" t="s">
        <v>133</v>
      </c>
      <c r="CY101" t="b">
        <v>0</v>
      </c>
      <c r="CZ101" t="s">
        <v>3541</v>
      </c>
      <c r="DM101">
        <v>4830000</v>
      </c>
      <c r="DN101" t="s">
        <v>3516</v>
      </c>
      <c r="DO101" s="9" t="str">
        <f t="shared" si="3"/>
        <v>Staff Digital Banking</v>
      </c>
      <c r="DP101" s="9" t="str">
        <f t="shared" si="4"/>
        <v>Bank Artha Graha Sudirman (KPNO)</v>
      </c>
      <c r="DQ101" s="9" t="str">
        <f t="shared" si="5"/>
        <v>Staff Digital Banking Bank Artha Graha Sudirman (KPNO)</v>
      </c>
    </row>
    <row r="102" spans="3:121" x14ac:dyDescent="0.35">
      <c r="C102" s="8"/>
      <c r="F102" s="8"/>
      <c r="J102" t="s">
        <v>233</v>
      </c>
      <c r="K102" t="s">
        <v>118</v>
      </c>
      <c r="L102" t="s">
        <v>920</v>
      </c>
      <c r="M102" t="str">
        <f>VLOOKUP(L102,Sheet2!$B$12:$C$22,2,FALSE)</f>
        <v>.</v>
      </c>
      <c r="P102" t="str">
        <f>VLOOKUP(Q102,Sheet2!$F$9:$G$10,2,FALSE)</f>
        <v>ES-1579352234417</v>
      </c>
      <c r="Q102" t="s">
        <v>3564</v>
      </c>
      <c r="AF102" t="s">
        <v>3524</v>
      </c>
      <c r="AG102" t="s">
        <v>3526</v>
      </c>
      <c r="AK102" t="s">
        <v>1648</v>
      </c>
      <c r="AW102" t="s">
        <v>1648</v>
      </c>
      <c r="AX102" s="3" t="s">
        <v>3535</v>
      </c>
      <c r="AZ102" t="s">
        <v>1023</v>
      </c>
      <c r="BB102" t="s">
        <v>126</v>
      </c>
      <c r="BO102" t="s">
        <v>127</v>
      </c>
      <c r="CA102" s="9" t="str">
        <f>VLOOKUP(CB102,Sheet3!$G$2:$H$409,2,FALSE)</f>
        <v>OUID-STKCOL10099</v>
      </c>
      <c r="CB102" t="s">
        <v>2821</v>
      </c>
      <c r="CE102" t="s">
        <v>3071</v>
      </c>
      <c r="CG102" t="s">
        <v>129</v>
      </c>
      <c r="CM102" t="s">
        <v>3514</v>
      </c>
      <c r="CO102" t="s">
        <v>132</v>
      </c>
      <c r="CR102" t="s">
        <v>133</v>
      </c>
      <c r="CY102" t="b">
        <v>0</v>
      </c>
      <c r="CZ102" t="s">
        <v>3541</v>
      </c>
      <c r="DM102">
        <v>5175000</v>
      </c>
      <c r="DN102" t="s">
        <v>3516</v>
      </c>
      <c r="DO102" s="9" t="str">
        <f t="shared" si="3"/>
        <v>Staff KUR Collection</v>
      </c>
      <c r="DP102" s="9" t="str">
        <f t="shared" si="4"/>
        <v>Bank Artha Graha Sudirman (KPNO)</v>
      </c>
      <c r="DQ102" s="9" t="str">
        <f t="shared" si="5"/>
        <v>Staff KUR Collection Bank Artha Graha Sudirman (KPNO)</v>
      </c>
    </row>
    <row r="103" spans="3:121" x14ac:dyDescent="0.35">
      <c r="C103" s="8"/>
      <c r="F103" s="8"/>
      <c r="J103" t="s">
        <v>234</v>
      </c>
      <c r="K103" t="s">
        <v>118</v>
      </c>
      <c r="L103" t="s">
        <v>915</v>
      </c>
      <c r="M103" t="str">
        <f>VLOOKUP(L103,Sheet2!$B$12:$C$22,2,FALSE)</f>
        <v>BLOTYP-008</v>
      </c>
      <c r="P103" t="str">
        <f>VLOOKUP(Q103,Sheet2!$F$9:$G$10,2,FALSE)</f>
        <v>ES-1579352234417</v>
      </c>
      <c r="Q103" t="s">
        <v>3564</v>
      </c>
      <c r="AF103" t="s">
        <v>122</v>
      </c>
      <c r="AG103" t="s">
        <v>3525</v>
      </c>
      <c r="AK103" t="s">
        <v>1649</v>
      </c>
      <c r="AW103" t="s">
        <v>1649</v>
      </c>
      <c r="AX103" t="s">
        <v>2270</v>
      </c>
      <c r="AZ103" t="s">
        <v>1024</v>
      </c>
      <c r="BB103" t="s">
        <v>126</v>
      </c>
      <c r="BO103" t="s">
        <v>127</v>
      </c>
      <c r="CA103" s="9" t="str">
        <f>VLOOKUP(CB103,Sheet3!$G$2:$H$409,2,FALSE)</f>
        <v>OUID-STPJM10242</v>
      </c>
      <c r="CB103" t="s">
        <v>2832</v>
      </c>
      <c r="CE103" t="s">
        <v>3072</v>
      </c>
      <c r="CG103" t="s">
        <v>129</v>
      </c>
      <c r="CM103" t="s">
        <v>3514</v>
      </c>
      <c r="CO103" t="s">
        <v>132</v>
      </c>
      <c r="CR103" t="s">
        <v>133</v>
      </c>
      <c r="CY103" t="b">
        <v>0</v>
      </c>
      <c r="CZ103" t="s">
        <v>135</v>
      </c>
      <c r="DM103">
        <v>4277000</v>
      </c>
      <c r="DN103" t="s">
        <v>3518</v>
      </c>
      <c r="DO103" s="9" t="str">
        <f t="shared" si="3"/>
        <v>Staff Penilai Jaminan</v>
      </c>
      <c r="DP103" s="9" t="str">
        <f t="shared" si="4"/>
        <v>Bank Artha Graha Sudirman (KPNO)</v>
      </c>
      <c r="DQ103" s="9" t="str">
        <f t="shared" si="5"/>
        <v>Staff Penilai Jaminan Bank Artha Graha Sudirman (KPNO)</v>
      </c>
    </row>
    <row r="104" spans="3:121" x14ac:dyDescent="0.35">
      <c r="C104" s="8"/>
      <c r="F104" s="8"/>
      <c r="J104" t="s">
        <v>235</v>
      </c>
      <c r="K104" t="s">
        <v>118</v>
      </c>
      <c r="L104" t="s">
        <v>917</v>
      </c>
      <c r="M104" t="str">
        <f>VLOOKUP(L104,Sheet2!$B$12:$C$22,2,FALSE)</f>
        <v>BLOTYP-004</v>
      </c>
      <c r="P104" t="str">
        <f>VLOOKUP(Q104,Sheet2!$F$9:$G$10,2,FALSE)</f>
        <v>ES-1579352234417</v>
      </c>
      <c r="Q104" t="s">
        <v>3564</v>
      </c>
      <c r="AF104" t="s">
        <v>122</v>
      </c>
      <c r="AG104" t="s">
        <v>3525</v>
      </c>
      <c r="AK104" t="s">
        <v>1650</v>
      </c>
      <c r="AW104" t="s">
        <v>1650</v>
      </c>
      <c r="AX104" t="s">
        <v>2271</v>
      </c>
      <c r="AZ104" t="s">
        <v>1025</v>
      </c>
      <c r="BB104" t="s">
        <v>126</v>
      </c>
      <c r="BO104" t="s">
        <v>127</v>
      </c>
      <c r="CA104" s="9" t="str">
        <f>VLOOKUP(CB104,Sheet3!$G$2:$H$409,2,FALSE)</f>
        <v>OUID-STPJM10242</v>
      </c>
      <c r="CB104" t="s">
        <v>2832</v>
      </c>
      <c r="CE104" t="s">
        <v>3073</v>
      </c>
      <c r="CG104" t="s">
        <v>129</v>
      </c>
      <c r="CM104" t="s">
        <v>3514</v>
      </c>
      <c r="CO104" t="s">
        <v>132</v>
      </c>
      <c r="CR104" t="s">
        <v>133</v>
      </c>
      <c r="CY104" t="b">
        <v>0</v>
      </c>
      <c r="CZ104" t="s">
        <v>135</v>
      </c>
      <c r="DM104">
        <v>4277000</v>
      </c>
      <c r="DN104" t="s">
        <v>3516</v>
      </c>
      <c r="DO104" s="9" t="str">
        <f t="shared" si="3"/>
        <v>Staff Penilai Jaminan</v>
      </c>
      <c r="DP104" s="9" t="str">
        <f t="shared" si="4"/>
        <v>Bank Artha Graha Sudirman (KPNO)</v>
      </c>
      <c r="DQ104" s="9" t="str">
        <f t="shared" si="5"/>
        <v>Staff Penilai Jaminan Bank Artha Graha Sudirman (KPNO)</v>
      </c>
    </row>
    <row r="105" spans="3:121" x14ac:dyDescent="0.35">
      <c r="C105" s="8"/>
      <c r="F105" s="8"/>
      <c r="J105" t="s">
        <v>236</v>
      </c>
      <c r="K105" t="s">
        <v>773</v>
      </c>
      <c r="L105" t="s">
        <v>919</v>
      </c>
      <c r="M105" t="str">
        <f>VLOOKUP(L105,Sheet2!$B$12:$C$22,2,FALSE)</f>
        <v>BLOTYP-002</v>
      </c>
      <c r="P105" t="str">
        <f>VLOOKUP(Q105,Sheet2!$F$9:$G$10,2,FALSE)</f>
        <v>ES-1579352234417</v>
      </c>
      <c r="Q105" t="s">
        <v>3564</v>
      </c>
      <c r="AF105" t="s">
        <v>122</v>
      </c>
      <c r="AG105" t="s">
        <v>3527</v>
      </c>
      <c r="AK105" t="s">
        <v>1651</v>
      </c>
      <c r="AW105" t="s">
        <v>1651</v>
      </c>
      <c r="AX105" t="s">
        <v>2272</v>
      </c>
      <c r="AZ105" t="s">
        <v>1026</v>
      </c>
      <c r="BB105" t="s">
        <v>126</v>
      </c>
      <c r="BO105" t="s">
        <v>127</v>
      </c>
      <c r="CA105" s="9" t="e">
        <f>VLOOKUP(CB105,Sheet3!$G$2:$H$409,2,FALSE)</f>
        <v>#N/A</v>
      </c>
      <c r="CB105" t="s">
        <v>2835</v>
      </c>
      <c r="CE105" t="s">
        <v>3074</v>
      </c>
      <c r="CG105" t="s">
        <v>129</v>
      </c>
      <c r="CM105" t="s">
        <v>3514</v>
      </c>
      <c r="CO105" t="s">
        <v>132</v>
      </c>
      <c r="CR105" t="s">
        <v>133</v>
      </c>
      <c r="CY105" t="b">
        <v>0</v>
      </c>
      <c r="CZ105" t="s">
        <v>135</v>
      </c>
      <c r="DM105">
        <v>8000000</v>
      </c>
      <c r="DN105" t="s">
        <v>3516</v>
      </c>
      <c r="DO105" s="9"/>
      <c r="DP105" s="9"/>
      <c r="DQ105" s="9"/>
    </row>
    <row r="106" spans="3:121" x14ac:dyDescent="0.35">
      <c r="C106" s="8"/>
      <c r="F106" s="8"/>
      <c r="J106" t="s">
        <v>237</v>
      </c>
      <c r="K106" t="s">
        <v>784</v>
      </c>
      <c r="L106" t="s">
        <v>917</v>
      </c>
      <c r="M106" t="str">
        <f>VLOOKUP(L106,Sheet2!$B$12:$C$22,2,FALSE)</f>
        <v>BLOTYP-004</v>
      </c>
      <c r="P106" t="str">
        <f>VLOOKUP(Q106,Sheet2!$F$9:$G$10,2,FALSE)</f>
        <v>ES-1579352234417</v>
      </c>
      <c r="Q106" t="s">
        <v>3564</v>
      </c>
      <c r="AF106" t="s">
        <v>3524</v>
      </c>
      <c r="AG106" t="s">
        <v>3529</v>
      </c>
      <c r="AK106" t="s">
        <v>1652</v>
      </c>
      <c r="AW106" t="s">
        <v>1652</v>
      </c>
      <c r="AX106" t="s">
        <v>2273</v>
      </c>
      <c r="AZ106" t="s">
        <v>1027</v>
      </c>
      <c r="BB106" t="s">
        <v>126</v>
      </c>
      <c r="BO106" t="s">
        <v>127</v>
      </c>
      <c r="CA106" s="9" t="e">
        <f>VLOOKUP(CB106,Sheet3!$G$2:$H$409,2,FALSE)</f>
        <v>#N/A</v>
      </c>
      <c r="CB106" t="s">
        <v>2836</v>
      </c>
      <c r="CE106" t="s">
        <v>3074</v>
      </c>
      <c r="CG106" t="s">
        <v>3537</v>
      </c>
      <c r="CM106" t="s">
        <v>3514</v>
      </c>
      <c r="CO106" t="s">
        <v>132</v>
      </c>
      <c r="CR106" t="s">
        <v>133</v>
      </c>
      <c r="CY106" t="b">
        <v>0</v>
      </c>
      <c r="CZ106" t="s">
        <v>3541</v>
      </c>
      <c r="DM106">
        <v>8500000</v>
      </c>
      <c r="DN106" t="s">
        <v>3516</v>
      </c>
      <c r="DO106" s="9"/>
      <c r="DP106" s="9"/>
      <c r="DQ106" s="9"/>
    </row>
    <row r="107" spans="3:121" x14ac:dyDescent="0.35">
      <c r="C107" s="8"/>
      <c r="F107" s="8"/>
      <c r="J107" t="s">
        <v>238</v>
      </c>
      <c r="K107" t="s">
        <v>748</v>
      </c>
      <c r="L107" t="s">
        <v>916</v>
      </c>
      <c r="M107" t="str">
        <f>VLOOKUP(L107,Sheet2!$B$12:$C$22,2,FALSE)</f>
        <v>BLOTYP-001</v>
      </c>
      <c r="P107" t="str">
        <f>VLOOKUP(Q107,Sheet2!$F$9:$G$10,2,FALSE)</f>
        <v>ES-1579352234417</v>
      </c>
      <c r="Q107" t="s">
        <v>3564</v>
      </c>
      <c r="AF107" t="s">
        <v>3524</v>
      </c>
      <c r="AG107" t="s">
        <v>3526</v>
      </c>
      <c r="AK107" t="s">
        <v>1653</v>
      </c>
      <c r="AW107" t="s">
        <v>1653</v>
      </c>
      <c r="AX107" t="s">
        <v>2274</v>
      </c>
      <c r="AZ107" t="s">
        <v>1028</v>
      </c>
      <c r="BB107" t="s">
        <v>126</v>
      </c>
      <c r="BO107" t="s">
        <v>127</v>
      </c>
      <c r="CA107" s="9" t="str">
        <f>VLOOKUP(CB107,Sheet3!$G$2:$H$409,2,FALSE)</f>
        <v>OUID-STMISB10391</v>
      </c>
      <c r="CB107" t="s">
        <v>2799</v>
      </c>
      <c r="CE107" t="s">
        <v>3073</v>
      </c>
      <c r="CG107" t="s">
        <v>129</v>
      </c>
      <c r="CM107" t="s">
        <v>3514</v>
      </c>
      <c r="CO107" t="s">
        <v>132</v>
      </c>
      <c r="CR107" t="s">
        <v>133</v>
      </c>
      <c r="CY107" t="b">
        <v>0</v>
      </c>
      <c r="CZ107" t="s">
        <v>135</v>
      </c>
      <c r="DM107">
        <v>4937000</v>
      </c>
      <c r="DN107" t="s">
        <v>3516</v>
      </c>
      <c r="DO107" s="9" t="str">
        <f t="shared" si="3"/>
        <v>Staff MIS</v>
      </c>
      <c r="DP107" s="9" t="str">
        <f t="shared" si="4"/>
        <v>Bank Artha Graha Sudirman (KPNO)</v>
      </c>
      <c r="DQ107" s="9" t="str">
        <f t="shared" si="5"/>
        <v>Staff MIS Bank Artha Graha Sudirman (KPNO)</v>
      </c>
    </row>
    <row r="108" spans="3:121" x14ac:dyDescent="0.35">
      <c r="C108" s="8"/>
      <c r="F108" s="8"/>
      <c r="J108" t="s">
        <v>239</v>
      </c>
      <c r="K108" t="s">
        <v>785</v>
      </c>
      <c r="L108" t="s">
        <v>918</v>
      </c>
      <c r="M108" t="str">
        <f>VLOOKUP(L108,Sheet2!$B$12:$C$22,2,FALSE)</f>
        <v>BLOTYP-003</v>
      </c>
      <c r="P108" t="str">
        <f>VLOOKUP(Q108,Sheet2!$F$9:$G$10,2,FALSE)</f>
        <v>ES-1579352234417</v>
      </c>
      <c r="Q108" t="s">
        <v>3564</v>
      </c>
      <c r="AF108" t="s">
        <v>122</v>
      </c>
      <c r="AG108" t="s">
        <v>3527</v>
      </c>
      <c r="AK108" t="s">
        <v>1654</v>
      </c>
      <c r="AW108" t="s">
        <v>1654</v>
      </c>
      <c r="AX108" t="s">
        <v>2275</v>
      </c>
      <c r="AZ108" t="s">
        <v>1029</v>
      </c>
      <c r="BB108" t="s">
        <v>126</v>
      </c>
      <c r="BO108" t="s">
        <v>127</v>
      </c>
      <c r="CA108" s="9" t="e">
        <f>VLOOKUP(CB108,Sheet3!$G$2:$H$409,2,FALSE)</f>
        <v>#N/A</v>
      </c>
      <c r="CB108" t="s">
        <v>2837</v>
      </c>
      <c r="CE108" t="s">
        <v>3075</v>
      </c>
      <c r="CG108" t="s">
        <v>129</v>
      </c>
      <c r="CM108" t="s">
        <v>3514</v>
      </c>
      <c r="CO108" t="s">
        <v>132</v>
      </c>
      <c r="CR108" t="s">
        <v>133</v>
      </c>
      <c r="CY108" t="b">
        <v>0</v>
      </c>
      <c r="CZ108" t="s">
        <v>135</v>
      </c>
      <c r="DM108">
        <v>10000000</v>
      </c>
      <c r="DN108" t="s">
        <v>3520</v>
      </c>
      <c r="DO108" s="9"/>
      <c r="DP108" s="9"/>
      <c r="DQ108" s="9"/>
    </row>
    <row r="109" spans="3:121" x14ac:dyDescent="0.35">
      <c r="C109" s="8"/>
      <c r="F109" s="8"/>
      <c r="J109" t="s">
        <v>240</v>
      </c>
      <c r="K109" t="s">
        <v>118</v>
      </c>
      <c r="L109" t="s">
        <v>918</v>
      </c>
      <c r="M109" t="str">
        <f>VLOOKUP(L109,Sheet2!$B$12:$C$22,2,FALSE)</f>
        <v>BLOTYP-003</v>
      </c>
      <c r="P109" t="str">
        <f>VLOOKUP(Q109,Sheet2!$F$9:$G$10,2,FALSE)</f>
        <v>ES-1579352234417</v>
      </c>
      <c r="Q109" t="s">
        <v>3564</v>
      </c>
      <c r="AF109" t="s">
        <v>122</v>
      </c>
      <c r="AG109" t="s">
        <v>3526</v>
      </c>
      <c r="AK109" t="s">
        <v>1655</v>
      </c>
      <c r="AW109" t="s">
        <v>1655</v>
      </c>
      <c r="AX109" t="s">
        <v>2276</v>
      </c>
      <c r="AZ109" t="s">
        <v>1030</v>
      </c>
      <c r="BB109" t="s">
        <v>126</v>
      </c>
      <c r="BO109" t="s">
        <v>127</v>
      </c>
      <c r="CA109" s="9" t="str">
        <f>VLOOKUP(CB109,Sheet3!$G$2:$H$409,2,FALSE)</f>
        <v>OUID-STUGA10038</v>
      </c>
      <c r="CB109" t="s">
        <v>2838</v>
      </c>
      <c r="CE109" t="s">
        <v>3076</v>
      </c>
      <c r="CG109" t="s">
        <v>129</v>
      </c>
      <c r="CM109" t="s">
        <v>3514</v>
      </c>
      <c r="CO109" t="s">
        <v>132</v>
      </c>
      <c r="CR109" t="s">
        <v>133</v>
      </c>
      <c r="CY109" t="b">
        <v>0</v>
      </c>
      <c r="CZ109" t="s">
        <v>3541</v>
      </c>
      <c r="DM109">
        <v>5500000</v>
      </c>
      <c r="DN109" t="s">
        <v>3516</v>
      </c>
      <c r="DO109" s="9" t="str">
        <f t="shared" si="3"/>
        <v>Staff Umum Gudang ATK</v>
      </c>
      <c r="DP109" s="9" t="str">
        <f t="shared" si="4"/>
        <v>Bank Artha Graha Sudirman (KPNO)</v>
      </c>
      <c r="DQ109" s="9" t="str">
        <f t="shared" si="5"/>
        <v>Staff Umum Gudang ATK Bank Artha Graha Sudirman (KPNO)</v>
      </c>
    </row>
    <row r="110" spans="3:121" x14ac:dyDescent="0.35">
      <c r="C110" s="8"/>
      <c r="F110" s="8"/>
      <c r="J110" t="s">
        <v>241</v>
      </c>
      <c r="K110" t="s">
        <v>118</v>
      </c>
      <c r="L110" t="s">
        <v>918</v>
      </c>
      <c r="M110" t="str">
        <f>VLOOKUP(L110,Sheet2!$B$12:$C$22,2,FALSE)</f>
        <v>BLOTYP-003</v>
      </c>
      <c r="P110" t="str">
        <f>VLOOKUP(Q110,Sheet2!$F$9:$G$10,2,FALSE)</f>
        <v>ES-1579352234417</v>
      </c>
      <c r="Q110" t="s">
        <v>3564</v>
      </c>
      <c r="AF110" t="s">
        <v>122</v>
      </c>
      <c r="AG110" t="s">
        <v>123</v>
      </c>
      <c r="AK110" t="s">
        <v>1656</v>
      </c>
      <c r="AW110" t="s">
        <v>1656</v>
      </c>
      <c r="AX110" t="s">
        <v>2277</v>
      </c>
      <c r="AZ110" t="s">
        <v>1031</v>
      </c>
      <c r="BB110" t="s">
        <v>126</v>
      </c>
      <c r="BO110" t="s">
        <v>127</v>
      </c>
      <c r="CA110" s="9" t="str">
        <f>VLOOKUP(CB110,Sheet3!$G$2:$H$409,2,FALSE)</f>
        <v>OUID-STRTGSP10275</v>
      </c>
      <c r="CB110" t="s">
        <v>2815</v>
      </c>
      <c r="CE110" t="s">
        <v>3077</v>
      </c>
      <c r="CG110" t="s">
        <v>129</v>
      </c>
      <c r="CM110" t="s">
        <v>3514</v>
      </c>
      <c r="CO110" t="s">
        <v>132</v>
      </c>
      <c r="CR110" t="s">
        <v>133</v>
      </c>
      <c r="CY110" t="b">
        <v>0</v>
      </c>
      <c r="CZ110" t="s">
        <v>135</v>
      </c>
      <c r="DM110">
        <v>4277000</v>
      </c>
      <c r="DN110" t="s">
        <v>3520</v>
      </c>
      <c r="DO110" s="9" t="str">
        <f t="shared" si="3"/>
        <v>Staff RTGS</v>
      </c>
      <c r="DP110" s="9" t="str">
        <f t="shared" si="4"/>
        <v>Bank Artha Graha Sudirman (KPNO)</v>
      </c>
      <c r="DQ110" s="9" t="str">
        <f t="shared" si="5"/>
        <v>Staff RTGS Bank Artha Graha Sudirman (KPNO)</v>
      </c>
    </row>
    <row r="111" spans="3:121" x14ac:dyDescent="0.35">
      <c r="C111" s="8" t="s">
        <v>2943</v>
      </c>
      <c r="F111" s="8"/>
      <c r="J111" t="s">
        <v>242</v>
      </c>
      <c r="K111" t="s">
        <v>118</v>
      </c>
      <c r="L111" t="s">
        <v>918</v>
      </c>
      <c r="M111" t="str">
        <f>VLOOKUP(L111,Sheet2!$B$12:$C$22,2,FALSE)</f>
        <v>BLOTYP-003</v>
      </c>
      <c r="P111" t="str">
        <f>VLOOKUP(Q111,Sheet2!$F$9:$G$10,2,FALSE)</f>
        <v>ES-1579352234417</v>
      </c>
      <c r="Q111" t="s">
        <v>3564</v>
      </c>
      <c r="AF111" t="s">
        <v>3524</v>
      </c>
      <c r="AG111" t="s">
        <v>3525</v>
      </c>
      <c r="AK111" t="s">
        <v>1657</v>
      </c>
      <c r="AW111" t="s">
        <v>1657</v>
      </c>
      <c r="AX111" t="s">
        <v>2278</v>
      </c>
      <c r="AZ111" t="s">
        <v>1032</v>
      </c>
      <c r="BB111" t="s">
        <v>126</v>
      </c>
      <c r="BO111" t="s">
        <v>127</v>
      </c>
      <c r="CA111" s="9" t="str">
        <f>VLOOKUP(CB111,Sheet3!$G$2:$H$409,2,FALSE)</f>
        <v>OUID-STPJM10242</v>
      </c>
      <c r="CB111" t="s">
        <v>2832</v>
      </c>
      <c r="CE111" t="s">
        <v>3078</v>
      </c>
      <c r="CG111" t="s">
        <v>129</v>
      </c>
      <c r="CM111" t="s">
        <v>3514</v>
      </c>
      <c r="CO111" t="s">
        <v>132</v>
      </c>
      <c r="CR111" t="s">
        <v>133</v>
      </c>
      <c r="CY111" t="b">
        <v>0</v>
      </c>
      <c r="CZ111" t="s">
        <v>3541</v>
      </c>
      <c r="DM111">
        <v>4277000</v>
      </c>
      <c r="DN111" t="s">
        <v>3516</v>
      </c>
      <c r="DO111" s="9" t="str">
        <f t="shared" si="3"/>
        <v>Staff Penilai Jaminan</v>
      </c>
      <c r="DP111" s="9" t="str">
        <f t="shared" si="4"/>
        <v>Bank Artha Graha Sudirman (KPNO)</v>
      </c>
      <c r="DQ111" s="9" t="str">
        <f t="shared" si="5"/>
        <v>Staff Penilai Jaminan Bank Artha Graha Sudirman (KPNO)</v>
      </c>
    </row>
    <row r="112" spans="3:121" x14ac:dyDescent="0.35">
      <c r="C112" s="8"/>
      <c r="F112" s="8"/>
      <c r="J112" t="s">
        <v>243</v>
      </c>
      <c r="K112" t="s">
        <v>761</v>
      </c>
      <c r="L112" t="s">
        <v>918</v>
      </c>
      <c r="M112" t="str">
        <f>VLOOKUP(L112,Sheet2!$B$12:$C$22,2,FALSE)</f>
        <v>BLOTYP-003</v>
      </c>
      <c r="P112" t="str">
        <f>VLOOKUP(Q112,Sheet2!$F$9:$G$10,2,FALSE)</f>
        <v>ES-1579352234417</v>
      </c>
      <c r="Q112" t="s">
        <v>3564</v>
      </c>
      <c r="AF112" t="s">
        <v>3524</v>
      </c>
      <c r="AG112" t="s">
        <v>3526</v>
      </c>
      <c r="AK112" t="s">
        <v>1658</v>
      </c>
      <c r="AW112" t="s">
        <v>1658</v>
      </c>
      <c r="AX112" t="s">
        <v>2279</v>
      </c>
      <c r="AZ112" t="s">
        <v>1033</v>
      </c>
      <c r="BB112" t="s">
        <v>126</v>
      </c>
      <c r="BO112" t="s">
        <v>127</v>
      </c>
      <c r="CA112" s="9" t="e">
        <f>VLOOKUP(CB112,Sheet3!$G$2:$H$409,2,FALSE)</f>
        <v>#N/A</v>
      </c>
      <c r="CB112" t="s">
        <v>2810</v>
      </c>
      <c r="CE112" t="s">
        <v>3079</v>
      </c>
      <c r="CG112" t="s">
        <v>3537</v>
      </c>
      <c r="CM112" t="s">
        <v>3514</v>
      </c>
      <c r="CO112" t="s">
        <v>132</v>
      </c>
      <c r="CR112" t="s">
        <v>133</v>
      </c>
      <c r="CY112" t="b">
        <v>0</v>
      </c>
      <c r="CZ112" t="s">
        <v>135</v>
      </c>
      <c r="DM112">
        <v>5953000</v>
      </c>
      <c r="DN112" t="s">
        <v>3516</v>
      </c>
      <c r="DO112" s="9"/>
      <c r="DP112" s="9"/>
      <c r="DQ112" s="9"/>
    </row>
    <row r="113" spans="3:121" x14ac:dyDescent="0.35">
      <c r="C113" s="8"/>
      <c r="F113" s="8"/>
      <c r="J113" t="s">
        <v>244</v>
      </c>
      <c r="K113" t="s">
        <v>118</v>
      </c>
      <c r="L113" t="s">
        <v>917</v>
      </c>
      <c r="M113" t="str">
        <f>VLOOKUP(L113,Sheet2!$B$12:$C$22,2,FALSE)</f>
        <v>BLOTYP-004</v>
      </c>
      <c r="P113" t="str">
        <f>VLOOKUP(Q113,Sheet2!$F$9:$G$10,2,FALSE)</f>
        <v>ES-1579352234417</v>
      </c>
      <c r="Q113" t="s">
        <v>3564</v>
      </c>
      <c r="AF113" t="s">
        <v>122</v>
      </c>
      <c r="AG113" t="s">
        <v>3526</v>
      </c>
      <c r="AK113" t="s">
        <v>1659</v>
      </c>
      <c r="AW113" t="s">
        <v>1659</v>
      </c>
      <c r="AX113" t="s">
        <v>2280</v>
      </c>
      <c r="AZ113" t="s">
        <v>1034</v>
      </c>
      <c r="BB113" t="s">
        <v>126</v>
      </c>
      <c r="BO113" t="s">
        <v>127</v>
      </c>
      <c r="CA113" s="9" t="str">
        <f>VLOOKUP(CB113,Sheet3!$G$2:$H$409,2,FALSE)</f>
        <v>OUID-STKCOL10099</v>
      </c>
      <c r="CB113" t="s">
        <v>2821</v>
      </c>
      <c r="CE113" t="s">
        <v>3080</v>
      </c>
      <c r="CG113" t="s">
        <v>129</v>
      </c>
      <c r="CM113" t="s">
        <v>3514</v>
      </c>
      <c r="CO113" t="s">
        <v>132</v>
      </c>
      <c r="CR113" t="s">
        <v>133</v>
      </c>
      <c r="CY113" t="b">
        <v>0</v>
      </c>
      <c r="CZ113" t="s">
        <v>135</v>
      </c>
      <c r="DM113">
        <v>5279000</v>
      </c>
      <c r="DN113" t="s">
        <v>3521</v>
      </c>
      <c r="DO113" s="9" t="str">
        <f t="shared" si="3"/>
        <v>Staff KUR Collection</v>
      </c>
      <c r="DP113" s="9" t="str">
        <f t="shared" si="4"/>
        <v>Bank Artha Graha Sudirman (KPNO)</v>
      </c>
      <c r="DQ113" s="9" t="str">
        <f t="shared" si="5"/>
        <v>Staff KUR Collection Bank Artha Graha Sudirman (KPNO)</v>
      </c>
    </row>
    <row r="114" spans="3:121" x14ac:dyDescent="0.35">
      <c r="C114" s="8"/>
      <c r="F114" s="8"/>
      <c r="J114" t="s">
        <v>245</v>
      </c>
      <c r="K114" t="s">
        <v>118</v>
      </c>
      <c r="L114" t="s">
        <v>916</v>
      </c>
      <c r="M114" t="str">
        <f>VLOOKUP(L114,Sheet2!$B$12:$C$22,2,FALSE)</f>
        <v>BLOTYP-001</v>
      </c>
      <c r="P114" t="str">
        <f>VLOOKUP(Q114,Sheet2!$F$9:$G$10,2,FALSE)</f>
        <v>ES-1579352234417</v>
      </c>
      <c r="Q114" t="s">
        <v>3564</v>
      </c>
      <c r="AF114" t="s">
        <v>122</v>
      </c>
      <c r="AG114" t="s">
        <v>3525</v>
      </c>
      <c r="AK114" t="s">
        <v>1660</v>
      </c>
      <c r="AW114" t="s">
        <v>1660</v>
      </c>
      <c r="AX114" t="s">
        <v>2281</v>
      </c>
      <c r="AZ114" t="s">
        <v>1035</v>
      </c>
      <c r="BB114" t="s">
        <v>126</v>
      </c>
      <c r="BO114" t="s">
        <v>127</v>
      </c>
      <c r="CA114" s="9" t="str">
        <f>VLOOKUP(CB114,Sheet3!$G$2:$H$409,2,FALSE)</f>
        <v>OUID-STPJM10242</v>
      </c>
      <c r="CB114" t="s">
        <v>2832</v>
      </c>
      <c r="CE114" t="s">
        <v>3081</v>
      </c>
      <c r="CG114" t="s">
        <v>129</v>
      </c>
      <c r="CM114" t="s">
        <v>3514</v>
      </c>
      <c r="CO114" t="s">
        <v>132</v>
      </c>
      <c r="CR114" t="s">
        <v>133</v>
      </c>
      <c r="CY114" t="b">
        <v>0</v>
      </c>
      <c r="CZ114" t="s">
        <v>135</v>
      </c>
      <c r="DM114">
        <v>4277000</v>
      </c>
      <c r="DN114" t="s">
        <v>3516</v>
      </c>
      <c r="DO114" s="9" t="str">
        <f t="shared" si="3"/>
        <v>Staff Penilai Jaminan</v>
      </c>
      <c r="DP114" s="9" t="str">
        <f t="shared" si="4"/>
        <v>Bank Artha Graha Sudirman (KPNO)</v>
      </c>
      <c r="DQ114" s="9" t="str">
        <f t="shared" si="5"/>
        <v>Staff Penilai Jaminan Bank Artha Graha Sudirman (KPNO)</v>
      </c>
    </row>
    <row r="115" spans="3:121" x14ac:dyDescent="0.35">
      <c r="C115" s="8"/>
      <c r="F115" s="8"/>
      <c r="J115" t="s">
        <v>246</v>
      </c>
      <c r="K115" t="s">
        <v>118</v>
      </c>
      <c r="L115" t="s">
        <v>916</v>
      </c>
      <c r="M115" t="str">
        <f>VLOOKUP(L115,Sheet2!$B$12:$C$22,2,FALSE)</f>
        <v>BLOTYP-001</v>
      </c>
      <c r="P115" t="str">
        <f>VLOOKUP(Q115,Sheet2!$F$9:$G$10,2,FALSE)</f>
        <v>ES-1579352234417</v>
      </c>
      <c r="Q115" t="s">
        <v>3564</v>
      </c>
      <c r="AF115" t="s">
        <v>3524</v>
      </c>
      <c r="AG115" t="s">
        <v>3525</v>
      </c>
      <c r="AK115" t="s">
        <v>1661</v>
      </c>
      <c r="AW115" t="s">
        <v>1661</v>
      </c>
      <c r="AX115" t="s">
        <v>2282</v>
      </c>
      <c r="AZ115" t="s">
        <v>1036</v>
      </c>
      <c r="BB115" t="s">
        <v>126</v>
      </c>
      <c r="BO115" t="s">
        <v>127</v>
      </c>
      <c r="CA115" s="9" t="str">
        <f>VLOOKUP(CB115,Sheet3!$G$2:$H$409,2,FALSE)</f>
        <v>OUID-STSDP10292</v>
      </c>
      <c r="CB115" t="s">
        <v>2839</v>
      </c>
      <c r="CE115" t="s">
        <v>3082</v>
      </c>
      <c r="CG115" t="s">
        <v>3537</v>
      </c>
      <c r="CM115" t="s">
        <v>3514</v>
      </c>
      <c r="CO115" t="s">
        <v>132</v>
      </c>
      <c r="CR115" t="s">
        <v>133</v>
      </c>
      <c r="CY115" t="b">
        <v>0</v>
      </c>
      <c r="CZ115" t="s">
        <v>3541</v>
      </c>
      <c r="DM115">
        <v>4277000</v>
      </c>
      <c r="DN115" t="s">
        <v>3516</v>
      </c>
      <c r="DO115" s="9" t="str">
        <f t="shared" si="3"/>
        <v>Staff Sentra Deposito &amp; Pinjaman</v>
      </c>
      <c r="DP115" s="9" t="str">
        <f t="shared" si="4"/>
        <v>Bank Artha Graha Sudirman (KPNO)</v>
      </c>
      <c r="DQ115" s="9" t="str">
        <f t="shared" si="5"/>
        <v>Staff Sentra Deposito &amp; Pinjaman Bank Artha Graha Sudirman (KPNO)</v>
      </c>
    </row>
    <row r="116" spans="3:121" x14ac:dyDescent="0.35">
      <c r="C116" s="8"/>
      <c r="F116" s="8"/>
      <c r="J116" t="s">
        <v>247</v>
      </c>
      <c r="K116" t="s">
        <v>748</v>
      </c>
      <c r="L116" t="s">
        <v>916</v>
      </c>
      <c r="M116" t="str">
        <f>VLOOKUP(L116,Sheet2!$B$12:$C$22,2,FALSE)</f>
        <v>BLOTYP-001</v>
      </c>
      <c r="P116" t="str">
        <f>VLOOKUP(Q116,Sheet2!$F$9:$G$10,2,FALSE)</f>
        <v>ES-1579352234417</v>
      </c>
      <c r="Q116" t="s">
        <v>3564</v>
      </c>
      <c r="AF116" t="s">
        <v>122</v>
      </c>
      <c r="AG116" t="s">
        <v>123</v>
      </c>
      <c r="AK116" t="s">
        <v>1662</v>
      </c>
      <c r="AW116" t="s">
        <v>1662</v>
      </c>
      <c r="AX116" t="s">
        <v>2283</v>
      </c>
      <c r="AZ116" t="s">
        <v>1037</v>
      </c>
      <c r="BB116" t="s">
        <v>126</v>
      </c>
      <c r="BO116" t="s">
        <v>127</v>
      </c>
      <c r="CA116" s="9" t="str">
        <f>VLOOKUP(CB116,Sheet3!$G$2:$H$409,2,FALSE)</f>
        <v>OUID-STCCGC10363</v>
      </c>
      <c r="CB116" t="s">
        <v>2808</v>
      </c>
      <c r="CE116" t="s">
        <v>3083</v>
      </c>
      <c r="CG116" t="s">
        <v>129</v>
      </c>
      <c r="CM116" t="s">
        <v>3514</v>
      </c>
      <c r="CO116" t="s">
        <v>132</v>
      </c>
      <c r="CR116" t="s">
        <v>133</v>
      </c>
      <c r="CY116" t="b">
        <v>0</v>
      </c>
      <c r="CZ116" t="s">
        <v>135</v>
      </c>
      <c r="DM116">
        <v>4303000</v>
      </c>
      <c r="DN116" t="s">
        <v>3521</v>
      </c>
      <c r="DO116" s="9" t="str">
        <f t="shared" si="3"/>
        <v>Staff Customer care &amp; Graha Call</v>
      </c>
      <c r="DP116" s="9" t="str">
        <f t="shared" si="4"/>
        <v>Bank Artha Graha Sudirman (KPNO)</v>
      </c>
      <c r="DQ116" s="9" t="str">
        <f t="shared" si="5"/>
        <v>Staff Customer care &amp; Graha Call Bank Artha Graha Sudirman (KPNO)</v>
      </c>
    </row>
    <row r="117" spans="3:121" x14ac:dyDescent="0.35">
      <c r="C117" s="8"/>
      <c r="F117" s="8"/>
      <c r="J117" t="s">
        <v>248</v>
      </c>
      <c r="K117" t="s">
        <v>118</v>
      </c>
      <c r="L117" t="s">
        <v>918</v>
      </c>
      <c r="M117" t="str">
        <f>VLOOKUP(L117,Sheet2!$B$12:$C$22,2,FALSE)</f>
        <v>BLOTYP-003</v>
      </c>
      <c r="P117" t="str">
        <f>VLOOKUP(Q117,Sheet2!$F$9:$G$10,2,FALSE)</f>
        <v>ES-1579352234417</v>
      </c>
      <c r="Q117" t="s">
        <v>3564</v>
      </c>
      <c r="AF117" t="s">
        <v>122</v>
      </c>
      <c r="AG117" t="s">
        <v>3526</v>
      </c>
      <c r="AK117" t="s">
        <v>1663</v>
      </c>
      <c r="AW117" t="s">
        <v>1663</v>
      </c>
      <c r="AX117" t="s">
        <v>2284</v>
      </c>
      <c r="AZ117" t="s">
        <v>1038</v>
      </c>
      <c r="BB117" t="s">
        <v>126</v>
      </c>
      <c r="BO117" t="s">
        <v>127</v>
      </c>
      <c r="CA117" s="9" t="str">
        <f>VLOOKUP(CB117,Sheet3!$G$2:$H$409,2,FALSE)</f>
        <v>OUID-STHKO10073</v>
      </c>
      <c r="CB117" t="s">
        <v>2840</v>
      </c>
      <c r="CE117" t="s">
        <v>3083</v>
      </c>
      <c r="CG117" t="s">
        <v>3536</v>
      </c>
      <c r="CM117" t="s">
        <v>3514</v>
      </c>
      <c r="CO117" t="s">
        <v>132</v>
      </c>
      <c r="CR117" t="s">
        <v>133</v>
      </c>
      <c r="CY117" t="b">
        <v>0</v>
      </c>
      <c r="CZ117" t="s">
        <v>135</v>
      </c>
      <c r="DM117">
        <v>5615000</v>
      </c>
      <c r="DN117" t="s">
        <v>3516</v>
      </c>
      <c r="DO117" s="9" t="str">
        <f t="shared" si="3"/>
        <v>Staff Hukum Kredit dan Operasi</v>
      </c>
      <c r="DP117" s="9" t="str">
        <f t="shared" si="4"/>
        <v>Bank Artha Graha Sudirman (KPNO)</v>
      </c>
      <c r="DQ117" s="9" t="str">
        <f t="shared" si="5"/>
        <v>Staff Hukum Kredit dan Operasi Bank Artha Graha Sudirman (KPNO)</v>
      </c>
    </row>
    <row r="118" spans="3:121" x14ac:dyDescent="0.35">
      <c r="C118" s="8"/>
      <c r="F118" s="8"/>
      <c r="J118" t="s">
        <v>249</v>
      </c>
      <c r="K118" t="s">
        <v>118</v>
      </c>
      <c r="L118" t="s">
        <v>917</v>
      </c>
      <c r="M118" t="str">
        <f>VLOOKUP(L118,Sheet2!$B$12:$C$22,2,FALSE)</f>
        <v>BLOTYP-004</v>
      </c>
      <c r="P118" t="str">
        <f>VLOOKUP(Q118,Sheet2!$F$9:$G$10,2,FALSE)</f>
        <v>ES-1579352234417</v>
      </c>
      <c r="Q118" t="s">
        <v>3564</v>
      </c>
      <c r="AF118" t="s">
        <v>122</v>
      </c>
      <c r="AG118" t="s">
        <v>3527</v>
      </c>
      <c r="AK118" t="s">
        <v>1664</v>
      </c>
      <c r="AW118" t="s">
        <v>1664</v>
      </c>
      <c r="AX118" t="s">
        <v>2285</v>
      </c>
      <c r="AZ118" t="s">
        <v>4249</v>
      </c>
      <c r="BB118" t="s">
        <v>126</v>
      </c>
      <c r="BO118" t="s">
        <v>127</v>
      </c>
      <c r="CA118" s="9" t="str">
        <f>VLOOKUP(CB118,Sheet3!$G$2:$H$409,2,FALSE)</f>
        <v>OUID-STASP10083</v>
      </c>
      <c r="CB118" t="s">
        <v>2792</v>
      </c>
      <c r="CE118" t="s">
        <v>3082</v>
      </c>
      <c r="CG118" t="s">
        <v>3537</v>
      </c>
      <c r="CM118" t="s">
        <v>3514</v>
      </c>
      <c r="CO118" t="s">
        <v>132</v>
      </c>
      <c r="CR118" t="s">
        <v>133</v>
      </c>
      <c r="CY118" t="b">
        <v>0</v>
      </c>
      <c r="CZ118" t="s">
        <v>3541</v>
      </c>
      <c r="DM118">
        <v>11792000</v>
      </c>
      <c r="DN118" t="s">
        <v>3516</v>
      </c>
      <c r="DO118" s="9" t="str">
        <f t="shared" si="3"/>
        <v>Staff Admin Sekretaris Perusahaan</v>
      </c>
      <c r="DP118" s="9" t="str">
        <f t="shared" si="4"/>
        <v>Bank Artha Graha Sudirman (KPNO)</v>
      </c>
      <c r="DQ118" s="9" t="str">
        <f t="shared" si="5"/>
        <v>Staff Admin Sekretaris Perusahaan Bank Artha Graha Sudirman (KPNO)</v>
      </c>
    </row>
    <row r="119" spans="3:121" x14ac:dyDescent="0.35">
      <c r="C119" s="8"/>
      <c r="F119" s="8"/>
      <c r="J119" t="s">
        <v>250</v>
      </c>
      <c r="K119" t="s">
        <v>118</v>
      </c>
      <c r="L119" t="s">
        <v>918</v>
      </c>
      <c r="M119" t="str">
        <f>VLOOKUP(L119,Sheet2!$B$12:$C$22,2,FALSE)</f>
        <v>BLOTYP-003</v>
      </c>
      <c r="P119" t="str">
        <f>VLOOKUP(Q119,Sheet2!$F$9:$G$10,2,FALSE)</f>
        <v>ES-1579352234417</v>
      </c>
      <c r="Q119" t="s">
        <v>3564</v>
      </c>
      <c r="AF119" t="s">
        <v>122</v>
      </c>
      <c r="AG119" t="s">
        <v>3525</v>
      </c>
      <c r="AK119" t="s">
        <v>1665</v>
      </c>
      <c r="AW119" t="s">
        <v>1665</v>
      </c>
      <c r="AX119" t="s">
        <v>2286</v>
      </c>
      <c r="AZ119" t="s">
        <v>1039</v>
      </c>
      <c r="BB119" t="s">
        <v>126</v>
      </c>
      <c r="BO119" t="s">
        <v>127</v>
      </c>
      <c r="CA119" s="9" t="e">
        <f>VLOOKUP(CB119,Sheet3!$G$2:$H$409,2,FALSE)</f>
        <v>#N/A</v>
      </c>
      <c r="CB119" t="s">
        <v>2817</v>
      </c>
      <c r="CE119" t="s">
        <v>3084</v>
      </c>
      <c r="CG119" t="s">
        <v>129</v>
      </c>
      <c r="CM119" t="s">
        <v>3514</v>
      </c>
      <c r="CO119" t="s">
        <v>132</v>
      </c>
      <c r="CR119" t="s">
        <v>133</v>
      </c>
      <c r="CY119" t="b">
        <v>0</v>
      </c>
      <c r="CZ119" t="s">
        <v>3541</v>
      </c>
      <c r="DM119">
        <v>4303000</v>
      </c>
      <c r="DN119" t="s">
        <v>3516</v>
      </c>
      <c r="DO119" s="9"/>
      <c r="DP119" s="9"/>
      <c r="DQ119" s="9"/>
    </row>
    <row r="120" spans="3:121" x14ac:dyDescent="0.35">
      <c r="C120" s="8"/>
      <c r="F120" s="8"/>
      <c r="J120" t="s">
        <v>251</v>
      </c>
      <c r="K120" t="s">
        <v>786</v>
      </c>
      <c r="L120" t="s">
        <v>918</v>
      </c>
      <c r="M120" t="str">
        <f>VLOOKUP(L120,Sheet2!$B$12:$C$22,2,FALSE)</f>
        <v>BLOTYP-003</v>
      </c>
      <c r="P120" t="str">
        <f>VLOOKUP(Q120,Sheet2!$F$9:$G$10,2,FALSE)</f>
        <v>ES-1579352234417</v>
      </c>
      <c r="Q120" t="s">
        <v>3564</v>
      </c>
      <c r="AF120" t="s">
        <v>122</v>
      </c>
      <c r="AG120" t="s">
        <v>3526</v>
      </c>
      <c r="AK120" t="s">
        <v>1666</v>
      </c>
      <c r="AW120" t="s">
        <v>1666</v>
      </c>
      <c r="AX120" t="s">
        <v>2287</v>
      </c>
      <c r="AZ120" t="s">
        <v>1040</v>
      </c>
      <c r="BB120" t="s">
        <v>126</v>
      </c>
      <c r="BO120" t="s">
        <v>127</v>
      </c>
      <c r="CA120" s="9" t="str">
        <f>VLOOKUP(CB120,Sheet3!$G$2:$H$409,2,FALSE)</f>
        <v>OUID-STPSDM10028</v>
      </c>
      <c r="CB120" t="s">
        <v>2841</v>
      </c>
      <c r="CE120" t="s">
        <v>3085</v>
      </c>
      <c r="CG120" t="s">
        <v>3537</v>
      </c>
      <c r="CM120" t="s">
        <v>3514</v>
      </c>
      <c r="CO120" t="s">
        <v>132</v>
      </c>
      <c r="CR120" t="s">
        <v>133</v>
      </c>
      <c r="CY120" t="b">
        <v>0</v>
      </c>
      <c r="CZ120" t="s">
        <v>135</v>
      </c>
      <c r="DM120">
        <v>5400000</v>
      </c>
      <c r="DN120" t="s">
        <v>3520</v>
      </c>
      <c r="DO120" s="9" t="str">
        <f t="shared" si="3"/>
        <v>Staff Pembukuan SDM</v>
      </c>
      <c r="DP120" s="9" t="str">
        <f t="shared" si="4"/>
        <v>Bank Artha Graha Sudirman (KPNO)</v>
      </c>
      <c r="DQ120" s="9" t="str">
        <f t="shared" si="5"/>
        <v>Staff Pembukuan SDM Bank Artha Graha Sudirman (KPNO)</v>
      </c>
    </row>
    <row r="121" spans="3:121" x14ac:dyDescent="0.35">
      <c r="C121" s="8"/>
      <c r="F121" s="8"/>
      <c r="J121" t="s">
        <v>252</v>
      </c>
      <c r="K121" t="s">
        <v>118</v>
      </c>
      <c r="L121" t="s">
        <v>917</v>
      </c>
      <c r="M121" t="str">
        <f>VLOOKUP(L121,Sheet2!$B$12:$C$22,2,FALSE)</f>
        <v>BLOTYP-004</v>
      </c>
      <c r="P121" t="str">
        <f>VLOOKUP(Q121,Sheet2!$F$9:$G$10,2,FALSE)</f>
        <v>ES-1579352234417</v>
      </c>
      <c r="Q121" t="s">
        <v>3564</v>
      </c>
      <c r="AF121" t="s">
        <v>3524</v>
      </c>
      <c r="AG121" t="s">
        <v>3525</v>
      </c>
      <c r="AK121" t="s">
        <v>1667</v>
      </c>
      <c r="AW121" t="s">
        <v>1667</v>
      </c>
      <c r="AX121" t="s">
        <v>2288</v>
      </c>
      <c r="AZ121" t="s">
        <v>1041</v>
      </c>
      <c r="BB121" t="s">
        <v>126</v>
      </c>
      <c r="BO121" t="s">
        <v>127</v>
      </c>
      <c r="CA121" s="9" t="str">
        <f>VLOOKUP(CB121,Sheet3!$G$2:$H$409,2,FALSE)</f>
        <v>OUID-STUPGD10036</v>
      </c>
      <c r="CB121" t="s">
        <v>2819</v>
      </c>
      <c r="CE121" t="s">
        <v>3086</v>
      </c>
      <c r="CG121" t="s">
        <v>129</v>
      </c>
      <c r="CM121" t="s">
        <v>3514</v>
      </c>
      <c r="CO121" t="s">
        <v>132</v>
      </c>
      <c r="CR121" t="s">
        <v>133</v>
      </c>
      <c r="CY121" t="b">
        <v>0</v>
      </c>
      <c r="CZ121" t="s">
        <v>3541</v>
      </c>
      <c r="DM121">
        <v>4500000</v>
      </c>
      <c r="DN121" t="s">
        <v>3516</v>
      </c>
      <c r="DO121" s="9" t="str">
        <f t="shared" si="3"/>
        <v>Staff Umum Pengadaan</v>
      </c>
      <c r="DP121" s="9" t="str">
        <f t="shared" si="4"/>
        <v>Bank Artha Graha Sudirman (KPNO)</v>
      </c>
      <c r="DQ121" s="9" t="str">
        <f t="shared" si="5"/>
        <v>Staff Umum Pengadaan Bank Artha Graha Sudirman (KPNO)</v>
      </c>
    </row>
    <row r="122" spans="3:121" x14ac:dyDescent="0.35">
      <c r="C122" s="8"/>
      <c r="F122" s="8"/>
      <c r="J122" t="s">
        <v>253</v>
      </c>
      <c r="K122" t="s">
        <v>118</v>
      </c>
      <c r="L122" t="s">
        <v>916</v>
      </c>
      <c r="M122" t="str">
        <f>VLOOKUP(L122,Sheet2!$B$12:$C$22,2,FALSE)</f>
        <v>BLOTYP-001</v>
      </c>
      <c r="P122" t="str">
        <f>VLOOKUP(Q122,Sheet2!$F$9:$G$10,2,FALSE)</f>
        <v>ES-1579352234417</v>
      </c>
      <c r="Q122" t="s">
        <v>3564</v>
      </c>
      <c r="AF122" t="s">
        <v>122</v>
      </c>
      <c r="AG122" t="s">
        <v>3525</v>
      </c>
      <c r="AK122" t="s">
        <v>1668</v>
      </c>
      <c r="AW122" t="s">
        <v>1668</v>
      </c>
      <c r="AX122" t="s">
        <v>2289</v>
      </c>
      <c r="AZ122" t="s">
        <v>1042</v>
      </c>
      <c r="BB122" t="s">
        <v>126</v>
      </c>
      <c r="BO122" t="s">
        <v>127</v>
      </c>
      <c r="CA122" s="9" t="str">
        <f>VLOOKUP(CB122,Sheet3!$G$2:$H$409,2,FALSE)</f>
        <v>OUID-STKCOL10099</v>
      </c>
      <c r="CB122" t="s">
        <v>2821</v>
      </c>
      <c r="CE122" t="s">
        <v>3087</v>
      </c>
      <c r="CG122" t="s">
        <v>129</v>
      </c>
      <c r="CM122" t="s">
        <v>3514</v>
      </c>
      <c r="CO122" t="s">
        <v>132</v>
      </c>
      <c r="CR122" t="s">
        <v>133</v>
      </c>
      <c r="CY122" t="b">
        <v>0</v>
      </c>
      <c r="CZ122" t="s">
        <v>135</v>
      </c>
      <c r="DM122">
        <v>4277000</v>
      </c>
      <c r="DN122" t="s">
        <v>3516</v>
      </c>
      <c r="DO122" s="9" t="str">
        <f t="shared" si="3"/>
        <v>Staff KUR Collection</v>
      </c>
      <c r="DP122" s="9" t="str">
        <f t="shared" si="4"/>
        <v>Bank Artha Graha Sudirman (KPNO)</v>
      </c>
      <c r="DQ122" s="9" t="str">
        <f t="shared" si="5"/>
        <v>Staff KUR Collection Bank Artha Graha Sudirman (KPNO)</v>
      </c>
    </row>
    <row r="123" spans="3:121" x14ac:dyDescent="0.35">
      <c r="C123" s="8"/>
      <c r="F123" s="8"/>
      <c r="J123" t="s">
        <v>254</v>
      </c>
      <c r="K123" t="s">
        <v>118</v>
      </c>
      <c r="L123" t="s">
        <v>917</v>
      </c>
      <c r="M123" t="str">
        <f>VLOOKUP(L123,Sheet2!$B$12:$C$22,2,FALSE)</f>
        <v>BLOTYP-004</v>
      </c>
      <c r="P123" t="str">
        <f>VLOOKUP(Q123,Sheet2!$F$9:$G$10,2,FALSE)</f>
        <v>ES-1579352234417</v>
      </c>
      <c r="Q123" t="s">
        <v>3564</v>
      </c>
      <c r="AF123" t="s">
        <v>3524</v>
      </c>
      <c r="AG123" t="s">
        <v>3527</v>
      </c>
      <c r="AK123" t="s">
        <v>1669</v>
      </c>
      <c r="AW123" t="s">
        <v>1669</v>
      </c>
      <c r="AX123" t="s">
        <v>2290</v>
      </c>
      <c r="AZ123" t="s">
        <v>1043</v>
      </c>
      <c r="BB123" t="s">
        <v>126</v>
      </c>
      <c r="BO123" t="s">
        <v>127</v>
      </c>
      <c r="CA123" s="9" t="str">
        <f>VLOOKUP(CB123,Sheet3!$G$2:$H$409,2,FALSE)</f>
        <v>OUID-STPPST10262</v>
      </c>
      <c r="CB123" t="s">
        <v>2842</v>
      </c>
      <c r="CE123" t="s">
        <v>3088</v>
      </c>
      <c r="CG123" t="s">
        <v>3537</v>
      </c>
      <c r="CM123" t="s">
        <v>3514</v>
      </c>
      <c r="CO123" t="s">
        <v>132</v>
      </c>
      <c r="CR123" t="s">
        <v>133</v>
      </c>
      <c r="CY123" t="b">
        <v>0</v>
      </c>
      <c r="CZ123" t="s">
        <v>135</v>
      </c>
      <c r="DM123">
        <v>14038000</v>
      </c>
      <c r="DN123" t="s">
        <v>3516</v>
      </c>
      <c r="DO123" s="9" t="str">
        <f t="shared" si="3"/>
        <v>Staff Perwakilan Pengguna &amp; Sisdur IT</v>
      </c>
      <c r="DP123" s="9" t="str">
        <f t="shared" si="4"/>
        <v>Bank Artha Graha Sudirman (KPNO)</v>
      </c>
      <c r="DQ123" s="9" t="str">
        <f t="shared" si="5"/>
        <v>Staff Perwakilan Pengguna &amp; Sisdur IT Bank Artha Graha Sudirman (KPNO)</v>
      </c>
    </row>
    <row r="124" spans="3:121" x14ac:dyDescent="0.35">
      <c r="C124" s="8"/>
      <c r="F124" s="8"/>
      <c r="J124" t="s">
        <v>255</v>
      </c>
      <c r="K124" t="s">
        <v>748</v>
      </c>
      <c r="L124" t="s">
        <v>916</v>
      </c>
      <c r="M124" t="str">
        <f>VLOOKUP(L124,Sheet2!$B$12:$C$22,2,FALSE)</f>
        <v>BLOTYP-001</v>
      </c>
      <c r="P124" t="str">
        <f>VLOOKUP(Q124,Sheet2!$F$9:$G$10,2,FALSE)</f>
        <v>ES-1579352234417</v>
      </c>
      <c r="Q124" t="s">
        <v>3564</v>
      </c>
      <c r="AF124" t="s">
        <v>3524</v>
      </c>
      <c r="AG124" t="s">
        <v>3526</v>
      </c>
      <c r="AK124" t="s">
        <v>1670</v>
      </c>
      <c r="AW124" t="s">
        <v>1670</v>
      </c>
      <c r="AX124" t="s">
        <v>2291</v>
      </c>
      <c r="AZ124" t="s">
        <v>1044</v>
      </c>
      <c r="BB124" t="s">
        <v>126</v>
      </c>
      <c r="BO124" t="s">
        <v>127</v>
      </c>
      <c r="CA124" s="9" t="e">
        <f>VLOOKUP(CB124,Sheet3!$G$2:$H$409,2,FALSE)</f>
        <v>#N/A</v>
      </c>
      <c r="CB124" t="s">
        <v>2843</v>
      </c>
      <c r="CE124" t="s">
        <v>3089</v>
      </c>
      <c r="CG124" t="s">
        <v>129</v>
      </c>
      <c r="CM124" t="s">
        <v>3514</v>
      </c>
      <c r="CO124" t="s">
        <v>132</v>
      </c>
      <c r="CR124" t="s">
        <v>133</v>
      </c>
      <c r="CY124" t="b">
        <v>0</v>
      </c>
      <c r="CZ124" t="s">
        <v>3541</v>
      </c>
      <c r="DM124">
        <v>5500000</v>
      </c>
      <c r="DN124" t="s">
        <v>3516</v>
      </c>
      <c r="DO124" s="9"/>
      <c r="DP124" s="9"/>
      <c r="DQ124" s="9"/>
    </row>
    <row r="125" spans="3:121" x14ac:dyDescent="0.35">
      <c r="C125" s="8"/>
      <c r="F125" s="8"/>
      <c r="J125" t="s">
        <v>256</v>
      </c>
      <c r="K125" t="s">
        <v>773</v>
      </c>
      <c r="L125" t="s">
        <v>916</v>
      </c>
      <c r="M125" t="str">
        <f>VLOOKUP(L125,Sheet2!$B$12:$C$22,2,FALSE)</f>
        <v>BLOTYP-001</v>
      </c>
      <c r="P125" t="str">
        <f>VLOOKUP(Q125,Sheet2!$F$9:$G$10,2,FALSE)</f>
        <v>ES-1579352234417</v>
      </c>
      <c r="Q125" t="s">
        <v>3564</v>
      </c>
      <c r="AF125" t="s">
        <v>122</v>
      </c>
      <c r="AG125" t="s">
        <v>123</v>
      </c>
      <c r="AK125" t="s">
        <v>1671</v>
      </c>
      <c r="AW125" t="s">
        <v>1671</v>
      </c>
      <c r="AX125" t="s">
        <v>2292</v>
      </c>
      <c r="AZ125" t="s">
        <v>1045</v>
      </c>
      <c r="BB125" t="s">
        <v>126</v>
      </c>
      <c r="BO125" t="s">
        <v>127</v>
      </c>
      <c r="CA125" s="9" t="e">
        <f>VLOOKUP(CB125,Sheet3!$G$2:$H$409,2,FALSE)</f>
        <v>#N/A</v>
      </c>
      <c r="CB125" t="s">
        <v>2844</v>
      </c>
      <c r="CE125" t="s">
        <v>3089</v>
      </c>
      <c r="CG125" t="s">
        <v>129</v>
      </c>
      <c r="CM125" t="s">
        <v>3514</v>
      </c>
      <c r="CO125" t="s">
        <v>132</v>
      </c>
      <c r="CR125" t="s">
        <v>133</v>
      </c>
      <c r="CY125" t="b">
        <v>0</v>
      </c>
      <c r="CZ125" t="s">
        <v>135</v>
      </c>
      <c r="DM125">
        <v>4277000</v>
      </c>
      <c r="DN125" t="s">
        <v>3521</v>
      </c>
      <c r="DO125" s="9"/>
      <c r="DP125" s="9"/>
      <c r="DQ125" s="9"/>
    </row>
    <row r="126" spans="3:121" x14ac:dyDescent="0.35">
      <c r="C126" s="8"/>
      <c r="F126" s="8"/>
      <c r="J126" t="s">
        <v>257</v>
      </c>
      <c r="K126" t="s">
        <v>748</v>
      </c>
      <c r="L126" t="s">
        <v>918</v>
      </c>
      <c r="M126" t="str">
        <f>VLOOKUP(L126,Sheet2!$B$12:$C$22,2,FALSE)</f>
        <v>BLOTYP-003</v>
      </c>
      <c r="P126" t="str">
        <f>VLOOKUP(Q126,Sheet2!$F$9:$G$10,2,FALSE)</f>
        <v>ES-1579352234417</v>
      </c>
      <c r="Q126" t="s">
        <v>3564</v>
      </c>
      <c r="AF126" t="s">
        <v>3524</v>
      </c>
      <c r="AG126" t="s">
        <v>3526</v>
      </c>
      <c r="AK126" t="s">
        <v>1672</v>
      </c>
      <c r="AW126" t="s">
        <v>1672</v>
      </c>
      <c r="AX126" t="s">
        <v>2293</v>
      </c>
      <c r="AZ126" t="s">
        <v>1046</v>
      </c>
      <c r="BB126" t="s">
        <v>126</v>
      </c>
      <c r="BO126" t="s">
        <v>127</v>
      </c>
      <c r="CA126" s="9" t="str">
        <f>VLOOKUP(CB126,Sheet3!$G$2:$H$409,2,FALSE)</f>
        <v>OUID-STCSR10080</v>
      </c>
      <c r="CB126" t="s">
        <v>2845</v>
      </c>
      <c r="CE126" t="s">
        <v>3090</v>
      </c>
      <c r="CG126" t="s">
        <v>3536</v>
      </c>
      <c r="CM126" t="s">
        <v>3514</v>
      </c>
      <c r="CO126" t="s">
        <v>132</v>
      </c>
      <c r="CR126" t="s">
        <v>133</v>
      </c>
      <c r="CY126" t="b">
        <v>0</v>
      </c>
      <c r="CZ126" t="s">
        <v>135</v>
      </c>
      <c r="DM126">
        <v>7446000</v>
      </c>
      <c r="DN126" t="s">
        <v>3516</v>
      </c>
      <c r="DO126" s="9" t="str">
        <f t="shared" si="3"/>
        <v>Staff CSSR</v>
      </c>
      <c r="DP126" s="9" t="str">
        <f t="shared" si="4"/>
        <v>Bank Artha Graha Sudirman (KPNO)</v>
      </c>
      <c r="DQ126" s="9" t="str">
        <f t="shared" si="5"/>
        <v>Staff CSSR Bank Artha Graha Sudirman (KPNO)</v>
      </c>
    </row>
    <row r="127" spans="3:121" x14ac:dyDescent="0.35">
      <c r="C127" s="8"/>
      <c r="F127" s="8"/>
      <c r="J127" t="s">
        <v>258</v>
      </c>
      <c r="K127" t="s">
        <v>118</v>
      </c>
      <c r="L127" t="s">
        <v>920</v>
      </c>
      <c r="M127" t="str">
        <f>VLOOKUP(L127,Sheet2!$B$12:$C$22,2,FALSE)</f>
        <v>.</v>
      </c>
      <c r="P127" t="str">
        <f>VLOOKUP(Q127,Sheet2!$F$9:$G$10,2,FALSE)</f>
        <v>ES-1579352234417</v>
      </c>
      <c r="Q127" t="s">
        <v>3564</v>
      </c>
      <c r="AF127" t="s">
        <v>122</v>
      </c>
      <c r="AG127" t="s">
        <v>3526</v>
      </c>
      <c r="AK127" t="s">
        <v>1673</v>
      </c>
      <c r="AW127" t="s">
        <v>1673</v>
      </c>
      <c r="AX127" t="s">
        <v>2294</v>
      </c>
      <c r="AZ127" t="s">
        <v>1047</v>
      </c>
      <c r="BB127" t="s">
        <v>126</v>
      </c>
      <c r="BO127" t="s">
        <v>127</v>
      </c>
      <c r="CA127" s="9" t="e">
        <f>VLOOKUP(CB127,Sheet3!$G$2:$H$409,2,FALSE)</f>
        <v>#N/A</v>
      </c>
      <c r="CB127" t="s">
        <v>2846</v>
      </c>
      <c r="CE127" t="s">
        <v>3091</v>
      </c>
      <c r="CG127" t="s">
        <v>129</v>
      </c>
      <c r="CM127" t="s">
        <v>3514</v>
      </c>
      <c r="CO127" t="s">
        <v>132</v>
      </c>
      <c r="CR127" t="s">
        <v>133</v>
      </c>
      <c r="CY127" t="b">
        <v>0</v>
      </c>
      <c r="CZ127" t="s">
        <v>135</v>
      </c>
      <c r="DM127">
        <v>6148000</v>
      </c>
      <c r="DN127" t="s">
        <v>3518</v>
      </c>
      <c r="DO127" s="9"/>
      <c r="DP127" s="9"/>
      <c r="DQ127" s="9"/>
    </row>
    <row r="128" spans="3:121" x14ac:dyDescent="0.35">
      <c r="C128" s="8"/>
      <c r="F128" s="8"/>
      <c r="J128" t="s">
        <v>259</v>
      </c>
      <c r="K128" t="s">
        <v>118</v>
      </c>
      <c r="L128" t="s">
        <v>918</v>
      </c>
      <c r="M128" t="str">
        <f>VLOOKUP(L128,Sheet2!$B$12:$C$22,2,FALSE)</f>
        <v>BLOTYP-003</v>
      </c>
      <c r="P128" t="str">
        <f>VLOOKUP(Q128,Sheet2!$F$9:$G$10,2,FALSE)</f>
        <v>ES-1579352234417</v>
      </c>
      <c r="Q128" t="s">
        <v>3564</v>
      </c>
      <c r="AF128" t="s">
        <v>3524</v>
      </c>
      <c r="AG128" t="s">
        <v>123</v>
      </c>
      <c r="AK128" t="s">
        <v>1674</v>
      </c>
      <c r="AW128" t="s">
        <v>1674</v>
      </c>
      <c r="AX128" t="s">
        <v>2295</v>
      </c>
      <c r="AZ128" t="s">
        <v>1048</v>
      </c>
      <c r="BB128" t="s">
        <v>126</v>
      </c>
      <c r="BO128" t="s">
        <v>127</v>
      </c>
      <c r="CA128" s="9" t="e">
        <f>VLOOKUP(CB128,Sheet3!$G$2:$H$409,2,FALSE)</f>
        <v>#N/A</v>
      </c>
      <c r="CB128" t="s">
        <v>2847</v>
      </c>
      <c r="CE128" t="s">
        <v>3092</v>
      </c>
      <c r="CG128" t="s">
        <v>3537</v>
      </c>
      <c r="CM128" t="s">
        <v>3514</v>
      </c>
      <c r="CO128" t="s">
        <v>132</v>
      </c>
      <c r="CR128" t="s">
        <v>133</v>
      </c>
      <c r="CY128" t="b">
        <v>0</v>
      </c>
      <c r="CZ128" t="s">
        <v>3541</v>
      </c>
      <c r="DM128">
        <v>4285000</v>
      </c>
      <c r="DN128" t="s">
        <v>3516</v>
      </c>
      <c r="DO128" s="9"/>
      <c r="DP128" s="9"/>
      <c r="DQ128" s="9"/>
    </row>
    <row r="129" spans="3:121" x14ac:dyDescent="0.35">
      <c r="C129" s="8"/>
      <c r="F129" s="8"/>
      <c r="J129" t="s">
        <v>260</v>
      </c>
      <c r="K129" t="s">
        <v>787</v>
      </c>
      <c r="L129" t="s">
        <v>917</v>
      </c>
      <c r="M129" t="str">
        <f>VLOOKUP(L129,Sheet2!$B$12:$C$22,2,FALSE)</f>
        <v>BLOTYP-004</v>
      </c>
      <c r="P129" t="str">
        <f>VLOOKUP(Q129,Sheet2!$F$9:$G$10,2,FALSE)</f>
        <v>ES-1579352234417</v>
      </c>
      <c r="Q129" t="s">
        <v>3564</v>
      </c>
      <c r="AF129" t="s">
        <v>122</v>
      </c>
      <c r="AG129" t="s">
        <v>3526</v>
      </c>
      <c r="AK129" t="s">
        <v>1675</v>
      </c>
      <c r="AW129" t="s">
        <v>1675</v>
      </c>
      <c r="AX129" t="s">
        <v>2296</v>
      </c>
      <c r="AZ129" t="s">
        <v>1049</v>
      </c>
      <c r="BB129" t="s">
        <v>126</v>
      </c>
      <c r="BO129" t="s">
        <v>127</v>
      </c>
      <c r="CA129" s="9" t="str">
        <f>VLOOKUP(CB129,Sheet3!$G$2:$H$409,2,FALSE)</f>
        <v>OUID-STKCOL10099</v>
      </c>
      <c r="CB129" t="s">
        <v>2821</v>
      </c>
      <c r="CE129" t="s">
        <v>3093</v>
      </c>
      <c r="CG129" t="s">
        <v>129</v>
      </c>
      <c r="CM129" t="s">
        <v>3514</v>
      </c>
      <c r="CO129" t="s">
        <v>132</v>
      </c>
      <c r="CR129" t="s">
        <v>133</v>
      </c>
      <c r="CY129" t="b">
        <v>0</v>
      </c>
      <c r="CZ129" t="s">
        <v>135</v>
      </c>
      <c r="DM129">
        <v>6521000</v>
      </c>
      <c r="DN129" t="s">
        <v>3517</v>
      </c>
      <c r="DO129" s="9" t="str">
        <f t="shared" si="3"/>
        <v>Staff KUR Collection</v>
      </c>
      <c r="DP129" s="9" t="str">
        <f t="shared" si="4"/>
        <v>Bank Artha Graha Sudirman (KPNO)</v>
      </c>
      <c r="DQ129" s="9" t="str">
        <f t="shared" si="5"/>
        <v>Staff KUR Collection Bank Artha Graha Sudirman (KPNO)</v>
      </c>
    </row>
    <row r="130" spans="3:121" x14ac:dyDescent="0.35">
      <c r="C130" s="8"/>
      <c r="F130" s="8"/>
      <c r="J130" t="s">
        <v>261</v>
      </c>
      <c r="K130" t="s">
        <v>118</v>
      </c>
      <c r="L130" t="s">
        <v>918</v>
      </c>
      <c r="M130" t="str">
        <f>VLOOKUP(L130,Sheet2!$B$12:$C$22,2,FALSE)</f>
        <v>BLOTYP-003</v>
      </c>
      <c r="P130" t="str">
        <f>VLOOKUP(Q130,Sheet2!$F$9:$G$10,2,FALSE)</f>
        <v>ES-1579352234417</v>
      </c>
      <c r="Q130" t="s">
        <v>3564</v>
      </c>
      <c r="AF130" t="s">
        <v>122</v>
      </c>
      <c r="AG130" t="s">
        <v>3527</v>
      </c>
      <c r="AK130" t="s">
        <v>1676</v>
      </c>
      <c r="AW130" t="s">
        <v>1676</v>
      </c>
      <c r="AX130" t="s">
        <v>2297</v>
      </c>
      <c r="AZ130" t="s">
        <v>1050</v>
      </c>
      <c r="BB130" t="s">
        <v>126</v>
      </c>
      <c r="BO130" t="s">
        <v>127</v>
      </c>
      <c r="CA130" s="9" t="e">
        <f>VLOOKUP(CB130,Sheet3!$G$2:$H$409,2,FALSE)</f>
        <v>#N/A</v>
      </c>
      <c r="CB130" t="s">
        <v>2826</v>
      </c>
      <c r="CE130" t="s">
        <v>3094</v>
      </c>
      <c r="CG130" t="s">
        <v>129</v>
      </c>
      <c r="CM130" t="s">
        <v>3514</v>
      </c>
      <c r="CO130" t="s">
        <v>132</v>
      </c>
      <c r="CR130" t="s">
        <v>133</v>
      </c>
      <c r="CY130" t="b">
        <v>0</v>
      </c>
      <c r="CZ130" t="s">
        <v>135</v>
      </c>
      <c r="DM130">
        <v>10500000</v>
      </c>
      <c r="DN130" t="s">
        <v>3521</v>
      </c>
      <c r="DO130" s="9"/>
      <c r="DP130" s="9"/>
      <c r="DQ130" s="9"/>
    </row>
    <row r="131" spans="3:121" x14ac:dyDescent="0.35">
      <c r="C131" s="8"/>
      <c r="F131" s="8"/>
      <c r="J131" t="s">
        <v>262</v>
      </c>
      <c r="K131" t="s">
        <v>118</v>
      </c>
      <c r="L131" t="s">
        <v>918</v>
      </c>
      <c r="M131" t="str">
        <f>VLOOKUP(L131,Sheet2!$B$12:$C$22,2,FALSE)</f>
        <v>BLOTYP-003</v>
      </c>
      <c r="P131" t="str">
        <f>VLOOKUP(Q131,Sheet2!$F$9:$G$10,2,FALSE)</f>
        <v>ES-1579352234417</v>
      </c>
      <c r="Q131" t="s">
        <v>3564</v>
      </c>
      <c r="AF131" t="s">
        <v>122</v>
      </c>
      <c r="AG131" t="s">
        <v>3525</v>
      </c>
      <c r="AK131" t="s">
        <v>1677</v>
      </c>
      <c r="AW131" t="s">
        <v>1677</v>
      </c>
      <c r="AX131" t="s">
        <v>2298</v>
      </c>
      <c r="AZ131" t="s">
        <v>1051</v>
      </c>
      <c r="BB131" t="s">
        <v>126</v>
      </c>
      <c r="BO131" t="s">
        <v>127</v>
      </c>
      <c r="CA131" s="9" t="str">
        <f>VLOOKUP(CB131,Sheet3!$G$2:$H$409,2,FALSE)</f>
        <v>OUID-STPJM10242</v>
      </c>
      <c r="CB131" t="s">
        <v>2832</v>
      </c>
      <c r="CE131" t="s">
        <v>3094</v>
      </c>
      <c r="CG131" t="s">
        <v>129</v>
      </c>
      <c r="CM131" t="s">
        <v>3514</v>
      </c>
      <c r="CO131" t="s">
        <v>132</v>
      </c>
      <c r="CR131" t="s">
        <v>133</v>
      </c>
      <c r="CY131" t="b">
        <v>0</v>
      </c>
      <c r="CZ131" t="s">
        <v>135</v>
      </c>
      <c r="DM131">
        <v>4500000</v>
      </c>
      <c r="DN131" t="s">
        <v>3516</v>
      </c>
      <c r="DO131" s="9" t="str">
        <f t="shared" si="3"/>
        <v>Staff Penilai Jaminan</v>
      </c>
      <c r="DP131" s="9" t="str">
        <f t="shared" si="4"/>
        <v>Bank Artha Graha Sudirman (KPNO)</v>
      </c>
      <c r="DQ131" s="9" t="str">
        <f t="shared" si="5"/>
        <v>Staff Penilai Jaminan Bank Artha Graha Sudirman (KPNO)</v>
      </c>
    </row>
    <row r="132" spans="3:121" x14ac:dyDescent="0.35">
      <c r="C132" s="8"/>
      <c r="F132" s="8"/>
      <c r="J132" t="s">
        <v>263</v>
      </c>
      <c r="K132" t="s">
        <v>788</v>
      </c>
      <c r="L132" t="s">
        <v>916</v>
      </c>
      <c r="M132" t="str">
        <f>VLOOKUP(L132,Sheet2!$B$12:$C$22,2,FALSE)</f>
        <v>BLOTYP-001</v>
      </c>
      <c r="P132" t="str">
        <f>VLOOKUP(Q132,Sheet2!$F$9:$G$10,2,FALSE)</f>
        <v>ES-1579352234417</v>
      </c>
      <c r="Q132" t="s">
        <v>3564</v>
      </c>
      <c r="AF132" t="s">
        <v>122</v>
      </c>
      <c r="AG132" t="s">
        <v>3529</v>
      </c>
      <c r="AK132" t="s">
        <v>1678</v>
      </c>
      <c r="AW132" t="s">
        <v>1678</v>
      </c>
      <c r="AX132" t="s">
        <v>2299</v>
      </c>
      <c r="AZ132" t="s">
        <v>1052</v>
      </c>
      <c r="BB132" t="s">
        <v>126</v>
      </c>
      <c r="BO132" t="s">
        <v>127</v>
      </c>
      <c r="CA132" s="9" t="e">
        <f>VLOOKUP(CB132,Sheet3!$G$2:$H$409,2,FALSE)</f>
        <v>#N/A</v>
      </c>
      <c r="CB132" t="s">
        <v>2824</v>
      </c>
      <c r="CE132" t="s">
        <v>3095</v>
      </c>
      <c r="CG132" t="s">
        <v>129</v>
      </c>
      <c r="CM132" t="s">
        <v>3514</v>
      </c>
      <c r="CO132" t="s">
        <v>132</v>
      </c>
      <c r="CR132" t="s">
        <v>133</v>
      </c>
      <c r="CY132" t="b">
        <v>0</v>
      </c>
      <c r="CZ132" t="s">
        <v>135</v>
      </c>
      <c r="DM132">
        <v>8000000</v>
      </c>
      <c r="DN132" t="s">
        <v>3516</v>
      </c>
      <c r="DO132" s="9"/>
      <c r="DP132" s="9"/>
      <c r="DQ132" s="9"/>
    </row>
    <row r="133" spans="3:121" x14ac:dyDescent="0.35">
      <c r="C133" s="8"/>
      <c r="F133" s="8"/>
      <c r="J133" t="s">
        <v>264</v>
      </c>
      <c r="K133" t="s">
        <v>789</v>
      </c>
      <c r="L133" t="s">
        <v>919</v>
      </c>
      <c r="M133" t="str">
        <f>VLOOKUP(L133,Sheet2!$B$12:$C$22,2,FALSE)</f>
        <v>BLOTYP-002</v>
      </c>
      <c r="P133" t="str">
        <f>VLOOKUP(Q133,Sheet2!$F$9:$G$10,2,FALSE)</f>
        <v>ES-1579352234417</v>
      </c>
      <c r="Q133" t="s">
        <v>3564</v>
      </c>
      <c r="AF133" t="s">
        <v>122</v>
      </c>
      <c r="AG133" t="s">
        <v>3526</v>
      </c>
      <c r="AK133" t="s">
        <v>1679</v>
      </c>
      <c r="AW133" t="s">
        <v>1679</v>
      </c>
      <c r="AX133" t="s">
        <v>2300</v>
      </c>
      <c r="AZ133" t="s">
        <v>1053</v>
      </c>
      <c r="BB133" t="s">
        <v>126</v>
      </c>
      <c r="BO133" t="s">
        <v>127</v>
      </c>
      <c r="CA133" s="9" t="e">
        <f>VLOOKUP(CB133,Sheet3!$G$2:$H$409,2,FALSE)</f>
        <v>#N/A</v>
      </c>
      <c r="CB133" t="s">
        <v>2810</v>
      </c>
      <c r="CE133" t="s">
        <v>3096</v>
      </c>
      <c r="CG133" t="s">
        <v>3536</v>
      </c>
      <c r="CM133" t="s">
        <v>3514</v>
      </c>
      <c r="CO133" t="s">
        <v>132</v>
      </c>
      <c r="CR133" t="s">
        <v>133</v>
      </c>
      <c r="CY133" t="b">
        <v>0</v>
      </c>
      <c r="CZ133" t="s">
        <v>135</v>
      </c>
      <c r="DM133">
        <v>6504000</v>
      </c>
      <c r="DN133" t="s">
        <v>3517</v>
      </c>
      <c r="DO133" s="9"/>
      <c r="DP133" s="9"/>
      <c r="DQ133" s="9"/>
    </row>
    <row r="134" spans="3:121" x14ac:dyDescent="0.35">
      <c r="C134" s="8"/>
      <c r="F134" s="8"/>
      <c r="J134" t="s">
        <v>265</v>
      </c>
      <c r="K134" t="s">
        <v>748</v>
      </c>
      <c r="L134" t="s">
        <v>919</v>
      </c>
      <c r="M134" t="str">
        <f>VLOOKUP(L134,Sheet2!$B$12:$C$22,2,FALSE)</f>
        <v>BLOTYP-002</v>
      </c>
      <c r="P134" t="str">
        <f>VLOOKUP(Q134,Sheet2!$F$9:$G$10,2,FALSE)</f>
        <v>ES-1579352234417</v>
      </c>
      <c r="Q134" t="s">
        <v>3564</v>
      </c>
      <c r="AF134" t="s">
        <v>3524</v>
      </c>
      <c r="AG134" t="s">
        <v>3529</v>
      </c>
      <c r="AK134" t="s">
        <v>1680</v>
      </c>
      <c r="AW134" t="s">
        <v>1680</v>
      </c>
      <c r="AX134" t="s">
        <v>2301</v>
      </c>
      <c r="AZ134" t="s">
        <v>1054</v>
      </c>
      <c r="BB134" t="s">
        <v>126</v>
      </c>
      <c r="BO134" t="s">
        <v>127</v>
      </c>
      <c r="CA134" s="9" t="str">
        <f>VLOOKUP(CB134,Sheet3!$G$2:$H$409,2,FALSE)</f>
        <v>OUID-STKSPK10130</v>
      </c>
      <c r="CB134" t="s">
        <v>2830</v>
      </c>
      <c r="CE134" t="s">
        <v>3097</v>
      </c>
      <c r="CG134" t="s">
        <v>129</v>
      </c>
      <c r="CM134" t="s">
        <v>3514</v>
      </c>
      <c r="CO134" t="s">
        <v>132</v>
      </c>
      <c r="CR134" t="s">
        <v>133</v>
      </c>
      <c r="CY134" t="b">
        <v>0</v>
      </c>
      <c r="CZ134" t="s">
        <v>135</v>
      </c>
      <c r="DM134">
        <v>7556000</v>
      </c>
      <c r="DN134" t="s">
        <v>3516</v>
      </c>
      <c r="DO134" s="9" t="str">
        <f t="shared" ref="DO132:DO195" si="6">CB134</f>
        <v>Staff Konsumer SPK</v>
      </c>
      <c r="DP134" s="9" t="str">
        <f t="shared" ref="DP132:DP195" si="7">Q134</f>
        <v>Bank Artha Graha Sudirman (KPNO)</v>
      </c>
      <c r="DQ134" s="9" t="str">
        <f t="shared" ref="DQ132:DQ195" si="8">DO134 &amp; " " &amp; DP134</f>
        <v>Staff Konsumer SPK Bank Artha Graha Sudirman (KPNO)</v>
      </c>
    </row>
    <row r="135" spans="3:121" x14ac:dyDescent="0.35">
      <c r="C135" s="8"/>
      <c r="F135" s="8"/>
      <c r="J135" t="s">
        <v>266</v>
      </c>
      <c r="K135" t="s">
        <v>761</v>
      </c>
      <c r="L135" t="s">
        <v>916</v>
      </c>
      <c r="M135" t="str">
        <f>VLOOKUP(L135,Sheet2!$B$12:$C$22,2,FALSE)</f>
        <v>BLOTYP-001</v>
      </c>
      <c r="P135" t="str">
        <f>VLOOKUP(Q135,Sheet2!$F$9:$G$10,2,FALSE)</f>
        <v>ES-1579352234417</v>
      </c>
      <c r="Q135" t="s">
        <v>3564</v>
      </c>
      <c r="AF135" t="s">
        <v>3524</v>
      </c>
      <c r="AG135" t="s">
        <v>3526</v>
      </c>
      <c r="AK135" t="s">
        <v>1681</v>
      </c>
      <c r="AW135" t="s">
        <v>1681</v>
      </c>
      <c r="AX135" t="s">
        <v>2302</v>
      </c>
      <c r="AZ135" t="s">
        <v>1055</v>
      </c>
      <c r="BB135" t="s">
        <v>126</v>
      </c>
      <c r="BO135" t="s">
        <v>127</v>
      </c>
      <c r="CA135" s="9" t="str">
        <f>VLOOKUP(CB135,Sheet3!$G$2:$H$409,2,FALSE)</f>
        <v>OUID-STRTB210118</v>
      </c>
      <c r="CB135" t="s">
        <v>2814</v>
      </c>
      <c r="CE135" t="s">
        <v>3098</v>
      </c>
      <c r="CG135" t="s">
        <v>3536</v>
      </c>
      <c r="CM135" t="s">
        <v>3514</v>
      </c>
      <c r="CO135" t="s">
        <v>132</v>
      </c>
      <c r="CR135" t="s">
        <v>133</v>
      </c>
      <c r="CY135" t="b">
        <v>0</v>
      </c>
      <c r="CZ135" t="s">
        <v>3541</v>
      </c>
      <c r="DM135">
        <v>5175000</v>
      </c>
      <c r="DN135" t="s">
        <v>3516</v>
      </c>
      <c r="DO135" s="9" t="str">
        <f t="shared" si="6"/>
        <v>Staff Ritel Bisnis 2</v>
      </c>
      <c r="DP135" s="9" t="str">
        <f t="shared" si="7"/>
        <v>Bank Artha Graha Sudirman (KPNO)</v>
      </c>
      <c r="DQ135" s="9" t="str">
        <f t="shared" si="8"/>
        <v>Staff Ritel Bisnis 2 Bank Artha Graha Sudirman (KPNO)</v>
      </c>
    </row>
    <row r="136" spans="3:121" x14ac:dyDescent="0.35">
      <c r="C136" s="8"/>
      <c r="F136" s="8"/>
      <c r="J136" t="s">
        <v>267</v>
      </c>
      <c r="K136" t="s">
        <v>118</v>
      </c>
      <c r="L136" t="s">
        <v>917</v>
      </c>
      <c r="M136" t="str">
        <f>VLOOKUP(L136,Sheet2!$B$12:$C$22,2,FALSE)</f>
        <v>BLOTYP-004</v>
      </c>
      <c r="P136" t="str">
        <f>VLOOKUP(Q136,Sheet2!$F$9:$G$10,2,FALSE)</f>
        <v>ES-1579352234417</v>
      </c>
      <c r="Q136" t="s">
        <v>3564</v>
      </c>
      <c r="AF136" t="s">
        <v>122</v>
      </c>
      <c r="AG136" t="s">
        <v>3525</v>
      </c>
      <c r="AK136" t="s">
        <v>1682</v>
      </c>
      <c r="AW136" t="s">
        <v>1682</v>
      </c>
      <c r="AX136" t="s">
        <v>2303</v>
      </c>
      <c r="AZ136" t="s">
        <v>1056</v>
      </c>
      <c r="BB136" t="s">
        <v>126</v>
      </c>
      <c r="BO136" t="s">
        <v>127</v>
      </c>
      <c r="CA136" s="9" t="str">
        <f>VLOOKUP(CB136,Sheet3!$G$2:$H$409,2,FALSE)</f>
        <v>OUID-STUKN10280</v>
      </c>
      <c r="CB136" t="s">
        <v>2820</v>
      </c>
      <c r="CE136" t="s">
        <v>3099</v>
      </c>
      <c r="CG136" t="s">
        <v>129</v>
      </c>
      <c r="CM136" t="s">
        <v>3514</v>
      </c>
      <c r="CO136" t="s">
        <v>132</v>
      </c>
      <c r="CR136" t="s">
        <v>133</v>
      </c>
      <c r="CY136" t="b">
        <v>0</v>
      </c>
      <c r="CZ136" t="s">
        <v>135</v>
      </c>
      <c r="DM136">
        <v>4277000</v>
      </c>
      <c r="DN136" t="s">
        <v>3521</v>
      </c>
      <c r="DO136" s="9" t="str">
        <f t="shared" si="6"/>
        <v>Staff UKS</v>
      </c>
      <c r="DP136" s="9" t="str">
        <f t="shared" si="7"/>
        <v>Bank Artha Graha Sudirman (KPNO)</v>
      </c>
      <c r="DQ136" s="9" t="str">
        <f t="shared" si="8"/>
        <v>Staff UKS Bank Artha Graha Sudirman (KPNO)</v>
      </c>
    </row>
    <row r="137" spans="3:121" x14ac:dyDescent="0.35">
      <c r="C137" s="8"/>
      <c r="F137" s="8"/>
      <c r="J137" t="s">
        <v>268</v>
      </c>
      <c r="K137" t="s">
        <v>790</v>
      </c>
      <c r="L137" t="s">
        <v>920</v>
      </c>
      <c r="M137" t="str">
        <f>VLOOKUP(L137,Sheet2!$B$12:$C$22,2,FALSE)</f>
        <v>.</v>
      </c>
      <c r="P137" t="str">
        <f>VLOOKUP(Q137,Sheet2!$F$9:$G$10,2,FALSE)</f>
        <v>ES-1579352234417</v>
      </c>
      <c r="Q137" t="s">
        <v>3564</v>
      </c>
      <c r="AF137" t="s">
        <v>122</v>
      </c>
      <c r="AG137" t="s">
        <v>3529</v>
      </c>
      <c r="AK137" t="s">
        <v>1683</v>
      </c>
      <c r="AW137" t="s">
        <v>1683</v>
      </c>
      <c r="AX137" t="s">
        <v>2304</v>
      </c>
      <c r="AZ137" t="s">
        <v>1057</v>
      </c>
      <c r="BB137" t="s">
        <v>126</v>
      </c>
      <c r="BO137" t="s">
        <v>127</v>
      </c>
      <c r="CA137" s="9" t="e">
        <f>VLOOKUP(CB137,Sheet3!$G$2:$H$409,2,FALSE)</f>
        <v>#N/A</v>
      </c>
      <c r="CB137" t="s">
        <v>2837</v>
      </c>
      <c r="CE137" t="s">
        <v>3100</v>
      </c>
      <c r="CG137" t="s">
        <v>3537</v>
      </c>
      <c r="CM137" t="s">
        <v>3514</v>
      </c>
      <c r="CO137" t="s">
        <v>132</v>
      </c>
      <c r="CR137" t="s">
        <v>133</v>
      </c>
      <c r="CY137" t="b">
        <v>0</v>
      </c>
      <c r="CZ137" t="s">
        <v>3541</v>
      </c>
      <c r="DM137">
        <v>7000000</v>
      </c>
      <c r="DN137" t="s">
        <v>3516</v>
      </c>
      <c r="DO137" s="9"/>
      <c r="DP137" s="9"/>
      <c r="DQ137" s="9"/>
    </row>
    <row r="138" spans="3:121" x14ac:dyDescent="0.35">
      <c r="C138" s="8"/>
      <c r="F138" s="8"/>
      <c r="J138" t="s">
        <v>269</v>
      </c>
      <c r="K138" t="s">
        <v>118</v>
      </c>
      <c r="L138" t="s">
        <v>919</v>
      </c>
      <c r="M138" t="str">
        <f>VLOOKUP(L138,Sheet2!$B$12:$C$22,2,FALSE)</f>
        <v>BLOTYP-002</v>
      </c>
      <c r="P138" t="str">
        <f>VLOOKUP(Q138,Sheet2!$F$9:$G$10,2,FALSE)</f>
        <v>ES-1579352234417</v>
      </c>
      <c r="Q138" t="s">
        <v>3564</v>
      </c>
      <c r="AF138" t="s">
        <v>122</v>
      </c>
      <c r="AG138" t="s">
        <v>3529</v>
      </c>
      <c r="AK138" t="s">
        <v>1684</v>
      </c>
      <c r="AW138" t="s">
        <v>1684</v>
      </c>
      <c r="AX138" t="s">
        <v>2305</v>
      </c>
      <c r="AZ138" t="s">
        <v>1058</v>
      </c>
      <c r="BB138" t="s">
        <v>126</v>
      </c>
      <c r="BO138" t="s">
        <v>127</v>
      </c>
      <c r="CA138" s="9" t="str">
        <f>VLOOKUP(CB138,Sheet3!$G$2:$H$409,2,FALSE)</f>
        <v>OUID-SOCCGC10362</v>
      </c>
      <c r="CB138" t="s">
        <v>2848</v>
      </c>
      <c r="CE138" t="s">
        <v>3101</v>
      </c>
      <c r="CG138" t="s">
        <v>129</v>
      </c>
      <c r="CM138" t="s">
        <v>3514</v>
      </c>
      <c r="CO138" t="s">
        <v>132</v>
      </c>
      <c r="CR138" t="s">
        <v>133</v>
      </c>
      <c r="CY138" t="b">
        <v>0</v>
      </c>
      <c r="CZ138" t="s">
        <v>135</v>
      </c>
      <c r="DM138">
        <v>5124000</v>
      </c>
      <c r="DN138" t="s">
        <v>3521</v>
      </c>
      <c r="DO138" s="9" t="str">
        <f t="shared" si="6"/>
        <v>Senior Officer Customer Care &amp; Graha Call</v>
      </c>
      <c r="DP138" s="9" t="str">
        <f t="shared" si="7"/>
        <v>Bank Artha Graha Sudirman (KPNO)</v>
      </c>
      <c r="DQ138" s="9" t="str">
        <f t="shared" si="8"/>
        <v>Senior Officer Customer Care &amp; Graha Call Bank Artha Graha Sudirman (KPNO)</v>
      </c>
    </row>
    <row r="139" spans="3:121" x14ac:dyDescent="0.35">
      <c r="C139" s="8"/>
      <c r="F139" s="8"/>
      <c r="J139" t="s">
        <v>270</v>
      </c>
      <c r="K139" t="s">
        <v>118</v>
      </c>
      <c r="L139" t="s">
        <v>920</v>
      </c>
      <c r="M139" t="str">
        <f>VLOOKUP(L139,Sheet2!$B$12:$C$22,2,FALSE)</f>
        <v>.</v>
      </c>
      <c r="P139" t="str">
        <f>VLOOKUP(Q139,Sheet2!$F$9:$G$10,2,FALSE)</f>
        <v>ES-1579352234417</v>
      </c>
      <c r="Q139" t="s">
        <v>3564</v>
      </c>
      <c r="AF139" t="s">
        <v>122</v>
      </c>
      <c r="AG139" t="s">
        <v>3529</v>
      </c>
      <c r="AK139" t="s">
        <v>1685</v>
      </c>
      <c r="AW139" t="s">
        <v>1685</v>
      </c>
      <c r="AX139" t="s">
        <v>2306</v>
      </c>
      <c r="AZ139" t="s">
        <v>1059</v>
      </c>
      <c r="BB139" t="s">
        <v>126</v>
      </c>
      <c r="BO139" t="s">
        <v>127</v>
      </c>
      <c r="CA139" s="9" t="str">
        <f>VLOOKUP(CB139,Sheet3!$G$2:$H$409,2,FALSE)</f>
        <v>OUID-STKSPK10130</v>
      </c>
      <c r="CB139" t="s">
        <v>2830</v>
      </c>
      <c r="CE139" t="s">
        <v>3102</v>
      </c>
      <c r="CG139" t="s">
        <v>129</v>
      </c>
      <c r="CM139" t="s">
        <v>3514</v>
      </c>
      <c r="CO139" t="s">
        <v>132</v>
      </c>
      <c r="CR139" t="s">
        <v>133</v>
      </c>
      <c r="CY139" t="b">
        <v>0</v>
      </c>
      <c r="CZ139" t="s">
        <v>135</v>
      </c>
      <c r="DM139">
        <v>6831000</v>
      </c>
      <c r="DN139" t="s">
        <v>3520</v>
      </c>
      <c r="DO139" s="9" t="str">
        <f t="shared" si="6"/>
        <v>Staff Konsumer SPK</v>
      </c>
      <c r="DP139" s="9" t="str">
        <f t="shared" si="7"/>
        <v>Bank Artha Graha Sudirman (KPNO)</v>
      </c>
      <c r="DQ139" s="9" t="str">
        <f t="shared" si="8"/>
        <v>Staff Konsumer SPK Bank Artha Graha Sudirman (KPNO)</v>
      </c>
    </row>
    <row r="140" spans="3:121" x14ac:dyDescent="0.35">
      <c r="C140" s="8"/>
      <c r="F140" s="8"/>
      <c r="J140" t="s">
        <v>271</v>
      </c>
      <c r="K140" t="s">
        <v>773</v>
      </c>
      <c r="L140" t="s">
        <v>918</v>
      </c>
      <c r="M140" t="str">
        <f>VLOOKUP(L140,Sheet2!$B$12:$C$22,2,FALSE)</f>
        <v>BLOTYP-003</v>
      </c>
      <c r="P140" t="str">
        <f>VLOOKUP(Q140,Sheet2!$F$9:$G$10,2,FALSE)</f>
        <v>ES-1579352234417</v>
      </c>
      <c r="Q140" t="s">
        <v>3564</v>
      </c>
      <c r="AF140" t="s">
        <v>122</v>
      </c>
      <c r="AG140" t="s">
        <v>3526</v>
      </c>
      <c r="AK140" t="s">
        <v>1686</v>
      </c>
      <c r="AW140" t="s">
        <v>1686</v>
      </c>
      <c r="AX140" t="s">
        <v>2307</v>
      </c>
      <c r="AZ140" t="s">
        <v>1060</v>
      </c>
      <c r="BB140" t="s">
        <v>126</v>
      </c>
      <c r="BO140" t="s">
        <v>127</v>
      </c>
      <c r="CA140" s="9" t="str">
        <f>VLOOKUP(CB140,Sheet3!$G$2:$H$409,2,FALSE)</f>
        <v>OUID-STHIN10022</v>
      </c>
      <c r="CB140" t="s">
        <v>2849</v>
      </c>
      <c r="CE140" t="s">
        <v>3102</v>
      </c>
      <c r="CG140" t="s">
        <v>3537</v>
      </c>
      <c r="CM140" t="s">
        <v>3514</v>
      </c>
      <c r="CO140" t="s">
        <v>132</v>
      </c>
      <c r="CR140" t="s">
        <v>133</v>
      </c>
      <c r="CY140" t="b">
        <v>0</v>
      </c>
      <c r="CZ140" t="s">
        <v>3541</v>
      </c>
      <c r="DM140">
        <v>4451000</v>
      </c>
      <c r="DN140" t="s">
        <v>3516</v>
      </c>
      <c r="DO140" s="9" t="str">
        <f t="shared" si="6"/>
        <v>Staff Hubungan Industrial</v>
      </c>
      <c r="DP140" s="9" t="str">
        <f t="shared" si="7"/>
        <v>Bank Artha Graha Sudirman (KPNO)</v>
      </c>
      <c r="DQ140" s="9" t="str">
        <f t="shared" si="8"/>
        <v>Staff Hubungan Industrial Bank Artha Graha Sudirman (KPNO)</v>
      </c>
    </row>
    <row r="141" spans="3:121" x14ac:dyDescent="0.35">
      <c r="C141" s="8"/>
      <c r="F141" s="8"/>
      <c r="J141" t="s">
        <v>272</v>
      </c>
      <c r="K141" t="s">
        <v>118</v>
      </c>
      <c r="L141" t="s">
        <v>920</v>
      </c>
      <c r="M141" t="str">
        <f>VLOOKUP(L141,Sheet2!$B$12:$C$22,2,FALSE)</f>
        <v>.</v>
      </c>
      <c r="P141" t="str">
        <f>VLOOKUP(Q141,Sheet2!$F$9:$G$10,2,FALSE)</f>
        <v>ES-1579352234417</v>
      </c>
      <c r="Q141" t="s">
        <v>3564</v>
      </c>
      <c r="AF141" t="s">
        <v>3524</v>
      </c>
      <c r="AG141" t="s">
        <v>3526</v>
      </c>
      <c r="AK141" t="s">
        <v>1687</v>
      </c>
      <c r="AW141" t="s">
        <v>1687</v>
      </c>
      <c r="AX141" t="s">
        <v>2308</v>
      </c>
      <c r="AZ141" t="s">
        <v>1061</v>
      </c>
      <c r="BB141" t="s">
        <v>126</v>
      </c>
      <c r="BO141" t="s">
        <v>127</v>
      </c>
      <c r="CA141" s="9" t="str">
        <f>VLOOKUP(CB141,Sheet3!$G$2:$H$409,2,FALSE)</f>
        <v>OUID-STHIN10022</v>
      </c>
      <c r="CB141" t="s">
        <v>2849</v>
      </c>
      <c r="CE141" t="s">
        <v>3102</v>
      </c>
      <c r="CG141" t="s">
        <v>3537</v>
      </c>
      <c r="CM141" t="s">
        <v>3514</v>
      </c>
      <c r="CO141" t="s">
        <v>132</v>
      </c>
      <c r="CR141" t="s">
        <v>133</v>
      </c>
      <c r="CY141" t="b">
        <v>0</v>
      </c>
      <c r="CZ141" t="s">
        <v>3541</v>
      </c>
      <c r="DM141">
        <v>5564000</v>
      </c>
      <c r="DN141" t="s">
        <v>3516</v>
      </c>
      <c r="DO141" s="9" t="str">
        <f t="shared" si="6"/>
        <v>Staff Hubungan Industrial</v>
      </c>
      <c r="DP141" s="9" t="str">
        <f t="shared" si="7"/>
        <v>Bank Artha Graha Sudirman (KPNO)</v>
      </c>
      <c r="DQ141" s="9" t="str">
        <f t="shared" si="8"/>
        <v>Staff Hubungan Industrial Bank Artha Graha Sudirman (KPNO)</v>
      </c>
    </row>
    <row r="142" spans="3:121" x14ac:dyDescent="0.35">
      <c r="C142" s="8"/>
      <c r="F142" s="8"/>
      <c r="J142" t="s">
        <v>273</v>
      </c>
      <c r="K142" t="s">
        <v>791</v>
      </c>
      <c r="L142" t="s">
        <v>918</v>
      </c>
      <c r="M142" t="str">
        <f>VLOOKUP(L142,Sheet2!$B$12:$C$22,2,FALSE)</f>
        <v>BLOTYP-003</v>
      </c>
      <c r="P142" t="str">
        <f>VLOOKUP(Q142,Sheet2!$F$9:$G$10,2,FALSE)</f>
        <v>ES-1579352234417</v>
      </c>
      <c r="Q142" t="s">
        <v>3564</v>
      </c>
      <c r="AF142" t="s">
        <v>3524</v>
      </c>
      <c r="AG142" t="s">
        <v>3526</v>
      </c>
      <c r="AK142" t="s">
        <v>1688</v>
      </c>
      <c r="AW142" t="s">
        <v>1688</v>
      </c>
      <c r="AX142" t="s">
        <v>2309</v>
      </c>
      <c r="AZ142" t="s">
        <v>1062</v>
      </c>
      <c r="BB142" t="s">
        <v>126</v>
      </c>
      <c r="BO142" t="s">
        <v>127</v>
      </c>
      <c r="CA142" s="9" t="str">
        <f>VLOOKUP(CB142,Sheet3!$G$2:$H$409,2,FALSE)</f>
        <v>OUID-SOKBS10132</v>
      </c>
      <c r="CB142" t="s">
        <v>2850</v>
      </c>
      <c r="CE142" t="s">
        <v>3103</v>
      </c>
      <c r="CG142" t="s">
        <v>129</v>
      </c>
      <c r="CM142" t="s">
        <v>3514</v>
      </c>
      <c r="CO142" t="s">
        <v>132</v>
      </c>
      <c r="CR142" t="s">
        <v>133</v>
      </c>
      <c r="CY142" t="b">
        <v>0</v>
      </c>
      <c r="CZ142" t="s">
        <v>3541</v>
      </c>
      <c r="DM142">
        <v>8901000</v>
      </c>
      <c r="DN142" t="s">
        <v>3516</v>
      </c>
      <c r="DO142" s="9" t="str">
        <f t="shared" si="6"/>
        <v>Senior Officer Konsumer Bisnis</v>
      </c>
      <c r="DP142" s="9" t="str">
        <f t="shared" si="7"/>
        <v>Bank Artha Graha Sudirman (KPNO)</v>
      </c>
      <c r="DQ142" s="9" t="str">
        <f t="shared" si="8"/>
        <v>Senior Officer Konsumer Bisnis Bank Artha Graha Sudirman (KPNO)</v>
      </c>
    </row>
    <row r="143" spans="3:121" x14ac:dyDescent="0.35">
      <c r="C143" s="8"/>
      <c r="F143" s="8"/>
      <c r="J143" t="s">
        <v>274</v>
      </c>
      <c r="K143" t="s">
        <v>756</v>
      </c>
      <c r="L143" t="s">
        <v>921</v>
      </c>
      <c r="M143" t="str">
        <f>VLOOKUP(L143,Sheet2!$B$12:$C$22,2,FALSE)</f>
        <v>BLOTYP-009</v>
      </c>
      <c r="P143" t="str">
        <f>VLOOKUP(Q143,Sheet2!$F$9:$G$10,2,FALSE)</f>
        <v>ES-1579352234417</v>
      </c>
      <c r="Q143" t="s">
        <v>3564</v>
      </c>
      <c r="AF143" t="s">
        <v>122</v>
      </c>
      <c r="AG143" t="s">
        <v>123</v>
      </c>
      <c r="AK143" t="s">
        <v>1689</v>
      </c>
      <c r="AW143" t="s">
        <v>1689</v>
      </c>
      <c r="AX143" t="s">
        <v>2310</v>
      </c>
      <c r="AZ143" t="s">
        <v>1063</v>
      </c>
      <c r="BB143" t="s">
        <v>126</v>
      </c>
      <c r="BO143" t="s">
        <v>127</v>
      </c>
      <c r="CA143" s="9" t="str">
        <f>VLOOKUP(CB143,Sheet3!$G$2:$H$409,2,FALSE)</f>
        <v>OUID-STHIN10022</v>
      </c>
      <c r="CB143" t="s">
        <v>2849</v>
      </c>
      <c r="CE143" t="s">
        <v>3104</v>
      </c>
      <c r="CG143" t="s">
        <v>129</v>
      </c>
      <c r="CM143" t="s">
        <v>3514</v>
      </c>
      <c r="CO143" t="s">
        <v>132</v>
      </c>
      <c r="CR143" t="s">
        <v>133</v>
      </c>
      <c r="CY143" t="b">
        <v>0</v>
      </c>
      <c r="CZ143" t="s">
        <v>135</v>
      </c>
      <c r="DM143">
        <v>4277000</v>
      </c>
      <c r="DN143" t="s">
        <v>3521</v>
      </c>
      <c r="DO143" s="9" t="str">
        <f t="shared" si="6"/>
        <v>Staff Hubungan Industrial</v>
      </c>
      <c r="DP143" s="9" t="str">
        <f t="shared" si="7"/>
        <v>Bank Artha Graha Sudirman (KPNO)</v>
      </c>
      <c r="DQ143" s="9" t="str">
        <f t="shared" si="8"/>
        <v>Staff Hubungan Industrial Bank Artha Graha Sudirman (KPNO)</v>
      </c>
    </row>
    <row r="144" spans="3:121" x14ac:dyDescent="0.35">
      <c r="C144" s="8"/>
      <c r="F144" s="8"/>
      <c r="J144" t="s">
        <v>275</v>
      </c>
      <c r="K144" t="s">
        <v>118</v>
      </c>
      <c r="L144" t="s">
        <v>917</v>
      </c>
      <c r="M144" t="str">
        <f>VLOOKUP(L144,Sheet2!$B$12:$C$22,2,FALSE)</f>
        <v>BLOTYP-004</v>
      </c>
      <c r="P144" t="str">
        <f>VLOOKUP(Q144,Sheet2!$F$9:$G$10,2,FALSE)</f>
        <v>ES-1579352234417</v>
      </c>
      <c r="Q144" t="s">
        <v>3564</v>
      </c>
      <c r="AF144" t="s">
        <v>122</v>
      </c>
      <c r="AG144" t="s">
        <v>3526</v>
      </c>
      <c r="AK144" t="s">
        <v>1690</v>
      </c>
      <c r="AW144" t="s">
        <v>1690</v>
      </c>
      <c r="AX144" t="s">
        <v>2311</v>
      </c>
      <c r="AZ144" t="s">
        <v>1064</v>
      </c>
      <c r="BB144" t="s">
        <v>126</v>
      </c>
      <c r="BO144" t="s">
        <v>127</v>
      </c>
      <c r="CA144" s="9" t="e">
        <f>VLOOKUP(CB144,Sheet3!$G$2:$H$409,2,FALSE)</f>
        <v>#N/A</v>
      </c>
      <c r="CB144" t="s">
        <v>2851</v>
      </c>
      <c r="CE144" t="s">
        <v>3105</v>
      </c>
      <c r="CG144" t="s">
        <v>3537</v>
      </c>
      <c r="CM144" t="s">
        <v>3514</v>
      </c>
      <c r="CO144" t="s">
        <v>132</v>
      </c>
      <c r="CR144" t="s">
        <v>133</v>
      </c>
      <c r="CY144" t="b">
        <v>0</v>
      </c>
      <c r="CZ144" t="s">
        <v>3541</v>
      </c>
      <c r="DM144">
        <v>8200000</v>
      </c>
      <c r="DN144" t="s">
        <v>3516</v>
      </c>
      <c r="DO144" s="9"/>
      <c r="DP144" s="9"/>
      <c r="DQ144" s="9"/>
    </row>
    <row r="145" spans="3:121" x14ac:dyDescent="0.35">
      <c r="C145" s="8"/>
      <c r="F145" s="8"/>
      <c r="J145" t="s">
        <v>276</v>
      </c>
      <c r="K145" t="s">
        <v>118</v>
      </c>
      <c r="L145" t="s">
        <v>916</v>
      </c>
      <c r="M145" t="str">
        <f>VLOOKUP(L145,Sheet2!$B$12:$C$22,2,FALSE)</f>
        <v>BLOTYP-001</v>
      </c>
      <c r="P145" t="str">
        <f>VLOOKUP(Q145,Sheet2!$F$9:$G$10,2,FALSE)</f>
        <v>ES-1579352234417</v>
      </c>
      <c r="Q145" t="s">
        <v>3564</v>
      </c>
      <c r="AF145" t="s">
        <v>122</v>
      </c>
      <c r="AG145" t="s">
        <v>3525</v>
      </c>
      <c r="AK145" t="s">
        <v>1691</v>
      </c>
      <c r="AW145" t="s">
        <v>1691</v>
      </c>
      <c r="AX145" t="s">
        <v>2312</v>
      </c>
      <c r="AZ145" t="s">
        <v>1065</v>
      </c>
      <c r="BB145" t="s">
        <v>126</v>
      </c>
      <c r="BO145" t="s">
        <v>127</v>
      </c>
      <c r="CA145" s="9" t="e">
        <f>VLOOKUP(CB145,Sheet3!$G$2:$H$409,2,FALSE)</f>
        <v>#N/A</v>
      </c>
      <c r="CB145" t="s">
        <v>2847</v>
      </c>
      <c r="CE145" t="s">
        <v>3105</v>
      </c>
      <c r="CG145" t="s">
        <v>3539</v>
      </c>
      <c r="CM145" t="s">
        <v>3514</v>
      </c>
      <c r="CO145" t="s">
        <v>132</v>
      </c>
      <c r="CR145" t="s">
        <v>133</v>
      </c>
      <c r="CY145" t="b">
        <v>0</v>
      </c>
      <c r="CZ145" t="s">
        <v>3541</v>
      </c>
      <c r="DM145">
        <v>4647600</v>
      </c>
      <c r="DN145" t="s">
        <v>3516</v>
      </c>
      <c r="DO145" s="9"/>
      <c r="DP145" s="9"/>
      <c r="DQ145" s="9"/>
    </row>
    <row r="146" spans="3:121" x14ac:dyDescent="0.35">
      <c r="C146" s="8"/>
      <c r="F146" s="8"/>
      <c r="J146" t="s">
        <v>277</v>
      </c>
      <c r="K146" t="s">
        <v>118</v>
      </c>
      <c r="L146" t="s">
        <v>917</v>
      </c>
      <c r="M146" t="str">
        <f>VLOOKUP(L146,Sheet2!$B$12:$C$22,2,FALSE)</f>
        <v>BLOTYP-004</v>
      </c>
      <c r="P146" t="str">
        <f>VLOOKUP(Q146,Sheet2!$F$9:$G$10,2,FALSE)</f>
        <v>ES-1579352234417</v>
      </c>
      <c r="Q146" t="s">
        <v>3564</v>
      </c>
      <c r="AF146" t="s">
        <v>122</v>
      </c>
      <c r="AG146" t="s">
        <v>3527</v>
      </c>
      <c r="AK146" t="s">
        <v>1692</v>
      </c>
      <c r="AW146" t="s">
        <v>1692</v>
      </c>
      <c r="AX146" t="s">
        <v>2313</v>
      </c>
      <c r="AZ146" t="s">
        <v>1066</v>
      </c>
      <c r="BB146" t="s">
        <v>126</v>
      </c>
      <c r="BO146" t="s">
        <v>127</v>
      </c>
      <c r="CA146" s="9" t="str">
        <f>VLOOKUP(CB146,Sheet3!$G$2:$H$409,2,FALSE)</f>
        <v>OUID-STPPST10262</v>
      </c>
      <c r="CB146" t="s">
        <v>2842</v>
      </c>
      <c r="CE146" t="s">
        <v>3106</v>
      </c>
      <c r="CG146" t="s">
        <v>3537</v>
      </c>
      <c r="CM146" t="s">
        <v>3514</v>
      </c>
      <c r="CO146" t="s">
        <v>132</v>
      </c>
      <c r="CR146" t="s">
        <v>133</v>
      </c>
      <c r="CY146" t="b">
        <v>0</v>
      </c>
      <c r="CZ146" t="s">
        <v>135</v>
      </c>
      <c r="DM146">
        <v>15785000</v>
      </c>
      <c r="DN146" t="s">
        <v>3517</v>
      </c>
      <c r="DO146" s="9" t="str">
        <f t="shared" si="6"/>
        <v>Staff Perwakilan Pengguna &amp; Sisdur IT</v>
      </c>
      <c r="DP146" s="9" t="str">
        <f t="shared" si="7"/>
        <v>Bank Artha Graha Sudirman (KPNO)</v>
      </c>
      <c r="DQ146" s="9" t="str">
        <f t="shared" si="8"/>
        <v>Staff Perwakilan Pengguna &amp; Sisdur IT Bank Artha Graha Sudirman (KPNO)</v>
      </c>
    </row>
    <row r="147" spans="3:121" x14ac:dyDescent="0.35">
      <c r="C147" s="8"/>
      <c r="F147" s="8"/>
      <c r="J147" t="s">
        <v>278</v>
      </c>
      <c r="K147" t="s">
        <v>118</v>
      </c>
      <c r="L147" t="s">
        <v>917</v>
      </c>
      <c r="M147" t="str">
        <f>VLOOKUP(L147,Sheet2!$B$12:$C$22,2,FALSE)</f>
        <v>BLOTYP-004</v>
      </c>
      <c r="P147" t="str">
        <f>VLOOKUP(Q147,Sheet2!$F$9:$G$10,2,FALSE)</f>
        <v>ES-1579352234417</v>
      </c>
      <c r="Q147" t="s">
        <v>3564</v>
      </c>
      <c r="AF147" t="s">
        <v>122</v>
      </c>
      <c r="AG147" t="s">
        <v>3526</v>
      </c>
      <c r="AK147" t="s">
        <v>1693</v>
      </c>
      <c r="AW147" t="s">
        <v>1693</v>
      </c>
      <c r="AX147" t="s">
        <v>2314</v>
      </c>
      <c r="AZ147" t="s">
        <v>1067</v>
      </c>
      <c r="BB147" t="s">
        <v>126</v>
      </c>
      <c r="BO147" t="s">
        <v>127</v>
      </c>
      <c r="CA147" s="9" t="e">
        <f>VLOOKUP(CB147,Sheet3!$G$2:$H$409,2,FALSE)</f>
        <v>#N/A</v>
      </c>
      <c r="CB147" t="s">
        <v>2852</v>
      </c>
      <c r="CE147" t="s">
        <v>3107</v>
      </c>
      <c r="CG147" t="s">
        <v>3538</v>
      </c>
      <c r="CM147" t="s">
        <v>3514</v>
      </c>
      <c r="CO147" t="s">
        <v>132</v>
      </c>
      <c r="CR147" t="s">
        <v>133</v>
      </c>
      <c r="CY147" t="b">
        <v>0</v>
      </c>
      <c r="CZ147" t="s">
        <v>135</v>
      </c>
      <c r="DM147">
        <v>7500000</v>
      </c>
      <c r="DN147" t="s">
        <v>3516</v>
      </c>
      <c r="DO147" s="9"/>
      <c r="DP147" s="9"/>
      <c r="DQ147" s="9"/>
    </row>
    <row r="148" spans="3:121" x14ac:dyDescent="0.35">
      <c r="C148" s="8"/>
      <c r="F148" s="8"/>
      <c r="J148" t="s">
        <v>279</v>
      </c>
      <c r="K148" t="s">
        <v>781</v>
      </c>
      <c r="L148" t="s">
        <v>917</v>
      </c>
      <c r="M148" t="str">
        <f>VLOOKUP(L148,Sheet2!$B$12:$C$22,2,FALSE)</f>
        <v>BLOTYP-004</v>
      </c>
      <c r="P148" t="str">
        <f>VLOOKUP(Q148,Sheet2!$F$9:$G$10,2,FALSE)</f>
        <v>ES-1579352234417</v>
      </c>
      <c r="Q148" t="s">
        <v>3564</v>
      </c>
      <c r="AF148" t="s">
        <v>122</v>
      </c>
      <c r="AG148" t="s">
        <v>3526</v>
      </c>
      <c r="AK148" t="s">
        <v>1694</v>
      </c>
      <c r="AW148" t="s">
        <v>1694</v>
      </c>
      <c r="AX148" t="s">
        <v>2315</v>
      </c>
      <c r="AZ148" t="s">
        <v>1068</v>
      </c>
      <c r="BB148" t="s">
        <v>126</v>
      </c>
      <c r="BO148" t="s">
        <v>127</v>
      </c>
      <c r="CA148" s="9" t="str">
        <f>VLOOKUP(CB148,Sheet3!$G$2:$H$409,2,FALSE)</f>
        <v>OUID-EODBNG10375</v>
      </c>
      <c r="CB148" t="s">
        <v>2853</v>
      </c>
      <c r="CE148" t="s">
        <v>3107</v>
      </c>
      <c r="CG148" t="s">
        <v>3536</v>
      </c>
      <c r="CM148" t="s">
        <v>3514</v>
      </c>
      <c r="CO148" t="s">
        <v>132</v>
      </c>
      <c r="CR148" t="s">
        <v>133</v>
      </c>
      <c r="CY148" t="b">
        <v>0</v>
      </c>
      <c r="CZ148" t="s">
        <v>3541</v>
      </c>
      <c r="DM148">
        <v>9000000</v>
      </c>
      <c r="DN148" t="s">
        <v>3516</v>
      </c>
      <c r="DO148" s="9" t="str">
        <f t="shared" si="6"/>
        <v>Executive Officer Digital Banking</v>
      </c>
      <c r="DP148" s="9" t="str">
        <f t="shared" si="7"/>
        <v>Bank Artha Graha Sudirman (KPNO)</v>
      </c>
      <c r="DQ148" s="9" t="str">
        <f t="shared" si="8"/>
        <v>Executive Officer Digital Banking Bank Artha Graha Sudirman (KPNO)</v>
      </c>
    </row>
    <row r="149" spans="3:121" x14ac:dyDescent="0.35">
      <c r="C149" s="8"/>
      <c r="F149" s="8"/>
      <c r="J149" t="s">
        <v>280</v>
      </c>
      <c r="K149" t="s">
        <v>118</v>
      </c>
      <c r="L149" t="s">
        <v>918</v>
      </c>
      <c r="M149" t="str">
        <f>VLOOKUP(L149,Sheet2!$B$12:$C$22,2,FALSE)</f>
        <v>BLOTYP-003</v>
      </c>
      <c r="P149" t="str">
        <f>VLOOKUP(Q149,Sheet2!$F$9:$G$10,2,FALSE)</f>
        <v>ES-1579352234417</v>
      </c>
      <c r="Q149" t="s">
        <v>3564</v>
      </c>
      <c r="AF149" t="s">
        <v>3524</v>
      </c>
      <c r="AG149" t="s">
        <v>3529</v>
      </c>
      <c r="AK149" t="s">
        <v>1695</v>
      </c>
      <c r="AW149" t="s">
        <v>1695</v>
      </c>
      <c r="AX149" t="s">
        <v>2316</v>
      </c>
      <c r="AZ149" t="s">
        <v>1069</v>
      </c>
      <c r="BB149" t="s">
        <v>126</v>
      </c>
      <c r="BO149" t="s">
        <v>127</v>
      </c>
      <c r="CA149" s="9" t="str">
        <f>VLOOKUP(CB149,Sheet3!$G$2:$H$409,2,FALSE)</f>
        <v>OUID-STBUGT10265</v>
      </c>
      <c r="CB149" t="s">
        <v>2854</v>
      </c>
      <c r="CE149" t="s">
        <v>3107</v>
      </c>
      <c r="CG149" t="s">
        <v>129</v>
      </c>
      <c r="CM149" t="s">
        <v>3514</v>
      </c>
      <c r="CO149" t="s">
        <v>132</v>
      </c>
      <c r="CR149" t="s">
        <v>133</v>
      </c>
      <c r="CY149" t="b">
        <v>0</v>
      </c>
      <c r="CZ149" t="s">
        <v>135</v>
      </c>
      <c r="DM149">
        <v>7000000</v>
      </c>
      <c r="DN149" t="s">
        <v>3516</v>
      </c>
      <c r="DO149" s="9" t="str">
        <f t="shared" si="6"/>
        <v>Staff Budgeting</v>
      </c>
      <c r="DP149" s="9" t="str">
        <f t="shared" si="7"/>
        <v>Bank Artha Graha Sudirman (KPNO)</v>
      </c>
      <c r="DQ149" s="9" t="str">
        <f t="shared" si="8"/>
        <v>Staff Budgeting Bank Artha Graha Sudirman (KPNO)</v>
      </c>
    </row>
    <row r="150" spans="3:121" x14ac:dyDescent="0.35">
      <c r="C150" s="8"/>
      <c r="F150" s="8"/>
      <c r="J150" t="s">
        <v>281</v>
      </c>
      <c r="K150" t="s">
        <v>792</v>
      </c>
      <c r="L150" t="s">
        <v>917</v>
      </c>
      <c r="M150" t="str">
        <f>VLOOKUP(L150,Sheet2!$B$12:$C$22,2,FALSE)</f>
        <v>BLOTYP-004</v>
      </c>
      <c r="P150" t="str">
        <f>VLOOKUP(Q150,Sheet2!$F$9:$G$10,2,FALSE)</f>
        <v>ES-1579352234417</v>
      </c>
      <c r="Q150" t="s">
        <v>3564</v>
      </c>
      <c r="AF150" t="s">
        <v>122</v>
      </c>
      <c r="AG150" t="s">
        <v>3526</v>
      </c>
      <c r="AK150" t="s">
        <v>1696</v>
      </c>
      <c r="AW150" t="s">
        <v>1696</v>
      </c>
      <c r="AX150" t="s">
        <v>2317</v>
      </c>
      <c r="AZ150" t="s">
        <v>1070</v>
      </c>
      <c r="BB150" t="s">
        <v>126</v>
      </c>
      <c r="BO150" t="s">
        <v>127</v>
      </c>
      <c r="CA150" s="9" t="str">
        <f>VLOOKUP(CB150,Sheet3!$G$2:$H$409,2,FALSE)</f>
        <v>OUID-STDGB10377</v>
      </c>
      <c r="CB150" t="s">
        <v>2800</v>
      </c>
      <c r="CE150" t="s">
        <v>3108</v>
      </c>
      <c r="CG150" t="s">
        <v>129</v>
      </c>
      <c r="CM150" t="s">
        <v>3514</v>
      </c>
      <c r="CO150" t="s">
        <v>132</v>
      </c>
      <c r="CR150" t="s">
        <v>133</v>
      </c>
      <c r="CY150" t="b">
        <v>0</v>
      </c>
      <c r="CZ150" t="s">
        <v>135</v>
      </c>
      <c r="DM150">
        <v>5175000</v>
      </c>
      <c r="DN150" t="s">
        <v>3521</v>
      </c>
      <c r="DO150" s="9" t="str">
        <f t="shared" si="6"/>
        <v>Staff Digital Banking</v>
      </c>
      <c r="DP150" s="9" t="str">
        <f t="shared" si="7"/>
        <v>Bank Artha Graha Sudirman (KPNO)</v>
      </c>
      <c r="DQ150" s="9" t="str">
        <f t="shared" si="8"/>
        <v>Staff Digital Banking Bank Artha Graha Sudirman (KPNO)</v>
      </c>
    </row>
    <row r="151" spans="3:121" x14ac:dyDescent="0.35">
      <c r="C151" s="8"/>
      <c r="F151" s="8"/>
      <c r="J151" t="s">
        <v>282</v>
      </c>
      <c r="K151" t="s">
        <v>793</v>
      </c>
      <c r="L151" t="s">
        <v>918</v>
      </c>
      <c r="M151" t="str">
        <f>VLOOKUP(L151,Sheet2!$B$12:$C$22,2,FALSE)</f>
        <v>BLOTYP-003</v>
      </c>
      <c r="P151" t="str">
        <f>VLOOKUP(Q151,Sheet2!$F$9:$G$10,2,FALSE)</f>
        <v>ES-1579352234417</v>
      </c>
      <c r="Q151" t="s">
        <v>3564</v>
      </c>
      <c r="AF151" t="s">
        <v>122</v>
      </c>
      <c r="AG151" t="s">
        <v>3529</v>
      </c>
      <c r="AK151" t="s">
        <v>1697</v>
      </c>
      <c r="AW151" t="s">
        <v>1697</v>
      </c>
      <c r="AX151" t="s">
        <v>2318</v>
      </c>
      <c r="AZ151" t="s">
        <v>1071</v>
      </c>
      <c r="BB151" t="s">
        <v>126</v>
      </c>
      <c r="BO151" t="s">
        <v>127</v>
      </c>
      <c r="CA151" s="9" t="str">
        <f>VLOOKUP(CB151,Sheet3!$G$2:$H$409,2,FALSE)</f>
        <v>OUID-STRTB110115</v>
      </c>
      <c r="CB151" t="s">
        <v>2855</v>
      </c>
      <c r="CE151" t="s">
        <v>3108</v>
      </c>
      <c r="CG151" t="s">
        <v>129</v>
      </c>
      <c r="CM151" t="s">
        <v>3514</v>
      </c>
      <c r="CO151" t="s">
        <v>132</v>
      </c>
      <c r="CR151" t="s">
        <v>133</v>
      </c>
      <c r="CY151" t="b">
        <v>0</v>
      </c>
      <c r="CZ151" t="s">
        <v>135</v>
      </c>
      <c r="DM151">
        <v>7401000</v>
      </c>
      <c r="DN151" t="s">
        <v>3517</v>
      </c>
      <c r="DO151" s="9" t="str">
        <f t="shared" si="6"/>
        <v>Staff Ritel Bisnis 1</v>
      </c>
      <c r="DP151" s="9" t="str">
        <f t="shared" si="7"/>
        <v>Bank Artha Graha Sudirman (KPNO)</v>
      </c>
      <c r="DQ151" s="9" t="str">
        <f t="shared" si="8"/>
        <v>Staff Ritel Bisnis 1 Bank Artha Graha Sudirman (KPNO)</v>
      </c>
    </row>
    <row r="152" spans="3:121" x14ac:dyDescent="0.35">
      <c r="C152" s="8"/>
      <c r="F152" s="8"/>
      <c r="J152" t="s">
        <v>283</v>
      </c>
      <c r="K152" t="s">
        <v>118</v>
      </c>
      <c r="L152" t="s">
        <v>916</v>
      </c>
      <c r="M152" t="str">
        <f>VLOOKUP(L152,Sheet2!$B$12:$C$22,2,FALSE)</f>
        <v>BLOTYP-001</v>
      </c>
      <c r="P152" t="str">
        <f>VLOOKUP(Q152,Sheet2!$F$9:$G$10,2,FALSE)</f>
        <v>ES-1579352234417</v>
      </c>
      <c r="Q152" t="s">
        <v>3564</v>
      </c>
      <c r="AF152" t="s">
        <v>3524</v>
      </c>
      <c r="AG152" t="s">
        <v>3526</v>
      </c>
      <c r="AK152" t="s">
        <v>1698</v>
      </c>
      <c r="AW152" t="s">
        <v>1698</v>
      </c>
      <c r="AX152" t="s">
        <v>2319</v>
      </c>
      <c r="AZ152" t="s">
        <v>1072</v>
      </c>
      <c r="BB152" t="s">
        <v>126</v>
      </c>
      <c r="BO152" t="s">
        <v>127</v>
      </c>
      <c r="CA152" s="9" t="str">
        <f>VLOOKUP(CB152,Sheet3!$G$2:$H$409,2,FALSE)</f>
        <v>OUID-STSKRA10259</v>
      </c>
      <c r="CB152" t="s">
        <v>2856</v>
      </c>
      <c r="CE152" t="s">
        <v>3109</v>
      </c>
      <c r="CG152" t="s">
        <v>3537</v>
      </c>
      <c r="CM152" t="s">
        <v>3514</v>
      </c>
      <c r="CO152" t="s">
        <v>132</v>
      </c>
      <c r="CR152" t="s">
        <v>133</v>
      </c>
      <c r="CY152" t="b">
        <v>0</v>
      </c>
      <c r="CZ152" t="s">
        <v>3541</v>
      </c>
      <c r="DM152">
        <v>8029000</v>
      </c>
      <c r="DN152" t="s">
        <v>3516</v>
      </c>
      <c r="DO152" s="9" t="str">
        <f t="shared" si="6"/>
        <v>Staff Sisdur Kredit</v>
      </c>
      <c r="DP152" s="9" t="str">
        <f t="shared" si="7"/>
        <v>Bank Artha Graha Sudirman (KPNO)</v>
      </c>
      <c r="DQ152" s="9" t="str">
        <f t="shared" si="8"/>
        <v>Staff Sisdur Kredit Bank Artha Graha Sudirman (KPNO)</v>
      </c>
    </row>
    <row r="153" spans="3:121" x14ac:dyDescent="0.35">
      <c r="C153" s="8"/>
      <c r="F153" s="8"/>
      <c r="J153" t="s">
        <v>284</v>
      </c>
      <c r="K153" t="s">
        <v>794</v>
      </c>
      <c r="L153" t="s">
        <v>919</v>
      </c>
      <c r="M153" t="str">
        <f>VLOOKUP(L153,Sheet2!$B$12:$C$22,2,FALSE)</f>
        <v>BLOTYP-002</v>
      </c>
      <c r="P153" t="str">
        <f>VLOOKUP(Q153,Sheet2!$F$9:$G$10,2,FALSE)</f>
        <v>ES-1579352234417</v>
      </c>
      <c r="Q153" t="s">
        <v>3564</v>
      </c>
      <c r="AF153" t="s">
        <v>3524</v>
      </c>
      <c r="AG153" t="s">
        <v>3526</v>
      </c>
      <c r="AK153" t="s">
        <v>1699</v>
      </c>
      <c r="AW153" t="s">
        <v>1699</v>
      </c>
      <c r="AX153" t="s">
        <v>2320</v>
      </c>
      <c r="AZ153" t="s">
        <v>1073</v>
      </c>
      <c r="BB153" t="s">
        <v>126</v>
      </c>
      <c r="BO153" t="s">
        <v>127</v>
      </c>
      <c r="CA153" s="9" t="str">
        <f>VLOOKUP(CB153,Sheet3!$G$2:$H$409,2,FALSE)</f>
        <v>OUID-STKBN10133</v>
      </c>
      <c r="CB153" t="s">
        <v>2805</v>
      </c>
      <c r="CE153" t="s">
        <v>3110</v>
      </c>
      <c r="CG153" t="s">
        <v>3536</v>
      </c>
      <c r="CM153" t="s">
        <v>3514</v>
      </c>
      <c r="CO153" t="s">
        <v>132</v>
      </c>
      <c r="CR153" t="s">
        <v>133</v>
      </c>
      <c r="CY153" t="b">
        <v>0</v>
      </c>
      <c r="CZ153" t="s">
        <v>135</v>
      </c>
      <c r="DM153">
        <v>5641000</v>
      </c>
      <c r="DN153" t="s">
        <v>3516</v>
      </c>
      <c r="DO153" s="9" t="str">
        <f t="shared" si="6"/>
        <v>Staff Konsumer Bisnis</v>
      </c>
      <c r="DP153" s="9" t="str">
        <f t="shared" si="7"/>
        <v>Bank Artha Graha Sudirman (KPNO)</v>
      </c>
      <c r="DQ153" s="9" t="str">
        <f t="shared" si="8"/>
        <v>Staff Konsumer Bisnis Bank Artha Graha Sudirman (KPNO)</v>
      </c>
    </row>
    <row r="154" spans="3:121" x14ac:dyDescent="0.35">
      <c r="C154" s="8"/>
      <c r="F154" s="8"/>
      <c r="J154" t="s">
        <v>285</v>
      </c>
      <c r="K154" t="s">
        <v>795</v>
      </c>
      <c r="L154" t="s">
        <v>916</v>
      </c>
      <c r="M154" t="str">
        <f>VLOOKUP(L154,Sheet2!$B$12:$C$22,2,FALSE)</f>
        <v>BLOTYP-001</v>
      </c>
      <c r="P154" t="str">
        <f>VLOOKUP(Q154,Sheet2!$F$9:$G$10,2,FALSE)</f>
        <v>ES-1579352234417</v>
      </c>
      <c r="Q154" t="s">
        <v>3564</v>
      </c>
      <c r="AF154" t="s">
        <v>122</v>
      </c>
      <c r="AG154" t="s">
        <v>3525</v>
      </c>
      <c r="AK154" t="s">
        <v>1700</v>
      </c>
      <c r="AW154" t="s">
        <v>1700</v>
      </c>
      <c r="AX154" t="s">
        <v>2321</v>
      </c>
      <c r="AZ154" t="s">
        <v>1074</v>
      </c>
      <c r="BB154" t="s">
        <v>126</v>
      </c>
      <c r="BO154" t="s">
        <v>127</v>
      </c>
      <c r="CA154" s="9" t="str">
        <f>VLOOKUP(CB154,Sheet3!$G$2:$H$409,2,FALSE)</f>
        <v>OUID-STKLR10314</v>
      </c>
      <c r="CB154" t="s">
        <v>2857</v>
      </c>
      <c r="CE154" t="s">
        <v>3111</v>
      </c>
      <c r="CG154" t="s">
        <v>129</v>
      </c>
      <c r="CM154" t="s">
        <v>3514</v>
      </c>
      <c r="CO154" t="s">
        <v>132</v>
      </c>
      <c r="CR154" t="s">
        <v>133</v>
      </c>
      <c r="CY154" t="b">
        <v>0</v>
      </c>
      <c r="CZ154" t="s">
        <v>135</v>
      </c>
      <c r="DM154">
        <v>4277000</v>
      </c>
      <c r="DN154" t="s">
        <v>3521</v>
      </c>
      <c r="DO154" s="9" t="str">
        <f t="shared" si="6"/>
        <v>Staff Kliring</v>
      </c>
      <c r="DP154" s="9" t="str">
        <f t="shared" si="7"/>
        <v>Bank Artha Graha Sudirman (KPNO)</v>
      </c>
      <c r="DQ154" s="9" t="str">
        <f t="shared" si="8"/>
        <v>Staff Kliring Bank Artha Graha Sudirman (KPNO)</v>
      </c>
    </row>
    <row r="155" spans="3:121" x14ac:dyDescent="0.35">
      <c r="C155" s="8"/>
      <c r="F155" s="8"/>
      <c r="J155" t="s">
        <v>286</v>
      </c>
      <c r="K155" t="s">
        <v>118</v>
      </c>
      <c r="L155" t="s">
        <v>917</v>
      </c>
      <c r="M155" t="str">
        <f>VLOOKUP(L155,Sheet2!$B$12:$C$22,2,FALSE)</f>
        <v>BLOTYP-004</v>
      </c>
      <c r="P155" t="str">
        <f>VLOOKUP(Q155,Sheet2!$F$9:$G$10,2,FALSE)</f>
        <v>ES-1579352234417</v>
      </c>
      <c r="Q155" t="s">
        <v>3564</v>
      </c>
      <c r="AF155" t="s">
        <v>3524</v>
      </c>
      <c r="AG155" t="s">
        <v>3525</v>
      </c>
      <c r="AK155" t="s">
        <v>1701</v>
      </c>
      <c r="AW155" t="s">
        <v>1701</v>
      </c>
      <c r="AX155" t="s">
        <v>2322</v>
      </c>
      <c r="AZ155" t="s">
        <v>1075</v>
      </c>
      <c r="BB155" t="s">
        <v>126</v>
      </c>
      <c r="BO155" t="s">
        <v>127</v>
      </c>
      <c r="CA155" s="9" t="str">
        <f>VLOOKUP(CB155,Sheet3!$G$2:$H$409,2,FALSE)</f>
        <v>OUID-STPOPP10361</v>
      </c>
      <c r="CB155" t="s">
        <v>2858</v>
      </c>
      <c r="CE155" t="s">
        <v>3112</v>
      </c>
      <c r="CG155" t="s">
        <v>129</v>
      </c>
      <c r="CM155" t="s">
        <v>3514</v>
      </c>
      <c r="CO155" t="s">
        <v>132</v>
      </c>
      <c r="CR155" t="s">
        <v>133</v>
      </c>
      <c r="CY155" t="b">
        <v>0</v>
      </c>
      <c r="CZ155" t="s">
        <v>135</v>
      </c>
      <c r="DM155">
        <v>4670000</v>
      </c>
      <c r="DN155" t="s">
        <v>3516</v>
      </c>
      <c r="DO155" s="9" t="str">
        <f t="shared" si="6"/>
        <v>Staff Pembinaan Operasi</v>
      </c>
      <c r="DP155" s="9" t="str">
        <f t="shared" si="7"/>
        <v>Bank Artha Graha Sudirman (KPNO)</v>
      </c>
      <c r="DQ155" s="9" t="str">
        <f t="shared" si="8"/>
        <v>Staff Pembinaan Operasi Bank Artha Graha Sudirman (KPNO)</v>
      </c>
    </row>
    <row r="156" spans="3:121" x14ac:dyDescent="0.35">
      <c r="C156" s="8"/>
      <c r="F156" s="8"/>
      <c r="J156" t="s">
        <v>287</v>
      </c>
      <c r="K156" t="s">
        <v>748</v>
      </c>
      <c r="L156" t="s">
        <v>922</v>
      </c>
      <c r="M156" t="e">
        <f>VLOOKUP(L156,Sheet2!$B$12:$C$22,2,FALSE)</f>
        <v>#N/A</v>
      </c>
      <c r="P156" t="str">
        <f>VLOOKUP(Q156,Sheet2!$F$9:$G$10,2,FALSE)</f>
        <v>ES-1579352234417</v>
      </c>
      <c r="Q156" t="s">
        <v>3564</v>
      </c>
      <c r="AF156" t="s">
        <v>3524</v>
      </c>
      <c r="AG156" t="s">
        <v>3526</v>
      </c>
      <c r="AK156" t="s">
        <v>1702</v>
      </c>
      <c r="AW156" t="s">
        <v>1702</v>
      </c>
      <c r="AX156" t="s">
        <v>2323</v>
      </c>
      <c r="AZ156" t="s">
        <v>1076</v>
      </c>
      <c r="BB156" t="s">
        <v>126</v>
      </c>
      <c r="BO156" t="s">
        <v>127</v>
      </c>
      <c r="CA156" s="9" t="str">
        <f>VLOOKUP(CB156,Sheet3!$G$2:$H$409,2,FALSE)</f>
        <v>OUID-SOLCO10072</v>
      </c>
      <c r="CB156" t="s">
        <v>2859</v>
      </c>
      <c r="CE156" t="s">
        <v>3113</v>
      </c>
      <c r="CG156" t="s">
        <v>129</v>
      </c>
      <c r="CM156" t="s">
        <v>3514</v>
      </c>
      <c r="CO156" t="s">
        <v>132</v>
      </c>
      <c r="CR156" t="s">
        <v>133</v>
      </c>
      <c r="CY156" t="b">
        <v>0</v>
      </c>
      <c r="CZ156" t="s">
        <v>135</v>
      </c>
      <c r="DM156">
        <v>4548000</v>
      </c>
      <c r="DN156" t="s">
        <v>3516</v>
      </c>
      <c r="DO156" s="9" t="str">
        <f t="shared" si="6"/>
        <v>Senior Officer Hukum Kredit dan Operasi</v>
      </c>
      <c r="DP156" s="9" t="str">
        <f t="shared" si="7"/>
        <v>Bank Artha Graha Sudirman (KPNO)</v>
      </c>
      <c r="DQ156" s="9" t="str">
        <f t="shared" si="8"/>
        <v>Senior Officer Hukum Kredit dan Operasi Bank Artha Graha Sudirman (KPNO)</v>
      </c>
    </row>
    <row r="157" spans="3:121" x14ac:dyDescent="0.35">
      <c r="C157" s="8"/>
      <c r="F157" s="8"/>
      <c r="J157" t="s">
        <v>288</v>
      </c>
      <c r="K157" t="s">
        <v>118</v>
      </c>
      <c r="L157" t="s">
        <v>922</v>
      </c>
      <c r="M157" t="e">
        <f>VLOOKUP(L157,Sheet2!$B$12:$C$22,2,FALSE)</f>
        <v>#N/A</v>
      </c>
      <c r="P157" t="str">
        <f>VLOOKUP(Q157,Sheet2!$F$9:$G$10,2,FALSE)</f>
        <v>ES-1579352234417</v>
      </c>
      <c r="Q157" t="s">
        <v>3564</v>
      </c>
      <c r="AF157" t="s">
        <v>122</v>
      </c>
      <c r="AG157" t="s">
        <v>3531</v>
      </c>
      <c r="AK157" t="s">
        <v>1703</v>
      </c>
      <c r="AW157" t="s">
        <v>1703</v>
      </c>
      <c r="AX157" t="s">
        <v>2324</v>
      </c>
      <c r="AZ157" t="s">
        <v>1077</v>
      </c>
      <c r="BB157" t="s">
        <v>126</v>
      </c>
      <c r="BO157" t="s">
        <v>127</v>
      </c>
      <c r="CA157" s="9" t="str">
        <f>VLOOKUP(CB157,Sheet3!$G$2:$H$409,2,FALSE)</f>
        <v>OUID-SOMIS10390</v>
      </c>
      <c r="CB157" t="s">
        <v>2860</v>
      </c>
      <c r="CE157" t="s">
        <v>3114</v>
      </c>
      <c r="CG157" t="s">
        <v>129</v>
      </c>
      <c r="CM157" t="s">
        <v>3514</v>
      </c>
      <c r="CO157" t="s">
        <v>132</v>
      </c>
      <c r="CR157" t="s">
        <v>133</v>
      </c>
      <c r="CY157" t="b">
        <v>0</v>
      </c>
      <c r="CZ157" t="s">
        <v>135</v>
      </c>
      <c r="DM157">
        <v>31983000</v>
      </c>
      <c r="DN157" t="s">
        <v>3518</v>
      </c>
      <c r="DO157" s="9" t="str">
        <f t="shared" si="6"/>
        <v>Senior Officer MIS</v>
      </c>
      <c r="DP157" s="9" t="str">
        <f t="shared" si="7"/>
        <v>Bank Artha Graha Sudirman (KPNO)</v>
      </c>
      <c r="DQ157" s="9" t="str">
        <f t="shared" si="8"/>
        <v>Senior Officer MIS Bank Artha Graha Sudirman (KPNO)</v>
      </c>
    </row>
    <row r="158" spans="3:121" x14ac:dyDescent="0.35">
      <c r="C158" s="8"/>
      <c r="F158" s="8"/>
      <c r="J158" t="s">
        <v>289</v>
      </c>
      <c r="K158" t="s">
        <v>796</v>
      </c>
      <c r="L158" t="s">
        <v>916</v>
      </c>
      <c r="M158" t="str">
        <f>VLOOKUP(L158,Sheet2!$B$12:$C$22,2,FALSE)</f>
        <v>BLOTYP-001</v>
      </c>
      <c r="P158" t="str">
        <f>VLOOKUP(Q158,Sheet2!$F$9:$G$10,2,FALSE)</f>
        <v>ES-1579352234417</v>
      </c>
      <c r="Q158" t="s">
        <v>3564</v>
      </c>
      <c r="AF158" t="s">
        <v>3524</v>
      </c>
      <c r="AG158" t="s">
        <v>3529</v>
      </c>
      <c r="AK158" t="s">
        <v>1704</v>
      </c>
      <c r="AW158" t="s">
        <v>1704</v>
      </c>
      <c r="AX158" t="s">
        <v>2325</v>
      </c>
      <c r="AZ158" t="s">
        <v>1078</v>
      </c>
      <c r="BB158" t="s">
        <v>126</v>
      </c>
      <c r="BO158" t="s">
        <v>127</v>
      </c>
      <c r="CA158" s="9" t="str">
        <f>VLOOKUP(CB158,Sheet3!$G$2:$H$409,2,FALSE)</f>
        <v>OUID-STSRL10230</v>
      </c>
      <c r="CB158" t="s">
        <v>2861</v>
      </c>
      <c r="CE158" t="s">
        <v>3115</v>
      </c>
      <c r="CG158" t="s">
        <v>3537</v>
      </c>
      <c r="CM158" t="s">
        <v>3514</v>
      </c>
      <c r="CO158" t="s">
        <v>132</v>
      </c>
      <c r="CR158" t="s">
        <v>133</v>
      </c>
      <c r="CY158" t="b">
        <v>0</v>
      </c>
      <c r="CZ158" t="s">
        <v>3541</v>
      </c>
      <c r="DM158">
        <v>6500000</v>
      </c>
      <c r="DN158" t="s">
        <v>3516</v>
      </c>
      <c r="DO158" s="9" t="str">
        <f t="shared" si="6"/>
        <v>Staff SKMR Risiko Likuiditas</v>
      </c>
      <c r="DP158" s="9" t="str">
        <f t="shared" si="7"/>
        <v>Bank Artha Graha Sudirman (KPNO)</v>
      </c>
      <c r="DQ158" s="9" t="str">
        <f t="shared" si="8"/>
        <v>Staff SKMR Risiko Likuiditas Bank Artha Graha Sudirman (KPNO)</v>
      </c>
    </row>
    <row r="159" spans="3:121" x14ac:dyDescent="0.35">
      <c r="C159" s="8"/>
      <c r="F159" s="8"/>
      <c r="J159" t="s">
        <v>290</v>
      </c>
      <c r="K159" t="s">
        <v>797</v>
      </c>
      <c r="L159" t="s">
        <v>917</v>
      </c>
      <c r="M159" t="str">
        <f>VLOOKUP(L159,Sheet2!$B$12:$C$22,2,FALSE)</f>
        <v>BLOTYP-004</v>
      </c>
      <c r="P159" t="str">
        <f>VLOOKUP(Q159,Sheet2!$F$9:$G$10,2,FALSE)</f>
        <v>ES-1579352234417</v>
      </c>
      <c r="Q159" t="s">
        <v>3564</v>
      </c>
      <c r="AF159" t="s">
        <v>3524</v>
      </c>
      <c r="AG159" t="s">
        <v>123</v>
      </c>
      <c r="AK159" t="s">
        <v>1705</v>
      </c>
      <c r="AW159" t="s">
        <v>1705</v>
      </c>
      <c r="AX159" t="s">
        <v>2326</v>
      </c>
      <c r="AZ159" t="s">
        <v>1079</v>
      </c>
      <c r="BB159" t="s">
        <v>126</v>
      </c>
      <c r="BO159" t="s">
        <v>127</v>
      </c>
      <c r="CA159" s="9" t="str">
        <f>VLOOKUP(CB159,Sheet3!$G$2:$H$409,2,FALSE)</f>
        <v>OUID-STUKN10280</v>
      </c>
      <c r="CB159" t="s">
        <v>2820</v>
      </c>
      <c r="CE159" t="s">
        <v>3116</v>
      </c>
      <c r="CG159" t="s">
        <v>3537</v>
      </c>
      <c r="CM159" t="s">
        <v>3514</v>
      </c>
      <c r="CO159" t="s">
        <v>132</v>
      </c>
      <c r="CR159" t="s">
        <v>133</v>
      </c>
      <c r="CY159" t="b">
        <v>0</v>
      </c>
      <c r="CZ159" t="s">
        <v>135</v>
      </c>
      <c r="DM159">
        <v>4277000</v>
      </c>
      <c r="DN159" t="s">
        <v>3516</v>
      </c>
      <c r="DO159" s="9" t="str">
        <f t="shared" si="6"/>
        <v>Staff UKS</v>
      </c>
      <c r="DP159" s="9" t="str">
        <f t="shared" si="7"/>
        <v>Bank Artha Graha Sudirman (KPNO)</v>
      </c>
      <c r="DQ159" s="9" t="str">
        <f t="shared" si="8"/>
        <v>Staff UKS Bank Artha Graha Sudirman (KPNO)</v>
      </c>
    </row>
    <row r="160" spans="3:121" x14ac:dyDescent="0.35">
      <c r="C160" s="8"/>
      <c r="F160" s="8"/>
      <c r="J160" t="s">
        <v>291</v>
      </c>
      <c r="K160" t="s">
        <v>118</v>
      </c>
      <c r="L160" t="s">
        <v>917</v>
      </c>
      <c r="M160" t="str">
        <f>VLOOKUP(L160,Sheet2!$B$12:$C$22,2,FALSE)</f>
        <v>BLOTYP-004</v>
      </c>
      <c r="P160" t="str">
        <f>VLOOKUP(Q160,Sheet2!$F$9:$G$10,2,FALSE)</f>
        <v>ES-1579352234417</v>
      </c>
      <c r="Q160" t="s">
        <v>3564</v>
      </c>
      <c r="AF160" t="s">
        <v>122</v>
      </c>
      <c r="AG160" t="s">
        <v>3527</v>
      </c>
      <c r="AK160" t="s">
        <v>1706</v>
      </c>
      <c r="AW160" t="s">
        <v>1706</v>
      </c>
      <c r="AX160" t="s">
        <v>2327</v>
      </c>
      <c r="AZ160" t="s">
        <v>1080</v>
      </c>
      <c r="BB160" t="s">
        <v>126</v>
      </c>
      <c r="BO160" t="s">
        <v>127</v>
      </c>
      <c r="CA160" s="9" t="e">
        <f>VLOOKUP(CB160,Sheet3!$G$2:$H$409,2,FALSE)</f>
        <v>#N/A</v>
      </c>
      <c r="CB160" t="s">
        <v>2862</v>
      </c>
      <c r="CE160" t="s">
        <v>3117</v>
      </c>
      <c r="CG160" t="s">
        <v>129</v>
      </c>
      <c r="CM160" t="s">
        <v>3514</v>
      </c>
      <c r="CO160" t="s">
        <v>132</v>
      </c>
      <c r="CR160" t="s">
        <v>133</v>
      </c>
      <c r="CY160" t="b">
        <v>0</v>
      </c>
      <c r="CZ160" t="s">
        <v>135</v>
      </c>
      <c r="DM160">
        <v>9000000</v>
      </c>
      <c r="DN160" t="s">
        <v>3517</v>
      </c>
      <c r="DO160" s="9"/>
      <c r="DP160" s="9"/>
      <c r="DQ160" s="9"/>
    </row>
    <row r="161" spans="3:121" x14ac:dyDescent="0.35">
      <c r="C161" s="8"/>
      <c r="F161" s="8"/>
      <c r="J161" t="s">
        <v>292</v>
      </c>
      <c r="K161" t="s">
        <v>118</v>
      </c>
      <c r="L161" t="s">
        <v>917</v>
      </c>
      <c r="M161" t="str">
        <f>VLOOKUP(L161,Sheet2!$B$12:$C$22,2,FALSE)</f>
        <v>BLOTYP-004</v>
      </c>
      <c r="P161" t="str">
        <f>VLOOKUP(Q161,Sheet2!$F$9:$G$10,2,FALSE)</f>
        <v>ES-1579352234417</v>
      </c>
      <c r="Q161" t="s">
        <v>3564</v>
      </c>
      <c r="AF161" t="s">
        <v>122</v>
      </c>
      <c r="AG161" t="s">
        <v>3526</v>
      </c>
      <c r="AK161" t="s">
        <v>1707</v>
      </c>
      <c r="AW161" t="s">
        <v>1707</v>
      </c>
      <c r="AX161" t="s">
        <v>2328</v>
      </c>
      <c r="AZ161" t="s">
        <v>1081</v>
      </c>
      <c r="BB161" t="s">
        <v>126</v>
      </c>
      <c r="BO161" t="s">
        <v>127</v>
      </c>
      <c r="CA161" s="9" t="str">
        <f>VLOOKUP(CB161,Sheet3!$G$2:$H$409,2,FALSE)</f>
        <v>OUID-STCSR10080</v>
      </c>
      <c r="CB161" t="s">
        <v>2845</v>
      </c>
      <c r="CE161" t="s">
        <v>3118</v>
      </c>
      <c r="CG161" t="s">
        <v>129</v>
      </c>
      <c r="CM161" t="s">
        <v>3514</v>
      </c>
      <c r="CO161" t="s">
        <v>132</v>
      </c>
      <c r="CR161" t="s">
        <v>133</v>
      </c>
      <c r="CY161" t="b">
        <v>0</v>
      </c>
      <c r="CZ161" t="s">
        <v>135</v>
      </c>
      <c r="DM161">
        <v>7446000</v>
      </c>
      <c r="DN161" t="s">
        <v>3517</v>
      </c>
      <c r="DO161" s="9" t="str">
        <f t="shared" si="6"/>
        <v>Staff CSSR</v>
      </c>
      <c r="DP161" s="9" t="str">
        <f t="shared" si="7"/>
        <v>Bank Artha Graha Sudirman (KPNO)</v>
      </c>
      <c r="DQ161" s="9" t="str">
        <f t="shared" si="8"/>
        <v>Staff CSSR Bank Artha Graha Sudirman (KPNO)</v>
      </c>
    </row>
    <row r="162" spans="3:121" x14ac:dyDescent="0.35">
      <c r="C162" s="8"/>
      <c r="F162" s="8"/>
      <c r="J162" t="s">
        <v>293</v>
      </c>
      <c r="K162" t="s">
        <v>798</v>
      </c>
      <c r="L162" t="s">
        <v>919</v>
      </c>
      <c r="M162" t="str">
        <f>VLOOKUP(L162,Sheet2!$B$12:$C$22,2,FALSE)</f>
        <v>BLOTYP-002</v>
      </c>
      <c r="P162" t="str">
        <f>VLOOKUP(Q162,Sheet2!$F$9:$G$10,2,FALSE)</f>
        <v>ES-1579352234417</v>
      </c>
      <c r="Q162" t="s">
        <v>3564</v>
      </c>
      <c r="AF162" t="s">
        <v>122</v>
      </c>
      <c r="AG162" t="s">
        <v>123</v>
      </c>
      <c r="AK162" t="s">
        <v>1708</v>
      </c>
      <c r="AW162" t="s">
        <v>1708</v>
      </c>
      <c r="AX162" t="s">
        <v>2329</v>
      </c>
      <c r="AZ162" t="s">
        <v>1082</v>
      </c>
      <c r="BB162" t="s">
        <v>126</v>
      </c>
      <c r="BO162" t="s">
        <v>127</v>
      </c>
      <c r="CA162" s="9" t="str">
        <f>VLOOKUP(CB162,Sheet3!$G$2:$H$409,2,FALSE)</f>
        <v>OUID-STKLR10314</v>
      </c>
      <c r="CB162" t="s">
        <v>2857</v>
      </c>
      <c r="CE162" t="s">
        <v>3119</v>
      </c>
      <c r="CG162" t="s">
        <v>3536</v>
      </c>
      <c r="CM162" t="s">
        <v>3514</v>
      </c>
      <c r="CO162" t="s">
        <v>132</v>
      </c>
      <c r="CR162" t="s">
        <v>133</v>
      </c>
      <c r="CY162" t="b">
        <v>0</v>
      </c>
      <c r="CZ162" t="s">
        <v>3541</v>
      </c>
      <c r="DM162">
        <v>4277000</v>
      </c>
      <c r="DN162" t="s">
        <v>3516</v>
      </c>
      <c r="DO162" s="9" t="str">
        <f t="shared" si="6"/>
        <v>Staff Kliring</v>
      </c>
      <c r="DP162" s="9" t="str">
        <f t="shared" si="7"/>
        <v>Bank Artha Graha Sudirman (KPNO)</v>
      </c>
      <c r="DQ162" s="9" t="str">
        <f t="shared" si="8"/>
        <v>Staff Kliring Bank Artha Graha Sudirman (KPNO)</v>
      </c>
    </row>
    <row r="163" spans="3:121" x14ac:dyDescent="0.35">
      <c r="C163" s="8"/>
      <c r="F163" s="8"/>
      <c r="J163" t="s">
        <v>294</v>
      </c>
      <c r="K163" t="s">
        <v>118</v>
      </c>
      <c r="L163" t="s">
        <v>919</v>
      </c>
      <c r="M163" t="str">
        <f>VLOOKUP(L163,Sheet2!$B$12:$C$22,2,FALSE)</f>
        <v>BLOTYP-002</v>
      </c>
      <c r="P163" t="str">
        <f>VLOOKUP(Q163,Sheet2!$F$9:$G$10,2,FALSE)</f>
        <v>ES-1579352234417</v>
      </c>
      <c r="Q163" t="s">
        <v>3564</v>
      </c>
      <c r="AF163" t="s">
        <v>122</v>
      </c>
      <c r="AG163" t="s">
        <v>3526</v>
      </c>
      <c r="AK163" t="s">
        <v>1709</v>
      </c>
      <c r="AW163" t="s">
        <v>1709</v>
      </c>
      <c r="AX163" t="s">
        <v>2330</v>
      </c>
      <c r="AZ163" t="s">
        <v>1083</v>
      </c>
      <c r="BB163" t="s">
        <v>126</v>
      </c>
      <c r="BO163" t="s">
        <v>127</v>
      </c>
      <c r="CA163" s="9" t="str">
        <f>VLOOKUP(CB163,Sheet3!$G$2:$H$409,2,FALSE)</f>
        <v>OUID-STRTGSP10275</v>
      </c>
      <c r="CB163" t="s">
        <v>2815</v>
      </c>
      <c r="CE163" t="s">
        <v>3119</v>
      </c>
      <c r="CG163" t="s">
        <v>129</v>
      </c>
      <c r="CM163" t="s">
        <v>3514</v>
      </c>
      <c r="CO163" t="s">
        <v>132</v>
      </c>
      <c r="CR163" t="s">
        <v>133</v>
      </c>
      <c r="CY163" t="b">
        <v>0</v>
      </c>
      <c r="CZ163" t="s">
        <v>135</v>
      </c>
      <c r="DM163">
        <v>5000000</v>
      </c>
      <c r="DN163" t="s">
        <v>3521</v>
      </c>
      <c r="DO163" s="9" t="str">
        <f t="shared" si="6"/>
        <v>Staff RTGS</v>
      </c>
      <c r="DP163" s="9" t="str">
        <f t="shared" si="7"/>
        <v>Bank Artha Graha Sudirman (KPNO)</v>
      </c>
      <c r="DQ163" s="9" t="str">
        <f t="shared" si="8"/>
        <v>Staff RTGS Bank Artha Graha Sudirman (KPNO)</v>
      </c>
    </row>
    <row r="164" spans="3:121" x14ac:dyDescent="0.35">
      <c r="C164" s="8"/>
      <c r="F164" s="8"/>
      <c r="J164" t="s">
        <v>295</v>
      </c>
      <c r="K164" t="s">
        <v>799</v>
      </c>
      <c r="L164" t="s">
        <v>917</v>
      </c>
      <c r="M164" t="str">
        <f>VLOOKUP(L164,Sheet2!$B$12:$C$22,2,FALSE)</f>
        <v>BLOTYP-004</v>
      </c>
      <c r="P164" t="str">
        <f>VLOOKUP(Q164,Sheet2!$F$9:$G$10,2,FALSE)</f>
        <v>ES-1579352234417</v>
      </c>
      <c r="Q164" t="s">
        <v>3564</v>
      </c>
      <c r="AF164" t="s">
        <v>122</v>
      </c>
      <c r="AG164" t="s">
        <v>3527</v>
      </c>
      <c r="AK164" t="s">
        <v>1710</v>
      </c>
      <c r="AW164" t="s">
        <v>1710</v>
      </c>
      <c r="AX164" t="s">
        <v>2331</v>
      </c>
      <c r="AZ164" t="s">
        <v>1084</v>
      </c>
      <c r="BB164" t="s">
        <v>126</v>
      </c>
      <c r="BO164" t="s">
        <v>127</v>
      </c>
      <c r="CA164" s="9" t="e">
        <f>VLOOKUP(CB164,Sheet3!$G$2:$H$409,2,FALSE)</f>
        <v>#N/A</v>
      </c>
      <c r="CB164" t="s">
        <v>2863</v>
      </c>
      <c r="CE164" t="s">
        <v>3120</v>
      </c>
      <c r="CG164" t="s">
        <v>129</v>
      </c>
      <c r="CM164" t="s">
        <v>3514</v>
      </c>
      <c r="CO164" t="s">
        <v>132</v>
      </c>
      <c r="CR164" t="s">
        <v>133</v>
      </c>
      <c r="CY164" t="b">
        <v>0</v>
      </c>
      <c r="CZ164" t="s">
        <v>135</v>
      </c>
      <c r="DM164">
        <v>9000000</v>
      </c>
      <c r="DN164" t="s">
        <v>3518</v>
      </c>
      <c r="DO164" s="9"/>
      <c r="DP164" s="9"/>
      <c r="DQ164" s="9"/>
    </row>
    <row r="165" spans="3:121" x14ac:dyDescent="0.35">
      <c r="C165" s="8"/>
      <c r="F165" s="8"/>
      <c r="J165" t="s">
        <v>296</v>
      </c>
      <c r="K165" t="s">
        <v>118</v>
      </c>
      <c r="L165" t="s">
        <v>916</v>
      </c>
      <c r="M165" t="str">
        <f>VLOOKUP(L165,Sheet2!$B$12:$C$22,2,FALSE)</f>
        <v>BLOTYP-001</v>
      </c>
      <c r="P165" t="str">
        <f>VLOOKUP(Q165,Sheet2!$F$9:$G$10,2,FALSE)</f>
        <v>ES-1579352234417</v>
      </c>
      <c r="Q165" t="s">
        <v>3564</v>
      </c>
      <c r="AF165" t="s">
        <v>122</v>
      </c>
      <c r="AG165" t="s">
        <v>3526</v>
      </c>
      <c r="AK165" t="s">
        <v>1711</v>
      </c>
      <c r="AW165" t="s">
        <v>1711</v>
      </c>
      <c r="AX165" t="s">
        <v>2332</v>
      </c>
      <c r="AZ165" t="s">
        <v>1085</v>
      </c>
      <c r="BB165" t="s">
        <v>126</v>
      </c>
      <c r="BO165" t="s">
        <v>127</v>
      </c>
      <c r="CA165" s="9" t="str">
        <f>VLOOKUP(CB165,Sheet3!$G$2:$H$409,2,FALSE)</f>
        <v>OUID-STADKR10239</v>
      </c>
      <c r="CB165" t="s">
        <v>2798</v>
      </c>
      <c r="CE165" t="s">
        <v>3121</v>
      </c>
      <c r="CG165" t="s">
        <v>3536</v>
      </c>
      <c r="CM165" t="s">
        <v>3514</v>
      </c>
      <c r="CO165" t="s">
        <v>132</v>
      </c>
      <c r="CR165" t="s">
        <v>133</v>
      </c>
      <c r="CY165" t="b">
        <v>0</v>
      </c>
      <c r="CZ165" t="s">
        <v>3541</v>
      </c>
      <c r="DM165">
        <v>5100000</v>
      </c>
      <c r="DN165" t="s">
        <v>3517</v>
      </c>
      <c r="DO165" s="9" t="str">
        <f t="shared" si="6"/>
        <v>Staff Admin Kredit</v>
      </c>
      <c r="DP165" s="9" t="str">
        <f t="shared" si="7"/>
        <v>Bank Artha Graha Sudirman (KPNO)</v>
      </c>
      <c r="DQ165" s="9" t="str">
        <f t="shared" si="8"/>
        <v>Staff Admin Kredit Bank Artha Graha Sudirman (KPNO)</v>
      </c>
    </row>
    <row r="166" spans="3:121" x14ac:dyDescent="0.35">
      <c r="C166" s="8"/>
      <c r="F166" s="8"/>
      <c r="J166" t="s">
        <v>297</v>
      </c>
      <c r="K166" t="s">
        <v>753</v>
      </c>
      <c r="L166" t="s">
        <v>919</v>
      </c>
      <c r="M166" t="str">
        <f>VLOOKUP(L166,Sheet2!$B$12:$C$22,2,FALSE)</f>
        <v>BLOTYP-002</v>
      </c>
      <c r="P166" t="str">
        <f>VLOOKUP(Q166,Sheet2!$F$9:$G$10,2,FALSE)</f>
        <v>ES-1579352234417</v>
      </c>
      <c r="Q166" t="s">
        <v>3564</v>
      </c>
      <c r="AF166" t="s">
        <v>122</v>
      </c>
      <c r="AG166" t="s">
        <v>123</v>
      </c>
      <c r="AK166" t="s">
        <v>1712</v>
      </c>
      <c r="AW166" t="s">
        <v>1712</v>
      </c>
      <c r="AX166" t="s">
        <v>2333</v>
      </c>
      <c r="AZ166" t="s">
        <v>1086</v>
      </c>
      <c r="BB166" t="s">
        <v>126</v>
      </c>
      <c r="BO166" t="s">
        <v>127</v>
      </c>
      <c r="CA166" s="9" t="str">
        <f>VLOOKUP(CB166,Sheet3!$G$2:$H$409,2,FALSE)</f>
        <v>OUID-STKLR10314</v>
      </c>
      <c r="CB166" t="s">
        <v>2857</v>
      </c>
      <c r="CE166" t="s">
        <v>3122</v>
      </c>
      <c r="CG166" t="s">
        <v>129</v>
      </c>
      <c r="CM166" t="s">
        <v>3514</v>
      </c>
      <c r="CO166" t="s">
        <v>132</v>
      </c>
      <c r="CR166" t="s">
        <v>133</v>
      </c>
      <c r="CY166" t="b">
        <v>0</v>
      </c>
      <c r="CZ166" t="s">
        <v>3541</v>
      </c>
      <c r="DM166">
        <v>4277000</v>
      </c>
      <c r="DN166" t="s">
        <v>3516</v>
      </c>
      <c r="DO166" s="9" t="str">
        <f t="shared" si="6"/>
        <v>Staff Kliring</v>
      </c>
      <c r="DP166" s="9" t="str">
        <f t="shared" si="7"/>
        <v>Bank Artha Graha Sudirman (KPNO)</v>
      </c>
      <c r="DQ166" s="9" t="str">
        <f t="shared" si="8"/>
        <v>Staff Kliring Bank Artha Graha Sudirman (KPNO)</v>
      </c>
    </row>
    <row r="167" spans="3:121" x14ac:dyDescent="0.35">
      <c r="C167" s="8"/>
      <c r="F167" s="8"/>
      <c r="J167" t="s">
        <v>298</v>
      </c>
      <c r="K167" t="s">
        <v>759</v>
      </c>
      <c r="L167" t="s">
        <v>922</v>
      </c>
      <c r="M167" t="e">
        <f>VLOOKUP(L167,Sheet2!$B$12:$C$22,2,FALSE)</f>
        <v>#N/A</v>
      </c>
      <c r="P167" t="str">
        <f>VLOOKUP(Q167,Sheet2!$F$9:$G$10,2,FALSE)</f>
        <v>ES-1579352234417</v>
      </c>
      <c r="Q167" t="s">
        <v>3564</v>
      </c>
      <c r="AF167" t="s">
        <v>3524</v>
      </c>
      <c r="AG167" t="s">
        <v>3525</v>
      </c>
      <c r="AK167" t="s">
        <v>1713</v>
      </c>
      <c r="AW167" t="s">
        <v>1713</v>
      </c>
      <c r="AX167" t="s">
        <v>2334</v>
      </c>
      <c r="AZ167" t="s">
        <v>1087</v>
      </c>
      <c r="BB167" t="s">
        <v>126</v>
      </c>
      <c r="BO167" t="s">
        <v>127</v>
      </c>
      <c r="CA167" s="9" t="str">
        <f>VLOOKUP(CB167,Sheet3!$G$2:$H$409,2,FALSE)</f>
        <v>OUID-STPPD10373</v>
      </c>
      <c r="CB167" t="s">
        <v>2793</v>
      </c>
      <c r="CE167" t="s">
        <v>3123</v>
      </c>
      <c r="CG167" t="s">
        <v>129</v>
      </c>
      <c r="CM167" t="s">
        <v>3514</v>
      </c>
      <c r="CO167" t="s">
        <v>132</v>
      </c>
      <c r="CR167" t="s">
        <v>133</v>
      </c>
      <c r="CY167" t="b">
        <v>0</v>
      </c>
      <c r="CZ167" t="s">
        <v>3541</v>
      </c>
      <c r="DM167">
        <v>4304000</v>
      </c>
      <c r="DN167" t="s">
        <v>3516</v>
      </c>
      <c r="DO167" s="9" t="str">
        <f t="shared" si="6"/>
        <v>Staff Pengembangan Produk</v>
      </c>
      <c r="DP167" s="9" t="str">
        <f t="shared" si="7"/>
        <v>Bank Artha Graha Sudirman (KPNO)</v>
      </c>
      <c r="DQ167" s="9" t="str">
        <f t="shared" si="8"/>
        <v>Staff Pengembangan Produk Bank Artha Graha Sudirman (KPNO)</v>
      </c>
    </row>
    <row r="168" spans="3:121" x14ac:dyDescent="0.35">
      <c r="C168" s="8"/>
      <c r="F168" s="8"/>
      <c r="J168" t="s">
        <v>299</v>
      </c>
      <c r="K168" t="s">
        <v>800</v>
      </c>
      <c r="L168" t="s">
        <v>917</v>
      </c>
      <c r="M168" t="str">
        <f>VLOOKUP(L168,Sheet2!$B$12:$C$22,2,FALSE)</f>
        <v>BLOTYP-004</v>
      </c>
      <c r="P168" t="str">
        <f>VLOOKUP(Q168,Sheet2!$F$9:$G$10,2,FALSE)</f>
        <v>ES-1579352234417</v>
      </c>
      <c r="Q168" t="s">
        <v>3564</v>
      </c>
      <c r="AF168" t="s">
        <v>122</v>
      </c>
      <c r="AG168" t="s">
        <v>3526</v>
      </c>
      <c r="AK168" t="s">
        <v>1714</v>
      </c>
      <c r="AW168" t="s">
        <v>1714</v>
      </c>
      <c r="AX168" t="s">
        <v>2335</v>
      </c>
      <c r="AZ168" t="s">
        <v>1088</v>
      </c>
      <c r="BB168" t="s">
        <v>126</v>
      </c>
      <c r="BO168" t="s">
        <v>127</v>
      </c>
      <c r="CA168" s="9" t="str">
        <f>VLOOKUP(CB168,Sheet3!$G$2:$H$409,2,FALSE)</f>
        <v>OUID-STKSPK10130</v>
      </c>
      <c r="CB168" t="s">
        <v>2830</v>
      </c>
      <c r="CE168" t="s">
        <v>3124</v>
      </c>
      <c r="CG168" t="s">
        <v>129</v>
      </c>
      <c r="CM168" t="s">
        <v>3514</v>
      </c>
      <c r="CO168" t="s">
        <v>132</v>
      </c>
      <c r="CR168" t="s">
        <v>133</v>
      </c>
      <c r="CY168" t="b">
        <v>0</v>
      </c>
      <c r="CZ168" t="s">
        <v>135</v>
      </c>
      <c r="DM168">
        <v>6578000</v>
      </c>
      <c r="DN168" t="s">
        <v>3520</v>
      </c>
      <c r="DO168" s="9" t="str">
        <f t="shared" si="6"/>
        <v>Staff Konsumer SPK</v>
      </c>
      <c r="DP168" s="9" t="str">
        <f t="shared" si="7"/>
        <v>Bank Artha Graha Sudirman (KPNO)</v>
      </c>
      <c r="DQ168" s="9" t="str">
        <f t="shared" si="8"/>
        <v>Staff Konsumer SPK Bank Artha Graha Sudirman (KPNO)</v>
      </c>
    </row>
    <row r="169" spans="3:121" x14ac:dyDescent="0.35">
      <c r="C169" s="8"/>
      <c r="F169" s="8"/>
      <c r="J169" t="s">
        <v>300</v>
      </c>
      <c r="K169" t="s">
        <v>801</v>
      </c>
      <c r="L169" t="s">
        <v>918</v>
      </c>
      <c r="M169" t="str">
        <f>VLOOKUP(L169,Sheet2!$B$12:$C$22,2,FALSE)</f>
        <v>BLOTYP-003</v>
      </c>
      <c r="P169" t="str">
        <f>VLOOKUP(Q169,Sheet2!$F$9:$G$10,2,FALSE)</f>
        <v>ES-1579352234417</v>
      </c>
      <c r="Q169" t="s">
        <v>3564</v>
      </c>
      <c r="AF169" t="s">
        <v>122</v>
      </c>
      <c r="AG169" t="s">
        <v>3526</v>
      </c>
      <c r="AK169" t="s">
        <v>1715</v>
      </c>
      <c r="AW169" t="s">
        <v>1715</v>
      </c>
      <c r="AX169" t="s">
        <v>2336</v>
      </c>
      <c r="AZ169" t="s">
        <v>1089</v>
      </c>
      <c r="BB169" t="s">
        <v>126</v>
      </c>
      <c r="BO169" t="s">
        <v>127</v>
      </c>
      <c r="CA169" s="9" t="str">
        <f>VLOOKUP(CB169,Sheet3!$G$2:$H$409,2,FALSE)</f>
        <v>OUID-STPPR10042</v>
      </c>
      <c r="CB169" t="s">
        <v>2864</v>
      </c>
      <c r="CE169" t="s">
        <v>3123</v>
      </c>
      <c r="CG169" t="s">
        <v>3536</v>
      </c>
      <c r="CM169" t="s">
        <v>3514</v>
      </c>
      <c r="CO169" t="s">
        <v>132</v>
      </c>
      <c r="CR169" t="s">
        <v>133</v>
      </c>
      <c r="CY169" t="b">
        <v>0</v>
      </c>
      <c r="CZ169" t="s">
        <v>135</v>
      </c>
      <c r="DM169">
        <v>6300000</v>
      </c>
      <c r="DN169" t="s">
        <v>3521</v>
      </c>
      <c r="DO169" s="9" t="str">
        <f t="shared" si="6"/>
        <v>Staff Premises Perencanaan</v>
      </c>
      <c r="DP169" s="9" t="str">
        <f t="shared" si="7"/>
        <v>Bank Artha Graha Sudirman (KPNO)</v>
      </c>
      <c r="DQ169" s="9" t="str">
        <f t="shared" si="8"/>
        <v>Staff Premises Perencanaan Bank Artha Graha Sudirman (KPNO)</v>
      </c>
    </row>
    <row r="170" spans="3:121" x14ac:dyDescent="0.35">
      <c r="C170" s="8"/>
      <c r="F170" s="8"/>
      <c r="J170" t="s">
        <v>301</v>
      </c>
      <c r="K170" t="s">
        <v>752</v>
      </c>
      <c r="L170" t="s">
        <v>917</v>
      </c>
      <c r="M170" t="str">
        <f>VLOOKUP(L170,Sheet2!$B$12:$C$22,2,FALSE)</f>
        <v>BLOTYP-004</v>
      </c>
      <c r="P170" t="str">
        <f>VLOOKUP(Q170,Sheet2!$F$9:$G$10,2,FALSE)</f>
        <v>ES-1579352234417</v>
      </c>
      <c r="Q170" t="s">
        <v>3564</v>
      </c>
      <c r="AF170" t="s">
        <v>122</v>
      </c>
      <c r="AG170" t="s">
        <v>123</v>
      </c>
      <c r="AK170" t="s">
        <v>1716</v>
      </c>
      <c r="AW170" t="s">
        <v>1716</v>
      </c>
      <c r="AX170" t="s">
        <v>2337</v>
      </c>
      <c r="AZ170" t="s">
        <v>1090</v>
      </c>
      <c r="BB170" t="s">
        <v>126</v>
      </c>
      <c r="BO170" t="s">
        <v>127</v>
      </c>
      <c r="CA170" s="9" t="e">
        <f>VLOOKUP(CB170,Sheet3!$G$2:$H$409,2,FALSE)</f>
        <v>#N/A</v>
      </c>
      <c r="CB170" t="s">
        <v>2865</v>
      </c>
      <c r="CE170" t="s">
        <v>3125</v>
      </c>
      <c r="CG170" t="s">
        <v>129</v>
      </c>
      <c r="CM170" t="s">
        <v>3514</v>
      </c>
      <c r="CO170" t="s">
        <v>132</v>
      </c>
      <c r="CR170" t="s">
        <v>133</v>
      </c>
      <c r="CY170" t="b">
        <v>0</v>
      </c>
      <c r="CZ170" t="s">
        <v>135</v>
      </c>
      <c r="DM170">
        <v>4277000</v>
      </c>
      <c r="DN170" t="s">
        <v>3516</v>
      </c>
      <c r="DO170" s="9"/>
      <c r="DP170" s="9"/>
      <c r="DQ170" s="9"/>
    </row>
    <row r="171" spans="3:121" x14ac:dyDescent="0.35">
      <c r="C171" s="8"/>
      <c r="F171" s="8"/>
      <c r="J171" t="s">
        <v>242</v>
      </c>
      <c r="K171" t="s">
        <v>118</v>
      </c>
      <c r="L171" t="s">
        <v>917</v>
      </c>
      <c r="M171" t="str">
        <f>VLOOKUP(L171,Sheet2!$B$12:$C$22,2,FALSE)</f>
        <v>BLOTYP-004</v>
      </c>
      <c r="P171" t="str">
        <f>VLOOKUP(Q171,Sheet2!$F$9:$G$10,2,FALSE)</f>
        <v>ES-1579352234417</v>
      </c>
      <c r="Q171" t="s">
        <v>3564</v>
      </c>
      <c r="AF171" t="s">
        <v>3524</v>
      </c>
      <c r="AG171" t="s">
        <v>123</v>
      </c>
      <c r="AK171" t="s">
        <v>1717</v>
      </c>
      <c r="AW171" t="s">
        <v>1717</v>
      </c>
      <c r="AX171" t="s">
        <v>2338</v>
      </c>
      <c r="AZ171" t="s">
        <v>1091</v>
      </c>
      <c r="BB171" t="s">
        <v>126</v>
      </c>
      <c r="BO171" t="s">
        <v>127</v>
      </c>
      <c r="CA171" s="9" t="str">
        <f>VLOOKUP(CB171,Sheet3!$G$2:$H$409,2,FALSE)</f>
        <v>OUID-SKKT110194</v>
      </c>
      <c r="CB171" t="s">
        <v>2790</v>
      </c>
      <c r="CE171" t="s">
        <v>3126</v>
      </c>
      <c r="CG171" t="s">
        <v>129</v>
      </c>
      <c r="CM171" t="s">
        <v>3514</v>
      </c>
      <c r="CO171" t="s">
        <v>132</v>
      </c>
      <c r="CR171" t="s">
        <v>133</v>
      </c>
      <c r="CY171" t="b">
        <v>0</v>
      </c>
      <c r="CZ171" t="s">
        <v>3541</v>
      </c>
      <c r="DM171">
        <v>4277000</v>
      </c>
      <c r="DN171" t="s">
        <v>3516</v>
      </c>
      <c r="DO171" s="9" t="str">
        <f t="shared" si="6"/>
        <v>Staff Kontrol 1</v>
      </c>
      <c r="DP171" s="9" t="str">
        <f t="shared" si="7"/>
        <v>Bank Artha Graha Sudirman (KPNO)</v>
      </c>
      <c r="DQ171" s="9" t="str">
        <f t="shared" si="8"/>
        <v>Staff Kontrol 1 Bank Artha Graha Sudirman (KPNO)</v>
      </c>
    </row>
    <row r="172" spans="3:121" x14ac:dyDescent="0.35">
      <c r="C172" s="8"/>
      <c r="F172" s="8"/>
      <c r="J172" t="s">
        <v>302</v>
      </c>
      <c r="K172" t="s">
        <v>118</v>
      </c>
      <c r="L172" t="s">
        <v>919</v>
      </c>
      <c r="M172" t="str">
        <f>VLOOKUP(L172,Sheet2!$B$12:$C$22,2,FALSE)</f>
        <v>BLOTYP-002</v>
      </c>
      <c r="P172" t="str">
        <f>VLOOKUP(Q172,Sheet2!$F$9:$G$10,2,FALSE)</f>
        <v>ES-1579352234417</v>
      </c>
      <c r="Q172" t="s">
        <v>3564</v>
      </c>
      <c r="AF172" t="s">
        <v>122</v>
      </c>
      <c r="AG172" t="s">
        <v>3529</v>
      </c>
      <c r="AK172" t="s">
        <v>1718</v>
      </c>
      <c r="AW172" t="s">
        <v>1718</v>
      </c>
      <c r="AX172" t="s">
        <v>2339</v>
      </c>
      <c r="AZ172" t="s">
        <v>1092</v>
      </c>
      <c r="BB172" t="s">
        <v>126</v>
      </c>
      <c r="BO172" t="s">
        <v>127</v>
      </c>
      <c r="CA172" s="9" t="e">
        <f>VLOOKUP(CB172,Sheet3!$G$2:$H$409,2,FALSE)</f>
        <v>#N/A</v>
      </c>
      <c r="CB172" t="s">
        <v>2866</v>
      </c>
      <c r="CE172" t="s">
        <v>3127</v>
      </c>
      <c r="CG172" t="s">
        <v>129</v>
      </c>
      <c r="CM172" t="s">
        <v>3514</v>
      </c>
      <c r="CO172" t="s">
        <v>132</v>
      </c>
      <c r="CR172" t="s">
        <v>133</v>
      </c>
      <c r="CY172" t="b">
        <v>0</v>
      </c>
      <c r="CZ172" t="s">
        <v>135</v>
      </c>
      <c r="DM172">
        <v>11000000</v>
      </c>
      <c r="DN172" t="s">
        <v>3517</v>
      </c>
      <c r="DO172" s="9"/>
      <c r="DP172" s="9"/>
      <c r="DQ172" s="9"/>
    </row>
    <row r="173" spans="3:121" x14ac:dyDescent="0.35">
      <c r="C173" s="8"/>
      <c r="F173" s="8"/>
      <c r="J173" t="s">
        <v>303</v>
      </c>
      <c r="K173" t="s">
        <v>118</v>
      </c>
      <c r="L173" t="s">
        <v>917</v>
      </c>
      <c r="M173" t="str">
        <f>VLOOKUP(L173,Sheet2!$B$12:$C$22,2,FALSE)</f>
        <v>BLOTYP-004</v>
      </c>
      <c r="P173" t="str">
        <f>VLOOKUP(Q173,Sheet2!$F$9:$G$10,2,FALSE)</f>
        <v>ES-1579352234417</v>
      </c>
      <c r="Q173" t="s">
        <v>3564</v>
      </c>
      <c r="AF173" t="s">
        <v>122</v>
      </c>
      <c r="AG173" t="s">
        <v>3526</v>
      </c>
      <c r="AK173" t="s">
        <v>1719</v>
      </c>
      <c r="AW173" t="s">
        <v>1719</v>
      </c>
      <c r="AX173" t="s">
        <v>2340</v>
      </c>
      <c r="AZ173" t="s">
        <v>1093</v>
      </c>
      <c r="BB173" t="s">
        <v>126</v>
      </c>
      <c r="BO173" t="s">
        <v>127</v>
      </c>
      <c r="CA173" s="9" t="e">
        <f>VLOOKUP(CB173,Sheet3!$G$2:$H$409,2,FALSE)</f>
        <v>#N/A</v>
      </c>
      <c r="CB173" t="s">
        <v>2810</v>
      </c>
      <c r="CE173" t="s">
        <v>3128</v>
      </c>
      <c r="CG173" t="s">
        <v>129</v>
      </c>
      <c r="CM173" t="s">
        <v>3514</v>
      </c>
      <c r="CO173" t="s">
        <v>132</v>
      </c>
      <c r="CR173" t="s">
        <v>133</v>
      </c>
      <c r="CY173" t="b">
        <v>0</v>
      </c>
      <c r="CZ173" t="s">
        <v>3541</v>
      </c>
      <c r="DM173">
        <v>5483000</v>
      </c>
      <c r="DN173" t="s">
        <v>3516</v>
      </c>
      <c r="DO173" s="9"/>
      <c r="DP173" s="9"/>
      <c r="DQ173" s="9"/>
    </row>
    <row r="174" spans="3:121" x14ac:dyDescent="0.35">
      <c r="C174" s="8"/>
      <c r="F174" s="8"/>
      <c r="J174" t="s">
        <v>304</v>
      </c>
      <c r="K174" t="s">
        <v>802</v>
      </c>
      <c r="L174" t="s">
        <v>922</v>
      </c>
      <c r="M174" t="e">
        <f>VLOOKUP(L174,Sheet2!$B$12:$C$22,2,FALSE)</f>
        <v>#N/A</v>
      </c>
      <c r="P174" t="str">
        <f>VLOOKUP(Q174,Sheet2!$F$9:$G$10,2,FALSE)</f>
        <v>ES-1579352234417</v>
      </c>
      <c r="Q174" t="s">
        <v>3564</v>
      </c>
      <c r="AF174" t="s">
        <v>3524</v>
      </c>
      <c r="AG174" t="s">
        <v>3526</v>
      </c>
      <c r="AK174" t="s">
        <v>1720</v>
      </c>
      <c r="AW174" t="s">
        <v>1720</v>
      </c>
      <c r="AX174" t="s">
        <v>2341</v>
      </c>
      <c r="AZ174" t="s">
        <v>1094</v>
      </c>
      <c r="BB174" t="s">
        <v>126</v>
      </c>
      <c r="BO174" t="s">
        <v>127</v>
      </c>
      <c r="CA174" s="9" t="str">
        <f>VLOOKUP(CB174,Sheet3!$G$2:$H$409,2,FALSE)</f>
        <v>OUID-STDGB10377</v>
      </c>
      <c r="CB174" t="s">
        <v>2800</v>
      </c>
      <c r="CE174" t="s">
        <v>3129</v>
      </c>
      <c r="CG174" t="s">
        <v>3536</v>
      </c>
      <c r="CM174" t="s">
        <v>3514</v>
      </c>
      <c r="CO174" t="s">
        <v>132</v>
      </c>
      <c r="CR174" t="s">
        <v>133</v>
      </c>
      <c r="CY174" t="b">
        <v>0</v>
      </c>
      <c r="CZ174" t="s">
        <v>3541</v>
      </c>
      <c r="DM174">
        <v>4500000</v>
      </c>
      <c r="DN174" t="s">
        <v>3516</v>
      </c>
      <c r="DO174" s="9" t="str">
        <f t="shared" si="6"/>
        <v>Staff Digital Banking</v>
      </c>
      <c r="DP174" s="9" t="str">
        <f t="shared" si="7"/>
        <v>Bank Artha Graha Sudirman (KPNO)</v>
      </c>
      <c r="DQ174" s="9" t="str">
        <f t="shared" si="8"/>
        <v>Staff Digital Banking Bank Artha Graha Sudirman (KPNO)</v>
      </c>
    </row>
    <row r="175" spans="3:121" x14ac:dyDescent="0.35">
      <c r="C175" s="8"/>
      <c r="F175" s="8"/>
      <c r="J175" t="s">
        <v>305</v>
      </c>
      <c r="K175" t="s">
        <v>803</v>
      </c>
      <c r="L175" t="s">
        <v>916</v>
      </c>
      <c r="M175" t="str">
        <f>VLOOKUP(L175,Sheet2!$B$12:$C$22,2,FALSE)</f>
        <v>BLOTYP-001</v>
      </c>
      <c r="P175" t="str">
        <f>VLOOKUP(Q175,Sheet2!$F$9:$G$10,2,FALSE)</f>
        <v>ES-1579352234417</v>
      </c>
      <c r="Q175" t="s">
        <v>3564</v>
      </c>
      <c r="AF175" t="s">
        <v>122</v>
      </c>
      <c r="AG175" t="s">
        <v>3527</v>
      </c>
      <c r="AK175" t="s">
        <v>1721</v>
      </c>
      <c r="AW175" t="s">
        <v>1721</v>
      </c>
      <c r="AX175" t="s">
        <v>2342</v>
      </c>
      <c r="AZ175" t="s">
        <v>1095</v>
      </c>
      <c r="BB175" t="s">
        <v>126</v>
      </c>
      <c r="BO175" t="s">
        <v>127</v>
      </c>
      <c r="CA175" s="9" t="e">
        <f>VLOOKUP(CB175,Sheet3!$G$2:$H$409,2,FALSE)</f>
        <v>#N/A</v>
      </c>
      <c r="CB175" t="s">
        <v>2824</v>
      </c>
      <c r="CE175" t="s">
        <v>3130</v>
      </c>
      <c r="CG175" t="s">
        <v>129</v>
      </c>
      <c r="CM175" t="s">
        <v>3514</v>
      </c>
      <c r="CO175" t="s">
        <v>132</v>
      </c>
      <c r="CR175" t="s">
        <v>133</v>
      </c>
      <c r="CY175" t="b">
        <v>0</v>
      </c>
      <c r="CZ175" t="s">
        <v>135</v>
      </c>
      <c r="DM175">
        <v>10791600</v>
      </c>
      <c r="DN175" t="s">
        <v>3517</v>
      </c>
      <c r="DO175" s="9"/>
      <c r="DP175" s="9"/>
      <c r="DQ175" s="9"/>
    </row>
    <row r="176" spans="3:121" x14ac:dyDescent="0.35">
      <c r="C176" s="8"/>
      <c r="F176" s="8"/>
      <c r="J176" t="s">
        <v>306</v>
      </c>
      <c r="K176" t="s">
        <v>804</v>
      </c>
      <c r="L176" t="s">
        <v>923</v>
      </c>
      <c r="M176" t="str">
        <f>VLOOKUP(L176,Sheet2!$B$12:$C$22,2,FALSE)</f>
        <v>BLOTYP-010</v>
      </c>
      <c r="P176" t="str">
        <f>VLOOKUP(Q176,Sheet2!$F$9:$G$10,2,FALSE)</f>
        <v>ES-1579352234417</v>
      </c>
      <c r="Q176" t="s">
        <v>3564</v>
      </c>
      <c r="AF176" t="s">
        <v>3524</v>
      </c>
      <c r="AG176" t="s">
        <v>123</v>
      </c>
      <c r="AK176" t="s">
        <v>1722</v>
      </c>
      <c r="AW176" t="s">
        <v>1722</v>
      </c>
      <c r="AX176" t="s">
        <v>2343</v>
      </c>
      <c r="AZ176" t="s">
        <v>1096</v>
      </c>
      <c r="BB176" t="s">
        <v>126</v>
      </c>
      <c r="BO176" t="s">
        <v>127</v>
      </c>
      <c r="CA176" s="9" t="e">
        <f>VLOOKUP(CB176,Sheet3!$G$2:$H$409,2,FALSE)</f>
        <v>#N/A</v>
      </c>
      <c r="CB176" t="s">
        <v>2867</v>
      </c>
      <c r="CE176" t="s">
        <v>3130</v>
      </c>
      <c r="CG176" t="s">
        <v>129</v>
      </c>
      <c r="CM176" t="s">
        <v>3514</v>
      </c>
      <c r="CO176" t="s">
        <v>132</v>
      </c>
      <c r="CR176" t="s">
        <v>133</v>
      </c>
      <c r="CY176" t="b">
        <v>0</v>
      </c>
      <c r="CZ176" t="s">
        <v>135</v>
      </c>
      <c r="DM176">
        <v>4170000</v>
      </c>
      <c r="DN176" t="s">
        <v>3516</v>
      </c>
      <c r="DO176" s="9"/>
      <c r="DP176" s="9"/>
      <c r="DQ176" s="9"/>
    </row>
    <row r="177" spans="3:121" x14ac:dyDescent="0.35">
      <c r="C177" s="8"/>
      <c r="F177" s="8"/>
      <c r="J177" t="s">
        <v>307</v>
      </c>
      <c r="K177" t="s">
        <v>805</v>
      </c>
      <c r="L177" t="s">
        <v>918</v>
      </c>
      <c r="M177" t="str">
        <f>VLOOKUP(L177,Sheet2!$B$12:$C$22,2,FALSE)</f>
        <v>BLOTYP-003</v>
      </c>
      <c r="P177" t="str">
        <f>VLOOKUP(Q177,Sheet2!$F$9:$G$10,2,FALSE)</f>
        <v>ES-1579352234417</v>
      </c>
      <c r="Q177" t="s">
        <v>3564</v>
      </c>
      <c r="AF177" t="s">
        <v>3524</v>
      </c>
      <c r="AG177" t="s">
        <v>123</v>
      </c>
      <c r="AK177" t="s">
        <v>1723</v>
      </c>
      <c r="AW177" t="s">
        <v>1723</v>
      </c>
      <c r="AX177" t="s">
        <v>2344</v>
      </c>
      <c r="AZ177" t="s">
        <v>1097</v>
      </c>
      <c r="BB177" t="s">
        <v>126</v>
      </c>
      <c r="BO177" t="s">
        <v>127</v>
      </c>
      <c r="CA177" s="9" t="str">
        <f>VLOOKUP(CB177,Sheet3!$G$2:$H$409,2,FALSE)</f>
        <v>OUID-STSKLB10384</v>
      </c>
      <c r="CB177" t="s">
        <v>2822</v>
      </c>
      <c r="CE177" t="s">
        <v>3130</v>
      </c>
      <c r="CG177" t="s">
        <v>3537</v>
      </c>
      <c r="CM177" t="s">
        <v>3514</v>
      </c>
      <c r="CO177" t="s">
        <v>132</v>
      </c>
      <c r="CR177" t="s">
        <v>133</v>
      </c>
      <c r="CY177" t="b">
        <v>0</v>
      </c>
      <c r="CZ177" t="s">
        <v>3541</v>
      </c>
      <c r="DM177">
        <v>4277000</v>
      </c>
      <c r="DN177" t="s">
        <v>3516</v>
      </c>
      <c r="DO177" s="9" t="str">
        <f t="shared" si="6"/>
        <v>Staff Sistem Kontrol &amp; Library</v>
      </c>
      <c r="DP177" s="9" t="str">
        <f t="shared" si="7"/>
        <v>Bank Artha Graha Sudirman (KPNO)</v>
      </c>
      <c r="DQ177" s="9" t="str">
        <f t="shared" si="8"/>
        <v>Staff Sistem Kontrol &amp; Library Bank Artha Graha Sudirman (KPNO)</v>
      </c>
    </row>
    <row r="178" spans="3:121" x14ac:dyDescent="0.35">
      <c r="C178" s="8"/>
      <c r="F178" s="8"/>
      <c r="J178" t="s">
        <v>308</v>
      </c>
      <c r="K178" t="s">
        <v>118</v>
      </c>
      <c r="L178" t="s">
        <v>917</v>
      </c>
      <c r="M178" t="str">
        <f>VLOOKUP(L178,Sheet2!$B$12:$C$22,2,FALSE)</f>
        <v>BLOTYP-004</v>
      </c>
      <c r="P178" t="str">
        <f>VLOOKUP(Q178,Sheet2!$F$9:$G$10,2,FALSE)</f>
        <v>ES-1579352234417</v>
      </c>
      <c r="Q178" t="s">
        <v>3564</v>
      </c>
      <c r="AF178" t="s">
        <v>122</v>
      </c>
      <c r="AG178" t="s">
        <v>3526</v>
      </c>
      <c r="AK178" t="s">
        <v>1724</v>
      </c>
      <c r="AW178" t="s">
        <v>1724</v>
      </c>
      <c r="AX178" t="s">
        <v>2345</v>
      </c>
      <c r="AZ178" t="s">
        <v>1098</v>
      </c>
      <c r="BB178" t="s">
        <v>126</v>
      </c>
      <c r="BO178" t="s">
        <v>127</v>
      </c>
      <c r="CA178" s="9" t="str">
        <f>VLOOKUP(CB178,Sheet3!$G$2:$H$409,2,FALSE)</f>
        <v>OUID-STITSCB10380</v>
      </c>
      <c r="CB178" t="s">
        <v>2868</v>
      </c>
      <c r="CE178" t="s">
        <v>3131</v>
      </c>
      <c r="CG178" t="s">
        <v>129</v>
      </c>
      <c r="CM178" t="s">
        <v>3514</v>
      </c>
      <c r="CO178" t="s">
        <v>132</v>
      </c>
      <c r="CR178" t="s">
        <v>133</v>
      </c>
      <c r="CY178" t="b">
        <v>0</v>
      </c>
      <c r="CZ178" t="s">
        <v>135</v>
      </c>
      <c r="DM178">
        <v>7500000</v>
      </c>
      <c r="DN178" t="s">
        <v>3521</v>
      </c>
      <c r="DO178" s="9" t="str">
        <f t="shared" si="6"/>
        <v>Staff IT Security</v>
      </c>
      <c r="DP178" s="9" t="str">
        <f t="shared" si="7"/>
        <v>Bank Artha Graha Sudirman (KPNO)</v>
      </c>
      <c r="DQ178" s="9" t="str">
        <f t="shared" si="8"/>
        <v>Staff IT Security Bank Artha Graha Sudirman (KPNO)</v>
      </c>
    </row>
    <row r="179" spans="3:121" x14ac:dyDescent="0.35">
      <c r="C179" s="8"/>
      <c r="F179" s="8"/>
      <c r="J179" t="s">
        <v>309</v>
      </c>
      <c r="K179" t="s">
        <v>118</v>
      </c>
      <c r="L179" t="s">
        <v>917</v>
      </c>
      <c r="M179" t="str">
        <f>VLOOKUP(L179,Sheet2!$B$12:$C$22,2,FALSE)</f>
        <v>BLOTYP-004</v>
      </c>
      <c r="P179" t="str">
        <f>VLOOKUP(Q179,Sheet2!$F$9:$G$10,2,FALSE)</f>
        <v>ES-1579352234417</v>
      </c>
      <c r="Q179" t="s">
        <v>3564</v>
      </c>
      <c r="AF179" t="s">
        <v>122</v>
      </c>
      <c r="AG179" t="s">
        <v>3527</v>
      </c>
      <c r="AK179" t="s">
        <v>1725</v>
      </c>
      <c r="AW179" t="s">
        <v>1725</v>
      </c>
      <c r="AX179" t="s">
        <v>2346</v>
      </c>
      <c r="AZ179" t="s">
        <v>1099</v>
      </c>
      <c r="BB179" t="s">
        <v>126</v>
      </c>
      <c r="BO179" t="s">
        <v>127</v>
      </c>
      <c r="CA179" s="9" t="str">
        <f>VLOOKUP(CB179,Sheet3!$G$2:$H$409,2,FALSE)</f>
        <v>OUID-STDGB10377</v>
      </c>
      <c r="CB179" t="s">
        <v>2800</v>
      </c>
      <c r="CE179" t="s">
        <v>3132</v>
      </c>
      <c r="CG179" t="s">
        <v>3538</v>
      </c>
      <c r="CM179" t="s">
        <v>3514</v>
      </c>
      <c r="CO179" t="s">
        <v>132</v>
      </c>
      <c r="CR179" t="s">
        <v>133</v>
      </c>
      <c r="CY179" t="b">
        <v>0</v>
      </c>
      <c r="CZ179" t="s">
        <v>3541</v>
      </c>
      <c r="DM179">
        <v>17116000</v>
      </c>
      <c r="DN179" t="s">
        <v>3516</v>
      </c>
      <c r="DO179" s="9" t="str">
        <f t="shared" si="6"/>
        <v>Staff Digital Banking</v>
      </c>
      <c r="DP179" s="9" t="str">
        <f t="shared" si="7"/>
        <v>Bank Artha Graha Sudirman (KPNO)</v>
      </c>
      <c r="DQ179" s="9" t="str">
        <f t="shared" si="8"/>
        <v>Staff Digital Banking Bank Artha Graha Sudirman (KPNO)</v>
      </c>
    </row>
    <row r="180" spans="3:121" x14ac:dyDescent="0.35">
      <c r="C180" s="8"/>
      <c r="F180" s="8"/>
      <c r="J180" t="s">
        <v>310</v>
      </c>
      <c r="K180" t="s">
        <v>118</v>
      </c>
      <c r="L180" t="s">
        <v>918</v>
      </c>
      <c r="M180" t="str">
        <f>VLOOKUP(L180,Sheet2!$B$12:$C$22,2,FALSE)</f>
        <v>BLOTYP-003</v>
      </c>
      <c r="P180" t="str">
        <f>VLOOKUP(Q180,Sheet2!$F$9:$G$10,2,FALSE)</f>
        <v>ES-1579352234417</v>
      </c>
      <c r="Q180" t="s">
        <v>3564</v>
      </c>
      <c r="AF180" t="s">
        <v>3524</v>
      </c>
      <c r="AG180" t="s">
        <v>3527</v>
      </c>
      <c r="AK180" t="s">
        <v>1726</v>
      </c>
      <c r="AW180" t="s">
        <v>1726</v>
      </c>
      <c r="AX180" t="s">
        <v>2347</v>
      </c>
      <c r="AZ180" t="s">
        <v>1100</v>
      </c>
      <c r="BB180" t="s">
        <v>126</v>
      </c>
      <c r="BO180" t="s">
        <v>127</v>
      </c>
      <c r="CA180" s="9" t="str">
        <f>VLOOKUP(CB180,Sheet3!$G$2:$H$409,2,FALSE)</f>
        <v>OUID-STKBN10133</v>
      </c>
      <c r="CB180" t="s">
        <v>2805</v>
      </c>
      <c r="CE180" t="s">
        <v>3133</v>
      </c>
      <c r="CG180" t="s">
        <v>129</v>
      </c>
      <c r="CM180" t="s">
        <v>3514</v>
      </c>
      <c r="CO180" t="s">
        <v>132</v>
      </c>
      <c r="CR180" t="s">
        <v>133</v>
      </c>
      <c r="CY180" t="b">
        <v>0</v>
      </c>
      <c r="CZ180" t="s">
        <v>135</v>
      </c>
      <c r="DM180">
        <v>12676000</v>
      </c>
      <c r="DN180" t="s">
        <v>3518</v>
      </c>
      <c r="DO180" s="9" t="str">
        <f t="shared" si="6"/>
        <v>Staff Konsumer Bisnis</v>
      </c>
      <c r="DP180" s="9" t="str">
        <f t="shared" si="7"/>
        <v>Bank Artha Graha Sudirman (KPNO)</v>
      </c>
      <c r="DQ180" s="9" t="str">
        <f t="shared" si="8"/>
        <v>Staff Konsumer Bisnis Bank Artha Graha Sudirman (KPNO)</v>
      </c>
    </row>
    <row r="181" spans="3:121" x14ac:dyDescent="0.35">
      <c r="C181" s="8"/>
      <c r="F181" s="8"/>
      <c r="J181" t="s">
        <v>311</v>
      </c>
      <c r="K181" t="s">
        <v>118</v>
      </c>
      <c r="L181" t="s">
        <v>917</v>
      </c>
      <c r="M181" t="str">
        <f>VLOOKUP(L181,Sheet2!$B$12:$C$22,2,FALSE)</f>
        <v>BLOTYP-004</v>
      </c>
      <c r="P181" t="str">
        <f>VLOOKUP(Q181,Sheet2!$F$9:$G$10,2,FALSE)</f>
        <v>ES-1579352234417</v>
      </c>
      <c r="Q181" t="s">
        <v>3564</v>
      </c>
      <c r="AF181" t="s">
        <v>122</v>
      </c>
      <c r="AG181" t="s">
        <v>123</v>
      </c>
      <c r="AK181" t="s">
        <v>1727</v>
      </c>
      <c r="AW181" t="s">
        <v>1727</v>
      </c>
      <c r="AX181" t="s">
        <v>2348</v>
      </c>
      <c r="AZ181" t="s">
        <v>1101</v>
      </c>
      <c r="BB181" t="s">
        <v>126</v>
      </c>
      <c r="BO181" t="s">
        <v>127</v>
      </c>
      <c r="CA181" s="9" t="str">
        <f>VLOOKUP(CB181,Sheet3!$G$2:$H$409,2,FALSE)</f>
        <v>OUID-STUKN10280</v>
      </c>
      <c r="CB181" t="s">
        <v>2820</v>
      </c>
      <c r="CE181" t="s">
        <v>3134</v>
      </c>
      <c r="CG181" t="s">
        <v>129</v>
      </c>
      <c r="CM181" t="s">
        <v>3514</v>
      </c>
      <c r="CO181" t="s">
        <v>132</v>
      </c>
      <c r="CR181" t="s">
        <v>133</v>
      </c>
      <c r="CY181" t="b">
        <v>0</v>
      </c>
      <c r="CZ181" t="s">
        <v>135</v>
      </c>
      <c r="DM181">
        <v>4277000</v>
      </c>
      <c r="DN181" t="s">
        <v>3521</v>
      </c>
      <c r="DO181" s="9" t="str">
        <f t="shared" si="6"/>
        <v>Staff UKS</v>
      </c>
      <c r="DP181" s="9" t="str">
        <f t="shared" si="7"/>
        <v>Bank Artha Graha Sudirman (KPNO)</v>
      </c>
      <c r="DQ181" s="9" t="str">
        <f t="shared" si="8"/>
        <v>Staff UKS Bank Artha Graha Sudirman (KPNO)</v>
      </c>
    </row>
    <row r="182" spans="3:121" x14ac:dyDescent="0.35">
      <c r="C182" s="8"/>
      <c r="F182" s="8"/>
      <c r="J182" t="s">
        <v>312</v>
      </c>
      <c r="K182" t="s">
        <v>784</v>
      </c>
      <c r="L182" t="s">
        <v>916</v>
      </c>
      <c r="M182" t="str">
        <f>VLOOKUP(L182,Sheet2!$B$12:$C$22,2,FALSE)</f>
        <v>BLOTYP-001</v>
      </c>
      <c r="P182" t="str">
        <f>VLOOKUP(Q182,Sheet2!$F$9:$G$10,2,FALSE)</f>
        <v>ES-1579352234417</v>
      </c>
      <c r="Q182" t="s">
        <v>3564</v>
      </c>
      <c r="AF182" t="s">
        <v>122</v>
      </c>
      <c r="AG182" t="s">
        <v>3526</v>
      </c>
      <c r="AK182" t="s">
        <v>1728</v>
      </c>
      <c r="AW182" t="s">
        <v>1728</v>
      </c>
      <c r="AX182" t="s">
        <v>2349</v>
      </c>
      <c r="AZ182" t="s">
        <v>1102</v>
      </c>
      <c r="BB182" t="s">
        <v>126</v>
      </c>
      <c r="BO182" t="s">
        <v>127</v>
      </c>
      <c r="CA182" s="9" t="str">
        <f>VLOOKUP(CB182,Sheet3!$G$2:$H$409,2,FALSE)</f>
        <v>OUID-STPLTH10016</v>
      </c>
      <c r="CB182" t="s">
        <v>2801</v>
      </c>
      <c r="CE182" t="s">
        <v>3135</v>
      </c>
      <c r="CG182" t="s">
        <v>3537</v>
      </c>
      <c r="CM182" t="s">
        <v>3514</v>
      </c>
      <c r="CO182" t="s">
        <v>132</v>
      </c>
      <c r="CR182" t="s">
        <v>133</v>
      </c>
      <c r="CY182" t="b">
        <v>0</v>
      </c>
      <c r="CZ182" t="s">
        <v>3541</v>
      </c>
      <c r="DM182">
        <v>6075000</v>
      </c>
      <c r="DN182" t="s">
        <v>3516</v>
      </c>
      <c r="DO182" s="9" t="str">
        <f t="shared" si="6"/>
        <v>Staff Pelatihan</v>
      </c>
      <c r="DP182" s="9" t="str">
        <f t="shared" si="7"/>
        <v>Bank Artha Graha Sudirman (KPNO)</v>
      </c>
      <c r="DQ182" s="9" t="str">
        <f t="shared" si="8"/>
        <v>Staff Pelatihan Bank Artha Graha Sudirman (KPNO)</v>
      </c>
    </row>
    <row r="183" spans="3:121" x14ac:dyDescent="0.35">
      <c r="C183" s="8"/>
      <c r="F183" s="8"/>
      <c r="J183" t="s">
        <v>313</v>
      </c>
      <c r="K183" t="s">
        <v>806</v>
      </c>
      <c r="L183" t="s">
        <v>916</v>
      </c>
      <c r="M183" t="str">
        <f>VLOOKUP(L183,Sheet2!$B$12:$C$22,2,FALSE)</f>
        <v>BLOTYP-001</v>
      </c>
      <c r="P183" t="str">
        <f>VLOOKUP(Q183,Sheet2!$F$9:$G$10,2,FALSE)</f>
        <v>ES-1579352234417</v>
      </c>
      <c r="Q183" t="s">
        <v>3564</v>
      </c>
      <c r="AF183" t="s">
        <v>122</v>
      </c>
      <c r="AG183" t="s">
        <v>3526</v>
      </c>
      <c r="AK183" t="s">
        <v>1729</v>
      </c>
      <c r="AW183" t="s">
        <v>1729</v>
      </c>
      <c r="AX183" t="s">
        <v>2350</v>
      </c>
      <c r="AZ183" t="s">
        <v>1103</v>
      </c>
      <c r="BB183" t="s">
        <v>126</v>
      </c>
      <c r="BO183" t="s">
        <v>127</v>
      </c>
      <c r="CA183" s="9" t="e">
        <f>VLOOKUP(CB183,Sheet3!$G$2:$H$409,2,FALSE)</f>
        <v>#N/A</v>
      </c>
      <c r="CB183" t="s">
        <v>2825</v>
      </c>
      <c r="CE183" t="s">
        <v>3136</v>
      </c>
      <c r="CG183" t="s">
        <v>129</v>
      </c>
      <c r="CM183" t="s">
        <v>3514</v>
      </c>
      <c r="CO183" t="s">
        <v>132</v>
      </c>
      <c r="CR183" t="s">
        <v>133</v>
      </c>
      <c r="CY183" t="b">
        <v>0</v>
      </c>
      <c r="CZ183" t="s">
        <v>135</v>
      </c>
      <c r="DM183">
        <v>5564000</v>
      </c>
      <c r="DN183" t="s">
        <v>3521</v>
      </c>
      <c r="DO183" s="9"/>
      <c r="DP183" s="9"/>
      <c r="DQ183" s="9"/>
    </row>
    <row r="184" spans="3:121" x14ac:dyDescent="0.35">
      <c r="C184" s="8"/>
      <c r="F184" s="8"/>
      <c r="J184" t="s">
        <v>314</v>
      </c>
      <c r="K184" t="s">
        <v>807</v>
      </c>
      <c r="L184" t="s">
        <v>917</v>
      </c>
      <c r="M184" t="str">
        <f>VLOOKUP(L184,Sheet2!$B$12:$C$22,2,FALSE)</f>
        <v>BLOTYP-004</v>
      </c>
      <c r="P184" t="str">
        <f>VLOOKUP(Q184,Sheet2!$F$9:$G$10,2,FALSE)</f>
        <v>ES-1579352234417</v>
      </c>
      <c r="Q184" t="s">
        <v>3564</v>
      </c>
      <c r="AF184" t="s">
        <v>122</v>
      </c>
      <c r="AG184" t="s">
        <v>3526</v>
      </c>
      <c r="AK184" t="s">
        <v>1730</v>
      </c>
      <c r="AW184" t="s">
        <v>1730</v>
      </c>
      <c r="AX184" t="s">
        <v>2351</v>
      </c>
      <c r="AZ184" t="s">
        <v>1104</v>
      </c>
      <c r="BB184" t="s">
        <v>126</v>
      </c>
      <c r="BO184" t="s">
        <v>127</v>
      </c>
      <c r="CA184" s="9" t="str">
        <f>VLOOKUP(CB184,Sheet3!$G$2:$H$409,2,FALSE)</f>
        <v>OUID-STKBN10133</v>
      </c>
      <c r="CB184" t="s">
        <v>2805</v>
      </c>
      <c r="CE184" t="s">
        <v>3137</v>
      </c>
      <c r="CG184" t="s">
        <v>129</v>
      </c>
      <c r="CM184" t="s">
        <v>3514</v>
      </c>
      <c r="CO184" t="s">
        <v>132</v>
      </c>
      <c r="CR184" t="s">
        <v>133</v>
      </c>
      <c r="CY184" t="b">
        <v>0</v>
      </c>
      <c r="CZ184" t="s">
        <v>3541</v>
      </c>
      <c r="DM184">
        <v>5564000</v>
      </c>
      <c r="DN184" t="s">
        <v>3516</v>
      </c>
      <c r="DO184" s="9" t="str">
        <f t="shared" si="6"/>
        <v>Staff Konsumer Bisnis</v>
      </c>
      <c r="DP184" s="9" t="str">
        <f t="shared" si="7"/>
        <v>Bank Artha Graha Sudirman (KPNO)</v>
      </c>
      <c r="DQ184" s="9" t="str">
        <f t="shared" si="8"/>
        <v>Staff Konsumer Bisnis Bank Artha Graha Sudirman (KPNO)</v>
      </c>
    </row>
    <row r="185" spans="3:121" x14ac:dyDescent="0.35">
      <c r="C185" s="8"/>
      <c r="F185" s="8"/>
      <c r="J185" t="s">
        <v>315</v>
      </c>
      <c r="K185" t="s">
        <v>761</v>
      </c>
      <c r="L185" t="s">
        <v>917</v>
      </c>
      <c r="M185" t="str">
        <f>VLOOKUP(L185,Sheet2!$B$12:$C$22,2,FALSE)</f>
        <v>BLOTYP-004</v>
      </c>
      <c r="P185" t="str">
        <f>VLOOKUP(Q185,Sheet2!$F$9:$G$10,2,FALSE)</f>
        <v>ES-1579352234417</v>
      </c>
      <c r="Q185" t="s">
        <v>3564</v>
      </c>
      <c r="AF185" t="s">
        <v>122</v>
      </c>
      <c r="AG185" t="s">
        <v>3529</v>
      </c>
      <c r="AK185" t="s">
        <v>1731</v>
      </c>
      <c r="AW185" t="s">
        <v>1731</v>
      </c>
      <c r="AX185" t="s">
        <v>2352</v>
      </c>
      <c r="AZ185" t="s">
        <v>1105</v>
      </c>
      <c r="BB185" t="s">
        <v>126</v>
      </c>
      <c r="BO185" t="s">
        <v>127</v>
      </c>
      <c r="CA185" s="9" t="str">
        <f>VLOOKUP(CB185,Sheet3!$G$2:$H$409,2,FALSE)</f>
        <v>OUID-STASP10083</v>
      </c>
      <c r="CB185" t="s">
        <v>2792</v>
      </c>
      <c r="CE185" t="s">
        <v>3137</v>
      </c>
      <c r="CG185" t="s">
        <v>3537</v>
      </c>
      <c r="CM185" t="s">
        <v>3514</v>
      </c>
      <c r="CO185" t="s">
        <v>132</v>
      </c>
      <c r="CR185" t="s">
        <v>133</v>
      </c>
      <c r="CY185" t="b">
        <v>0</v>
      </c>
      <c r="CZ185" t="s">
        <v>3541</v>
      </c>
      <c r="DM185">
        <v>8000000</v>
      </c>
      <c r="DN185" t="s">
        <v>3516</v>
      </c>
      <c r="DO185" s="9" t="str">
        <f t="shared" si="6"/>
        <v>Staff Admin Sekretaris Perusahaan</v>
      </c>
      <c r="DP185" s="9" t="str">
        <f t="shared" si="7"/>
        <v>Bank Artha Graha Sudirman (KPNO)</v>
      </c>
      <c r="DQ185" s="9" t="str">
        <f t="shared" si="8"/>
        <v>Staff Admin Sekretaris Perusahaan Bank Artha Graha Sudirman (KPNO)</v>
      </c>
    </row>
    <row r="186" spans="3:121" x14ac:dyDescent="0.35">
      <c r="C186" s="8"/>
      <c r="F186" s="8"/>
      <c r="J186" t="s">
        <v>316</v>
      </c>
      <c r="K186" t="s">
        <v>808</v>
      </c>
      <c r="L186" t="s">
        <v>918</v>
      </c>
      <c r="M186" t="str">
        <f>VLOOKUP(L186,Sheet2!$B$12:$C$22,2,FALSE)</f>
        <v>BLOTYP-003</v>
      </c>
      <c r="P186" t="str">
        <f>VLOOKUP(Q186,Sheet2!$F$9:$G$10,2,FALSE)</f>
        <v>ES-1579352234417</v>
      </c>
      <c r="Q186" t="s">
        <v>3564</v>
      </c>
      <c r="AF186" t="s">
        <v>3524</v>
      </c>
      <c r="AG186" t="s">
        <v>123</v>
      </c>
      <c r="AK186" t="s">
        <v>1732</v>
      </c>
      <c r="AW186" t="s">
        <v>1732</v>
      </c>
      <c r="AX186" t="s">
        <v>2353</v>
      </c>
      <c r="AZ186" t="s">
        <v>1106</v>
      </c>
      <c r="BB186" t="s">
        <v>126</v>
      </c>
      <c r="BO186" t="s">
        <v>127</v>
      </c>
      <c r="CA186" s="9" t="str">
        <f>VLOOKUP(CB186,Sheet3!$G$2:$H$409,2,FALSE)</f>
        <v>OUID-STQASB10382</v>
      </c>
      <c r="CB186" t="s">
        <v>2869</v>
      </c>
      <c r="CE186" t="s">
        <v>3138</v>
      </c>
      <c r="CG186" t="s">
        <v>129</v>
      </c>
      <c r="CM186" t="s">
        <v>3514</v>
      </c>
      <c r="CO186" t="s">
        <v>132</v>
      </c>
      <c r="CR186" t="s">
        <v>133</v>
      </c>
      <c r="CY186" t="b">
        <v>0</v>
      </c>
      <c r="CZ186" t="s">
        <v>135</v>
      </c>
      <c r="DM186">
        <v>6000000</v>
      </c>
      <c r="DN186" t="s">
        <v>3516</v>
      </c>
      <c r="DO186" s="9" t="str">
        <f t="shared" si="6"/>
        <v>Staff QA</v>
      </c>
      <c r="DP186" s="9" t="str">
        <f t="shared" si="7"/>
        <v>Bank Artha Graha Sudirman (KPNO)</v>
      </c>
      <c r="DQ186" s="9" t="str">
        <f t="shared" si="8"/>
        <v>Staff QA Bank Artha Graha Sudirman (KPNO)</v>
      </c>
    </row>
    <row r="187" spans="3:121" x14ac:dyDescent="0.35">
      <c r="C187" s="8"/>
      <c r="F187" s="8"/>
      <c r="J187" t="s">
        <v>317</v>
      </c>
      <c r="K187" t="s">
        <v>795</v>
      </c>
      <c r="L187" t="s">
        <v>916</v>
      </c>
      <c r="M187" t="str">
        <f>VLOOKUP(L187,Sheet2!$B$12:$C$22,2,FALSE)</f>
        <v>BLOTYP-001</v>
      </c>
      <c r="P187" t="str">
        <f>VLOOKUP(Q187,Sheet2!$F$9:$G$10,2,FALSE)</f>
        <v>ES-1579352234417</v>
      </c>
      <c r="Q187" t="s">
        <v>3564</v>
      </c>
      <c r="AF187" t="s">
        <v>3524</v>
      </c>
      <c r="AG187" t="s">
        <v>123</v>
      </c>
      <c r="AK187" t="s">
        <v>1733</v>
      </c>
      <c r="AW187" t="s">
        <v>1733</v>
      </c>
      <c r="AX187" t="s">
        <v>2354</v>
      </c>
      <c r="AZ187" t="s">
        <v>1107</v>
      </c>
      <c r="BB187" t="s">
        <v>126</v>
      </c>
      <c r="BO187" t="s">
        <v>127</v>
      </c>
      <c r="CA187" s="9" t="str">
        <f>VLOOKUP(CB187,Sheet3!$G$2:$H$409,2,FALSE)</f>
        <v>OUID-STUMB10040</v>
      </c>
      <c r="CB187" t="s">
        <v>2870</v>
      </c>
      <c r="CE187" t="s">
        <v>3138</v>
      </c>
      <c r="CG187" t="s">
        <v>129</v>
      </c>
      <c r="CM187" t="s">
        <v>3514</v>
      </c>
      <c r="CO187" t="s">
        <v>132</v>
      </c>
      <c r="CR187" t="s">
        <v>133</v>
      </c>
      <c r="CY187" t="b">
        <v>0</v>
      </c>
      <c r="CZ187" t="s">
        <v>135</v>
      </c>
      <c r="DM187">
        <v>4277000</v>
      </c>
      <c r="DN187" t="s">
        <v>3516</v>
      </c>
      <c r="DO187" s="9" t="str">
        <f t="shared" si="6"/>
        <v>Staff Umum Biaya</v>
      </c>
      <c r="DP187" s="9" t="str">
        <f t="shared" si="7"/>
        <v>Bank Artha Graha Sudirman (KPNO)</v>
      </c>
      <c r="DQ187" s="9" t="str">
        <f t="shared" si="8"/>
        <v>Staff Umum Biaya Bank Artha Graha Sudirman (KPNO)</v>
      </c>
    </row>
    <row r="188" spans="3:121" x14ac:dyDescent="0.35">
      <c r="C188" s="8"/>
      <c r="F188" s="8"/>
      <c r="J188" t="s">
        <v>318</v>
      </c>
      <c r="K188" t="s">
        <v>809</v>
      </c>
      <c r="L188" t="s">
        <v>916</v>
      </c>
      <c r="M188" t="str">
        <f>VLOOKUP(L188,Sheet2!$B$12:$C$22,2,FALSE)</f>
        <v>BLOTYP-001</v>
      </c>
      <c r="P188" t="str">
        <f>VLOOKUP(Q188,Sheet2!$F$9:$G$10,2,FALSE)</f>
        <v>ES-1579352234417</v>
      </c>
      <c r="Q188" t="s">
        <v>3564</v>
      </c>
      <c r="AF188" t="s">
        <v>122</v>
      </c>
      <c r="AG188" t="s">
        <v>123</v>
      </c>
      <c r="AK188" t="s">
        <v>1734</v>
      </c>
      <c r="AW188" t="s">
        <v>1734</v>
      </c>
      <c r="AX188" t="s">
        <v>2355</v>
      </c>
      <c r="AZ188" t="s">
        <v>1108</v>
      </c>
      <c r="BB188" t="s">
        <v>126</v>
      </c>
      <c r="BO188" t="s">
        <v>127</v>
      </c>
      <c r="CA188" s="9" t="str">
        <f>VLOOKUP(CB188,Sheet3!$G$2:$H$409,2,FALSE)</f>
        <v>OUID-STUGA10038</v>
      </c>
      <c r="CB188" t="s">
        <v>2838</v>
      </c>
      <c r="CE188" t="s">
        <v>3139</v>
      </c>
      <c r="CG188" t="s">
        <v>129</v>
      </c>
      <c r="CM188" t="s">
        <v>3514</v>
      </c>
      <c r="CO188" t="s">
        <v>132</v>
      </c>
      <c r="CR188" t="s">
        <v>133</v>
      </c>
      <c r="CY188" t="b">
        <v>0</v>
      </c>
      <c r="CZ188" t="s">
        <v>135</v>
      </c>
      <c r="DM188">
        <v>4277000</v>
      </c>
      <c r="DN188" t="s">
        <v>3516</v>
      </c>
      <c r="DO188" s="9" t="str">
        <f t="shared" si="6"/>
        <v>Staff Umum Gudang ATK</v>
      </c>
      <c r="DP188" s="9" t="str">
        <f t="shared" si="7"/>
        <v>Bank Artha Graha Sudirman (KPNO)</v>
      </c>
      <c r="DQ188" s="9" t="str">
        <f t="shared" si="8"/>
        <v>Staff Umum Gudang ATK Bank Artha Graha Sudirman (KPNO)</v>
      </c>
    </row>
    <row r="189" spans="3:121" x14ac:dyDescent="0.35">
      <c r="C189" s="8"/>
      <c r="F189" s="8"/>
      <c r="J189" t="s">
        <v>319</v>
      </c>
      <c r="K189" t="s">
        <v>795</v>
      </c>
      <c r="L189" t="s">
        <v>916</v>
      </c>
      <c r="M189" t="str">
        <f>VLOOKUP(L189,Sheet2!$B$12:$C$22,2,FALSE)</f>
        <v>BLOTYP-001</v>
      </c>
      <c r="P189" t="str">
        <f>VLOOKUP(Q189,Sheet2!$F$9:$G$10,2,FALSE)</f>
        <v>ES-1579352234417</v>
      </c>
      <c r="Q189" t="s">
        <v>3564</v>
      </c>
      <c r="AF189" t="s">
        <v>3524</v>
      </c>
      <c r="AG189" t="s">
        <v>3529</v>
      </c>
      <c r="AK189" t="s">
        <v>1735</v>
      </c>
      <c r="AW189" t="s">
        <v>1735</v>
      </c>
      <c r="AX189" t="s">
        <v>2356</v>
      </c>
      <c r="AZ189" t="s">
        <v>1109</v>
      </c>
      <c r="BB189" t="s">
        <v>126</v>
      </c>
      <c r="BO189" t="s">
        <v>127</v>
      </c>
      <c r="CA189" s="9" t="e">
        <f>VLOOKUP(CB189,Sheet3!$G$2:$H$409,2,FALSE)</f>
        <v>#N/A</v>
      </c>
      <c r="CB189" t="s">
        <v>2824</v>
      </c>
      <c r="CE189" t="s">
        <v>3140</v>
      </c>
      <c r="CG189" t="s">
        <v>3537</v>
      </c>
      <c r="CM189" t="s">
        <v>3514</v>
      </c>
      <c r="CO189" t="s">
        <v>132</v>
      </c>
      <c r="CR189" t="s">
        <v>133</v>
      </c>
      <c r="CY189" t="b">
        <v>0</v>
      </c>
      <c r="CZ189" t="s">
        <v>3541</v>
      </c>
      <c r="DM189">
        <v>7000000</v>
      </c>
      <c r="DN189" t="s">
        <v>3516</v>
      </c>
      <c r="DO189" s="9"/>
      <c r="DP189" s="9"/>
      <c r="DQ189" s="9"/>
    </row>
    <row r="190" spans="3:121" x14ac:dyDescent="0.35">
      <c r="C190" s="8"/>
      <c r="F190" s="8"/>
      <c r="J190" t="s">
        <v>320</v>
      </c>
      <c r="K190" t="s">
        <v>795</v>
      </c>
      <c r="L190" t="s">
        <v>917</v>
      </c>
      <c r="M190" t="str">
        <f>VLOOKUP(L190,Sheet2!$B$12:$C$22,2,FALSE)</f>
        <v>BLOTYP-004</v>
      </c>
      <c r="P190" t="str">
        <f>VLOOKUP(Q190,Sheet2!$F$9:$G$10,2,FALSE)</f>
        <v>ES-1579352234417</v>
      </c>
      <c r="Q190" t="s">
        <v>3564</v>
      </c>
      <c r="AF190" t="s">
        <v>122</v>
      </c>
      <c r="AG190" t="s">
        <v>3526</v>
      </c>
      <c r="AK190" t="s">
        <v>1736</v>
      </c>
      <c r="AW190" t="s">
        <v>1736</v>
      </c>
      <c r="AX190" t="s">
        <v>2357</v>
      </c>
      <c r="AZ190" t="s">
        <v>1110</v>
      </c>
      <c r="BB190" t="s">
        <v>126</v>
      </c>
      <c r="BO190" t="s">
        <v>127</v>
      </c>
      <c r="CA190" s="9" t="str">
        <f>VLOOKUP(CB190,Sheet3!$G$2:$H$409,2,FALSE)</f>
        <v>OUID-STHIN10022</v>
      </c>
      <c r="CB190" t="s">
        <v>2849</v>
      </c>
      <c r="CE190" t="s">
        <v>3141</v>
      </c>
      <c r="CG190" t="s">
        <v>3539</v>
      </c>
      <c r="CM190" t="s">
        <v>3514</v>
      </c>
      <c r="CO190" t="s">
        <v>132</v>
      </c>
      <c r="CR190" t="s">
        <v>133</v>
      </c>
      <c r="CY190" t="b">
        <v>0</v>
      </c>
      <c r="CZ190" t="s">
        <v>135</v>
      </c>
      <c r="DM190">
        <v>5750000</v>
      </c>
      <c r="DN190" t="s">
        <v>3516</v>
      </c>
      <c r="DO190" s="9" t="str">
        <f t="shared" si="6"/>
        <v>Staff Hubungan Industrial</v>
      </c>
      <c r="DP190" s="9" t="str">
        <f t="shared" si="7"/>
        <v>Bank Artha Graha Sudirman (KPNO)</v>
      </c>
      <c r="DQ190" s="9" t="str">
        <f t="shared" si="8"/>
        <v>Staff Hubungan Industrial Bank Artha Graha Sudirman (KPNO)</v>
      </c>
    </row>
    <row r="191" spans="3:121" x14ac:dyDescent="0.35">
      <c r="C191" s="8"/>
      <c r="F191" s="8"/>
      <c r="J191" t="s">
        <v>321</v>
      </c>
      <c r="K191" t="s">
        <v>795</v>
      </c>
      <c r="L191" t="s">
        <v>917</v>
      </c>
      <c r="M191" t="str">
        <f>VLOOKUP(L191,Sheet2!$B$12:$C$22,2,FALSE)</f>
        <v>BLOTYP-004</v>
      </c>
      <c r="P191" t="str">
        <f>VLOOKUP(Q191,Sheet2!$F$9:$G$10,2,FALSE)</f>
        <v>ES-1579352234417</v>
      </c>
      <c r="Q191" t="s">
        <v>3564</v>
      </c>
      <c r="AF191" t="s">
        <v>122</v>
      </c>
      <c r="AG191" t="s">
        <v>3526</v>
      </c>
      <c r="AK191" t="s">
        <v>1737</v>
      </c>
      <c r="AW191" t="s">
        <v>1737</v>
      </c>
      <c r="AX191" s="3" t="s">
        <v>3535</v>
      </c>
      <c r="AZ191" t="s">
        <v>1111</v>
      </c>
      <c r="BB191" t="s">
        <v>126</v>
      </c>
      <c r="BO191" t="s">
        <v>127</v>
      </c>
      <c r="CA191" s="9" t="str">
        <f>VLOOKUP(CB191,Sheet3!$G$2:$H$409,2,FALSE)</f>
        <v>OUID-STATO10287</v>
      </c>
      <c r="CB191" t="s">
        <v>2871</v>
      </c>
      <c r="CE191" t="s">
        <v>3142</v>
      </c>
      <c r="CG191" t="s">
        <v>3537</v>
      </c>
      <c r="CM191" t="s">
        <v>3514</v>
      </c>
      <c r="CO191" t="s">
        <v>132</v>
      </c>
      <c r="CR191" t="s">
        <v>133</v>
      </c>
      <c r="CY191" t="b">
        <v>0</v>
      </c>
      <c r="CZ191" t="s">
        <v>135</v>
      </c>
      <c r="DM191">
        <v>5000000</v>
      </c>
      <c r="DN191" t="s">
        <v>3517</v>
      </c>
      <c r="DO191" s="9" t="str">
        <f t="shared" si="6"/>
        <v>Staff ATM Ops</v>
      </c>
      <c r="DP191" s="9" t="str">
        <f t="shared" si="7"/>
        <v>Bank Artha Graha Sudirman (KPNO)</v>
      </c>
      <c r="DQ191" s="9" t="str">
        <f t="shared" si="8"/>
        <v>Staff ATM Ops Bank Artha Graha Sudirman (KPNO)</v>
      </c>
    </row>
    <row r="192" spans="3:121" x14ac:dyDescent="0.35">
      <c r="C192" s="8"/>
      <c r="F192" s="8"/>
      <c r="J192" t="s">
        <v>322</v>
      </c>
      <c r="K192" t="s">
        <v>795</v>
      </c>
      <c r="L192" t="s">
        <v>917</v>
      </c>
      <c r="M192" t="str">
        <f>VLOOKUP(L192,Sheet2!$B$12:$C$22,2,FALSE)</f>
        <v>BLOTYP-004</v>
      </c>
      <c r="P192" t="str">
        <f>VLOOKUP(Q192,Sheet2!$F$9:$G$10,2,FALSE)</f>
        <v>ES-1579352234417</v>
      </c>
      <c r="Q192" t="s">
        <v>3564</v>
      </c>
      <c r="AF192" t="s">
        <v>122</v>
      </c>
      <c r="AG192" t="s">
        <v>3526</v>
      </c>
      <c r="AK192" t="s">
        <v>1738</v>
      </c>
      <c r="AW192" t="s">
        <v>1738</v>
      </c>
      <c r="AX192" t="s">
        <v>2358</v>
      </c>
      <c r="AZ192" t="s">
        <v>1112</v>
      </c>
      <c r="BB192" t="s">
        <v>126</v>
      </c>
      <c r="BO192" t="s">
        <v>127</v>
      </c>
      <c r="CA192" s="9" t="str">
        <f>VLOOKUP(CB192,Sheet3!$G$2:$H$409,2,FALSE)</f>
        <v>OUID-STPIN10300</v>
      </c>
      <c r="CB192" t="s">
        <v>2872</v>
      </c>
      <c r="CE192" t="s">
        <v>3143</v>
      </c>
      <c r="CG192" t="s">
        <v>129</v>
      </c>
      <c r="CM192" t="s">
        <v>3514</v>
      </c>
      <c r="CO192" t="s">
        <v>132</v>
      </c>
      <c r="CR192" t="s">
        <v>133</v>
      </c>
      <c r="CY192" t="b">
        <v>0</v>
      </c>
      <c r="CZ192" t="s">
        <v>135</v>
      </c>
      <c r="DM192">
        <v>5200000</v>
      </c>
      <c r="DN192" t="s">
        <v>3520</v>
      </c>
      <c r="DO192" s="9" t="str">
        <f t="shared" si="6"/>
        <v>Staff Pinjaman</v>
      </c>
      <c r="DP192" s="9" t="str">
        <f t="shared" si="7"/>
        <v>Bank Artha Graha Sudirman (KPNO)</v>
      </c>
      <c r="DQ192" s="9" t="str">
        <f t="shared" si="8"/>
        <v>Staff Pinjaman Bank Artha Graha Sudirman (KPNO)</v>
      </c>
    </row>
    <row r="193" spans="3:121" x14ac:dyDescent="0.35">
      <c r="C193" s="8"/>
      <c r="F193" s="8"/>
      <c r="J193" t="s">
        <v>323</v>
      </c>
      <c r="K193" t="s">
        <v>810</v>
      </c>
      <c r="L193" t="s">
        <v>922</v>
      </c>
      <c r="M193" t="e">
        <f>VLOOKUP(L193,Sheet2!$B$12:$C$22,2,FALSE)</f>
        <v>#N/A</v>
      </c>
      <c r="P193" t="str">
        <f>VLOOKUP(Q193,Sheet2!$F$9:$G$10,2,FALSE)</f>
        <v>ES-1579352234417</v>
      </c>
      <c r="Q193" t="s">
        <v>3564</v>
      </c>
      <c r="AF193" t="s">
        <v>3524</v>
      </c>
      <c r="AG193" t="s">
        <v>3526</v>
      </c>
      <c r="AK193" t="s">
        <v>1739</v>
      </c>
      <c r="AW193" t="s">
        <v>1739</v>
      </c>
      <c r="AX193" t="s">
        <v>2359</v>
      </c>
      <c r="AZ193" t="s">
        <v>1113</v>
      </c>
      <c r="BB193" t="s">
        <v>126</v>
      </c>
      <c r="BO193" t="s">
        <v>127</v>
      </c>
      <c r="CA193" s="9" t="str">
        <f>VLOOKUP(CB193,Sheet3!$G$2:$H$409,2,FALSE)</f>
        <v>OUID-STKKR10191</v>
      </c>
      <c r="CB193" t="s">
        <v>2873</v>
      </c>
      <c r="CE193" t="s">
        <v>3144</v>
      </c>
      <c r="CG193" t="s">
        <v>3537</v>
      </c>
      <c r="CM193" t="s">
        <v>3514</v>
      </c>
      <c r="CO193" t="s">
        <v>132</v>
      </c>
      <c r="CR193" t="s">
        <v>133</v>
      </c>
      <c r="CY193" t="b">
        <v>0</v>
      </c>
      <c r="CZ193" t="s">
        <v>3541</v>
      </c>
      <c r="DM193">
        <v>5470080</v>
      </c>
      <c r="DN193" t="s">
        <v>3516</v>
      </c>
      <c r="DO193" s="9" t="str">
        <f t="shared" si="6"/>
        <v>Staff Kontrol Kredit</v>
      </c>
      <c r="DP193" s="9" t="str">
        <f t="shared" si="7"/>
        <v>Bank Artha Graha Sudirman (KPNO)</v>
      </c>
      <c r="DQ193" s="9" t="str">
        <f t="shared" si="8"/>
        <v>Staff Kontrol Kredit Bank Artha Graha Sudirman (KPNO)</v>
      </c>
    </row>
    <row r="194" spans="3:121" x14ac:dyDescent="0.35">
      <c r="C194" s="8"/>
      <c r="F194" s="8"/>
      <c r="J194" t="s">
        <v>324</v>
      </c>
      <c r="K194" t="s">
        <v>811</v>
      </c>
      <c r="L194" t="s">
        <v>917</v>
      </c>
      <c r="M194" t="str">
        <f>VLOOKUP(L194,Sheet2!$B$12:$C$22,2,FALSE)</f>
        <v>BLOTYP-004</v>
      </c>
      <c r="P194" t="str">
        <f>VLOOKUP(Q194,Sheet2!$F$9:$G$10,2,FALSE)</f>
        <v>ES-1579352234417</v>
      </c>
      <c r="Q194" t="s">
        <v>3564</v>
      </c>
      <c r="AF194" t="s">
        <v>3524</v>
      </c>
      <c r="AG194" t="s">
        <v>3526</v>
      </c>
      <c r="AK194" t="s">
        <v>1740</v>
      </c>
      <c r="AW194" t="s">
        <v>1740</v>
      </c>
      <c r="AX194" t="s">
        <v>2360</v>
      </c>
      <c r="AZ194" t="s">
        <v>1114</v>
      </c>
      <c r="BB194" t="s">
        <v>126</v>
      </c>
      <c r="BO194" t="s">
        <v>127</v>
      </c>
      <c r="CA194" s="9" t="e">
        <f>VLOOKUP(CB194,Sheet3!$G$2:$H$409,2,FALSE)</f>
        <v>#N/A</v>
      </c>
      <c r="CB194" t="s">
        <v>2827</v>
      </c>
      <c r="CE194" t="s">
        <v>3145</v>
      </c>
      <c r="CG194" t="s">
        <v>3537</v>
      </c>
      <c r="CM194" t="s">
        <v>3514</v>
      </c>
      <c r="CO194" t="s">
        <v>132</v>
      </c>
      <c r="CR194" t="s">
        <v>133</v>
      </c>
      <c r="CY194" t="b">
        <v>0</v>
      </c>
      <c r="CZ194" t="s">
        <v>135</v>
      </c>
      <c r="DM194">
        <v>6500000</v>
      </c>
      <c r="DN194" t="s">
        <v>3516</v>
      </c>
      <c r="DO194" s="9"/>
      <c r="DP194" s="9"/>
      <c r="DQ194" s="9"/>
    </row>
    <row r="195" spans="3:121" x14ac:dyDescent="0.35">
      <c r="C195" s="8"/>
      <c r="F195" s="8"/>
      <c r="J195" t="s">
        <v>325</v>
      </c>
      <c r="K195" t="s">
        <v>795</v>
      </c>
      <c r="L195" t="s">
        <v>919</v>
      </c>
      <c r="M195" t="str">
        <f>VLOOKUP(L195,Sheet2!$B$12:$C$22,2,FALSE)</f>
        <v>BLOTYP-002</v>
      </c>
      <c r="P195" t="str">
        <f>VLOOKUP(Q195,Sheet2!$F$9:$G$10,2,FALSE)</f>
        <v>ES-1579352234417</v>
      </c>
      <c r="Q195" t="s">
        <v>3564</v>
      </c>
      <c r="AF195" t="s">
        <v>3524</v>
      </c>
      <c r="AG195" t="s">
        <v>3526</v>
      </c>
      <c r="AK195" t="s">
        <v>1741</v>
      </c>
      <c r="AW195" t="s">
        <v>1741</v>
      </c>
      <c r="AX195" s="3" t="s">
        <v>3535</v>
      </c>
      <c r="AZ195" t="s">
        <v>1115</v>
      </c>
      <c r="BB195" t="s">
        <v>126</v>
      </c>
      <c r="BO195" t="s">
        <v>127</v>
      </c>
      <c r="CA195" s="9" t="e">
        <f>VLOOKUP(CB195,Sheet3!$G$2:$H$409,2,FALSE)</f>
        <v>#N/A</v>
      </c>
      <c r="CB195" t="s">
        <v>2852</v>
      </c>
      <c r="CE195" t="s">
        <v>3146</v>
      </c>
      <c r="CG195" t="s">
        <v>129</v>
      </c>
      <c r="CM195" t="s">
        <v>3514</v>
      </c>
      <c r="CO195" t="s">
        <v>132</v>
      </c>
      <c r="CR195" t="s">
        <v>133</v>
      </c>
      <c r="CY195" t="b">
        <v>0</v>
      </c>
      <c r="CZ195" t="s">
        <v>3541</v>
      </c>
      <c r="DM195">
        <v>7000000</v>
      </c>
      <c r="DN195" t="s">
        <v>3516</v>
      </c>
      <c r="DO195" s="9"/>
      <c r="DP195" s="9"/>
      <c r="DQ195" s="9"/>
    </row>
    <row r="196" spans="3:121" x14ac:dyDescent="0.35">
      <c r="C196" s="8"/>
      <c r="F196" s="8"/>
      <c r="J196" t="s">
        <v>326</v>
      </c>
      <c r="K196" t="s">
        <v>759</v>
      </c>
      <c r="L196" t="s">
        <v>916</v>
      </c>
      <c r="M196" t="str">
        <f>VLOOKUP(L196,Sheet2!$B$12:$C$22,2,FALSE)</f>
        <v>BLOTYP-001</v>
      </c>
      <c r="P196" t="str">
        <f>VLOOKUP(Q196,Sheet2!$F$9:$G$10,2,FALSE)</f>
        <v>ES-1579352234417</v>
      </c>
      <c r="Q196" t="s">
        <v>3564</v>
      </c>
      <c r="AF196" t="s">
        <v>122</v>
      </c>
      <c r="AG196" t="s">
        <v>3532</v>
      </c>
      <c r="AK196" t="s">
        <v>1742</v>
      </c>
      <c r="AW196" t="s">
        <v>1742</v>
      </c>
      <c r="AX196" t="s">
        <v>2361</v>
      </c>
      <c r="AZ196" t="s">
        <v>1116</v>
      </c>
      <c r="BB196" t="s">
        <v>126</v>
      </c>
      <c r="BO196" t="s">
        <v>127</v>
      </c>
      <c r="CA196" s="9" t="e">
        <f>VLOOKUP(CB196,Sheet3!$G$2:$H$409,2,FALSE)</f>
        <v>#N/A</v>
      </c>
      <c r="CB196" t="s">
        <v>2874</v>
      </c>
      <c r="CE196" t="s">
        <v>3147</v>
      </c>
      <c r="CG196" t="s">
        <v>3537</v>
      </c>
      <c r="CM196" t="s">
        <v>3514</v>
      </c>
      <c r="CO196" t="s">
        <v>132</v>
      </c>
      <c r="CR196" t="s">
        <v>133</v>
      </c>
      <c r="CY196" t="b">
        <v>0</v>
      </c>
      <c r="CZ196" t="s">
        <v>135</v>
      </c>
      <c r="DM196">
        <v>21501000</v>
      </c>
      <c r="DN196" t="s">
        <v>3518</v>
      </c>
      <c r="DO196" s="9"/>
      <c r="DP196" s="9"/>
      <c r="DQ196" s="9"/>
    </row>
    <row r="197" spans="3:121" x14ac:dyDescent="0.35">
      <c r="C197" s="8"/>
      <c r="F197" s="8"/>
      <c r="J197" t="s">
        <v>327</v>
      </c>
      <c r="K197" t="s">
        <v>795</v>
      </c>
      <c r="L197" t="s">
        <v>919</v>
      </c>
      <c r="M197" t="str">
        <f>VLOOKUP(L197,Sheet2!$B$12:$C$22,2,FALSE)</f>
        <v>BLOTYP-002</v>
      </c>
      <c r="P197" t="str">
        <f>VLOOKUP(Q197,Sheet2!$F$9:$G$10,2,FALSE)</f>
        <v>ES-1579352234417</v>
      </c>
      <c r="Q197" t="s">
        <v>3564</v>
      </c>
      <c r="AF197" t="s">
        <v>122</v>
      </c>
      <c r="AG197" t="s">
        <v>3526</v>
      </c>
      <c r="AK197" t="s">
        <v>1743</v>
      </c>
      <c r="AW197" t="s">
        <v>1743</v>
      </c>
      <c r="AX197" t="s">
        <v>2362</v>
      </c>
      <c r="AZ197" t="s">
        <v>1117</v>
      </c>
      <c r="BB197" t="s">
        <v>126</v>
      </c>
      <c r="BO197" t="s">
        <v>127</v>
      </c>
      <c r="CA197" s="9" t="str">
        <f>VLOOKUP(CB197,Sheet3!$G$2:$H$409,2,FALSE)</f>
        <v>OUID-STRTB210118</v>
      </c>
      <c r="CB197" t="s">
        <v>2814</v>
      </c>
      <c r="CE197" t="s">
        <v>3148</v>
      </c>
      <c r="CG197" t="s">
        <v>3537</v>
      </c>
      <c r="CM197" t="s">
        <v>3514</v>
      </c>
      <c r="CO197" t="s">
        <v>132</v>
      </c>
      <c r="CR197" t="s">
        <v>133</v>
      </c>
      <c r="CY197" t="b">
        <v>0</v>
      </c>
      <c r="CZ197" t="s">
        <v>135</v>
      </c>
      <c r="DM197">
        <v>8847000</v>
      </c>
      <c r="DN197" t="s">
        <v>3517</v>
      </c>
      <c r="DO197" s="9" t="str">
        <f t="shared" ref="DO196:DO259" si="9">CB197</f>
        <v>Staff Ritel Bisnis 2</v>
      </c>
      <c r="DP197" s="9" t="str">
        <f t="shared" ref="DP196:DP259" si="10">Q197</f>
        <v>Bank Artha Graha Sudirman (KPNO)</v>
      </c>
      <c r="DQ197" s="9" t="str">
        <f t="shared" ref="DQ196:DQ259" si="11">DO197 &amp; " " &amp; DP197</f>
        <v>Staff Ritel Bisnis 2 Bank Artha Graha Sudirman (KPNO)</v>
      </c>
    </row>
    <row r="198" spans="3:121" x14ac:dyDescent="0.35">
      <c r="C198" s="8"/>
      <c r="F198" s="8"/>
      <c r="J198" t="s">
        <v>328</v>
      </c>
      <c r="K198" t="s">
        <v>812</v>
      </c>
      <c r="L198" t="s">
        <v>918</v>
      </c>
      <c r="M198" t="str">
        <f>VLOOKUP(L198,Sheet2!$B$12:$C$22,2,FALSE)</f>
        <v>BLOTYP-003</v>
      </c>
      <c r="P198" t="str">
        <f>VLOOKUP(Q198,Sheet2!$F$9:$G$10,2,FALSE)</f>
        <v>ES-1579352234417</v>
      </c>
      <c r="Q198" t="s">
        <v>3564</v>
      </c>
      <c r="AF198" t="s">
        <v>122</v>
      </c>
      <c r="AG198" t="s">
        <v>123</v>
      </c>
      <c r="AK198" t="s">
        <v>1744</v>
      </c>
      <c r="AW198" t="s">
        <v>1744</v>
      </c>
      <c r="AX198" t="s">
        <v>2363</v>
      </c>
      <c r="AZ198" t="s">
        <v>1118</v>
      </c>
      <c r="BB198" t="s">
        <v>126</v>
      </c>
      <c r="BO198" t="s">
        <v>127</v>
      </c>
      <c r="CA198" s="9" t="str">
        <f>VLOOKUP(CB198,Sheet3!$G$2:$H$409,2,FALSE)</f>
        <v>OUID-SKKT110194</v>
      </c>
      <c r="CB198" t="s">
        <v>2790</v>
      </c>
      <c r="CE198" t="s">
        <v>3148</v>
      </c>
      <c r="CG198" t="s">
        <v>3537</v>
      </c>
      <c r="CM198" t="s">
        <v>3514</v>
      </c>
      <c r="CO198" t="s">
        <v>132</v>
      </c>
      <c r="CR198" t="s">
        <v>133</v>
      </c>
      <c r="CY198" t="b">
        <v>0</v>
      </c>
      <c r="CZ198" t="s">
        <v>3541</v>
      </c>
      <c r="DM198">
        <v>4277000</v>
      </c>
      <c r="DN198" t="s">
        <v>3516</v>
      </c>
      <c r="DO198" s="9" t="str">
        <f t="shared" si="9"/>
        <v>Staff Kontrol 1</v>
      </c>
      <c r="DP198" s="9" t="str">
        <f t="shared" si="10"/>
        <v>Bank Artha Graha Sudirman (KPNO)</v>
      </c>
      <c r="DQ198" s="9" t="str">
        <f t="shared" si="11"/>
        <v>Staff Kontrol 1 Bank Artha Graha Sudirman (KPNO)</v>
      </c>
    </row>
    <row r="199" spans="3:121" x14ac:dyDescent="0.35">
      <c r="C199" s="8"/>
      <c r="F199" s="8"/>
      <c r="J199" t="s">
        <v>329</v>
      </c>
      <c r="K199" t="s">
        <v>813</v>
      </c>
      <c r="L199" t="s">
        <v>917</v>
      </c>
      <c r="M199" t="str">
        <f>VLOOKUP(L199,Sheet2!$B$12:$C$22,2,FALSE)</f>
        <v>BLOTYP-004</v>
      </c>
      <c r="P199" t="str">
        <f>VLOOKUP(Q199,Sheet2!$F$9:$G$10,2,FALSE)</f>
        <v>ES-1579352234417</v>
      </c>
      <c r="Q199" t="s">
        <v>3564</v>
      </c>
      <c r="AF199" t="s">
        <v>122</v>
      </c>
      <c r="AG199" t="s">
        <v>3529</v>
      </c>
      <c r="AK199" t="s">
        <v>1745</v>
      </c>
      <c r="AW199" t="s">
        <v>1745</v>
      </c>
      <c r="AX199" t="s">
        <v>2364</v>
      </c>
      <c r="AZ199" t="s">
        <v>1119</v>
      </c>
      <c r="BB199" t="s">
        <v>126</v>
      </c>
      <c r="BO199" t="s">
        <v>127</v>
      </c>
      <c r="CA199" s="9" t="e">
        <f>VLOOKUP(CB199,Sheet3!$G$2:$H$409,2,FALSE)</f>
        <v>#N/A</v>
      </c>
      <c r="CB199" t="s">
        <v>2817</v>
      </c>
      <c r="CE199" t="s">
        <v>3149</v>
      </c>
      <c r="CG199" t="s">
        <v>3537</v>
      </c>
      <c r="CM199" t="s">
        <v>3514</v>
      </c>
      <c r="CO199" t="s">
        <v>132</v>
      </c>
      <c r="CR199" t="s">
        <v>133</v>
      </c>
      <c r="CY199" t="b">
        <v>0</v>
      </c>
      <c r="CZ199" t="s">
        <v>3541</v>
      </c>
      <c r="DM199">
        <v>7000000</v>
      </c>
      <c r="DN199" t="s">
        <v>3516</v>
      </c>
      <c r="DO199" s="9"/>
      <c r="DP199" s="9"/>
      <c r="DQ199" s="9"/>
    </row>
    <row r="200" spans="3:121" x14ac:dyDescent="0.35">
      <c r="C200" s="8"/>
      <c r="F200" s="8"/>
      <c r="J200" t="s">
        <v>330</v>
      </c>
      <c r="K200" t="s">
        <v>795</v>
      </c>
      <c r="L200" t="s">
        <v>918</v>
      </c>
      <c r="M200" t="str">
        <f>VLOOKUP(L200,Sheet2!$B$12:$C$22,2,FALSE)</f>
        <v>BLOTYP-003</v>
      </c>
      <c r="P200" t="str">
        <f>VLOOKUP(Q200,Sheet2!$F$9:$G$10,2,FALSE)</f>
        <v>ES-1579352234417</v>
      </c>
      <c r="Q200" t="s">
        <v>3564</v>
      </c>
      <c r="AF200" t="s">
        <v>3524</v>
      </c>
      <c r="AG200" t="s">
        <v>123</v>
      </c>
      <c r="AK200" t="s">
        <v>1746</v>
      </c>
      <c r="AW200" t="s">
        <v>1746</v>
      </c>
      <c r="AX200" t="s">
        <v>2365</v>
      </c>
      <c r="AZ200" t="s">
        <v>1120</v>
      </c>
      <c r="BB200" t="s">
        <v>126</v>
      </c>
      <c r="BO200" t="s">
        <v>127</v>
      </c>
      <c r="CA200" s="9" t="str">
        <f>VLOOKUP(CB200,Sheet3!$G$2:$H$409,2,FALSE)</f>
        <v>OUID-STUMB10040</v>
      </c>
      <c r="CB200" t="s">
        <v>2870</v>
      </c>
      <c r="CE200" t="s">
        <v>3150</v>
      </c>
      <c r="CG200" t="s">
        <v>129</v>
      </c>
      <c r="CM200" t="s">
        <v>3514</v>
      </c>
      <c r="CO200" t="s">
        <v>132</v>
      </c>
      <c r="CR200" t="s">
        <v>133</v>
      </c>
      <c r="CY200" t="b">
        <v>0</v>
      </c>
      <c r="CZ200" t="s">
        <v>135</v>
      </c>
      <c r="DM200">
        <v>4277000</v>
      </c>
      <c r="DN200" t="s">
        <v>3516</v>
      </c>
      <c r="DO200" s="9" t="str">
        <f t="shared" si="9"/>
        <v>Staff Umum Biaya</v>
      </c>
      <c r="DP200" s="9" t="str">
        <f t="shared" si="10"/>
        <v>Bank Artha Graha Sudirman (KPNO)</v>
      </c>
      <c r="DQ200" s="9" t="str">
        <f t="shared" si="11"/>
        <v>Staff Umum Biaya Bank Artha Graha Sudirman (KPNO)</v>
      </c>
    </row>
    <row r="201" spans="3:121" x14ac:dyDescent="0.35">
      <c r="C201" s="8"/>
      <c r="F201" s="8"/>
      <c r="J201" t="s">
        <v>331</v>
      </c>
      <c r="K201" t="s">
        <v>795</v>
      </c>
      <c r="L201" t="s">
        <v>917</v>
      </c>
      <c r="M201" t="str">
        <f>VLOOKUP(L201,Sheet2!$B$12:$C$22,2,FALSE)</f>
        <v>BLOTYP-004</v>
      </c>
      <c r="P201" t="str">
        <f>VLOOKUP(Q201,Sheet2!$F$9:$G$10,2,FALSE)</f>
        <v>ES-1579352234417</v>
      </c>
      <c r="Q201" t="s">
        <v>3564</v>
      </c>
      <c r="AF201" t="s">
        <v>3524</v>
      </c>
      <c r="AG201" t="s">
        <v>3526</v>
      </c>
      <c r="AK201" t="s">
        <v>1747</v>
      </c>
      <c r="AW201" t="s">
        <v>1747</v>
      </c>
      <c r="AX201" t="s">
        <v>2366</v>
      </c>
      <c r="AZ201" t="s">
        <v>1121</v>
      </c>
      <c r="BB201" t="s">
        <v>126</v>
      </c>
      <c r="BO201" t="s">
        <v>127</v>
      </c>
      <c r="CA201" s="9" t="e">
        <f>VLOOKUP(CB201,Sheet3!$G$2:$H$409,2,FALSE)</f>
        <v>#N/A</v>
      </c>
      <c r="CB201" t="s">
        <v>2865</v>
      </c>
      <c r="CE201" t="s">
        <v>3151</v>
      </c>
      <c r="CG201" t="s">
        <v>129</v>
      </c>
      <c r="CM201" t="s">
        <v>3514</v>
      </c>
      <c r="CO201" t="s">
        <v>132</v>
      </c>
      <c r="CR201" t="s">
        <v>133</v>
      </c>
      <c r="CY201" t="b">
        <v>0</v>
      </c>
      <c r="CZ201" t="s">
        <v>135</v>
      </c>
      <c r="DM201">
        <v>5564000</v>
      </c>
      <c r="DN201" t="s">
        <v>3516</v>
      </c>
      <c r="DO201" s="9"/>
      <c r="DP201" s="9"/>
      <c r="DQ201" s="9"/>
    </row>
    <row r="202" spans="3:121" x14ac:dyDescent="0.35">
      <c r="C202" s="8"/>
      <c r="F202" s="8"/>
      <c r="J202" t="s">
        <v>332</v>
      </c>
      <c r="K202" t="s">
        <v>814</v>
      </c>
      <c r="L202" t="s">
        <v>917</v>
      </c>
      <c r="M202" t="str">
        <f>VLOOKUP(L202,Sheet2!$B$12:$C$22,2,FALSE)</f>
        <v>BLOTYP-004</v>
      </c>
      <c r="P202" t="str">
        <f>VLOOKUP(Q202,Sheet2!$F$9:$G$10,2,FALSE)</f>
        <v>ES-1579352234417</v>
      </c>
      <c r="Q202" t="s">
        <v>3564</v>
      </c>
      <c r="AF202" t="s">
        <v>3524</v>
      </c>
      <c r="AG202" t="s">
        <v>3526</v>
      </c>
      <c r="AK202" t="s">
        <v>1748</v>
      </c>
      <c r="AW202" t="s">
        <v>1748</v>
      </c>
      <c r="AX202" t="s">
        <v>2367</v>
      </c>
      <c r="AZ202" t="s">
        <v>1122</v>
      </c>
      <c r="BB202" t="s">
        <v>126</v>
      </c>
      <c r="BO202" t="s">
        <v>127</v>
      </c>
      <c r="CA202" s="9" t="str">
        <f>VLOOKUP(CB202,Sheet3!$G$2:$H$409,2,FALSE)</f>
        <v>OUID-STPLTH10016</v>
      </c>
      <c r="CB202" t="s">
        <v>2801</v>
      </c>
      <c r="CE202" t="s">
        <v>3152</v>
      </c>
      <c r="CG202" t="s">
        <v>129</v>
      </c>
      <c r="CM202" t="s">
        <v>3514</v>
      </c>
      <c r="CO202" t="s">
        <v>132</v>
      </c>
      <c r="CR202" t="s">
        <v>133</v>
      </c>
      <c r="CY202" t="b">
        <v>0</v>
      </c>
      <c r="CZ202" t="s">
        <v>3541</v>
      </c>
      <c r="DM202">
        <v>5333850</v>
      </c>
      <c r="DN202" t="s">
        <v>3516</v>
      </c>
      <c r="DO202" s="9" t="str">
        <f t="shared" si="9"/>
        <v>Staff Pelatihan</v>
      </c>
      <c r="DP202" s="9" t="str">
        <f t="shared" si="10"/>
        <v>Bank Artha Graha Sudirman (KPNO)</v>
      </c>
      <c r="DQ202" s="9" t="str">
        <f t="shared" si="11"/>
        <v>Staff Pelatihan Bank Artha Graha Sudirman (KPNO)</v>
      </c>
    </row>
    <row r="203" spans="3:121" x14ac:dyDescent="0.35">
      <c r="C203" s="8"/>
      <c r="F203" s="8"/>
      <c r="J203" t="s">
        <v>333</v>
      </c>
      <c r="K203" t="s">
        <v>815</v>
      </c>
      <c r="L203" t="s">
        <v>917</v>
      </c>
      <c r="M203" t="str">
        <f>VLOOKUP(L203,Sheet2!$B$12:$C$22,2,FALSE)</f>
        <v>BLOTYP-004</v>
      </c>
      <c r="P203" t="str">
        <f>VLOOKUP(Q203,Sheet2!$F$9:$G$10,2,FALSE)</f>
        <v>ES-1579352234417</v>
      </c>
      <c r="Q203" t="s">
        <v>3564</v>
      </c>
      <c r="AF203" t="s">
        <v>3524</v>
      </c>
      <c r="AG203" t="s">
        <v>3530</v>
      </c>
      <c r="AK203" t="s">
        <v>1749</v>
      </c>
      <c r="AW203" t="s">
        <v>1749</v>
      </c>
      <c r="AX203" t="s">
        <v>2368</v>
      </c>
      <c r="AZ203" t="s">
        <v>1123</v>
      </c>
      <c r="BB203" t="s">
        <v>126</v>
      </c>
      <c r="BO203" t="s">
        <v>127</v>
      </c>
      <c r="CA203" s="9" t="str">
        <f>VLOOKUP(CB203,Sheet3!$G$2:$H$409,2,FALSE)</f>
        <v>OUID-EOPDP10033</v>
      </c>
      <c r="CB203" t="s">
        <v>2875</v>
      </c>
      <c r="CE203" t="s">
        <v>3152</v>
      </c>
      <c r="CG203" t="s">
        <v>3537</v>
      </c>
      <c r="CM203" t="s">
        <v>3514</v>
      </c>
      <c r="CO203" t="s">
        <v>132</v>
      </c>
      <c r="CR203" t="s">
        <v>133</v>
      </c>
      <c r="CY203" t="b">
        <v>0</v>
      </c>
      <c r="CZ203" t="s">
        <v>3541</v>
      </c>
      <c r="DM203">
        <v>18500000</v>
      </c>
      <c r="DN203" t="s">
        <v>3516</v>
      </c>
      <c r="DO203" s="9" t="str">
        <f t="shared" si="9"/>
        <v>Executive Officer Pengadaan &amp; Premises</v>
      </c>
      <c r="DP203" s="9" t="str">
        <f t="shared" si="10"/>
        <v>Bank Artha Graha Sudirman (KPNO)</v>
      </c>
      <c r="DQ203" s="9" t="str">
        <f t="shared" si="11"/>
        <v>Executive Officer Pengadaan &amp; Premises Bank Artha Graha Sudirman (KPNO)</v>
      </c>
    </row>
    <row r="204" spans="3:121" x14ac:dyDescent="0.35">
      <c r="C204" s="8"/>
      <c r="F204" s="8"/>
      <c r="J204" t="s">
        <v>334</v>
      </c>
      <c r="K204" t="s">
        <v>795</v>
      </c>
      <c r="L204" t="s">
        <v>917</v>
      </c>
      <c r="M204" t="str">
        <f>VLOOKUP(L204,Sheet2!$B$12:$C$22,2,FALSE)</f>
        <v>BLOTYP-004</v>
      </c>
      <c r="P204" t="str">
        <f>VLOOKUP(Q204,Sheet2!$F$9:$G$10,2,FALSE)</f>
        <v>ES-1579352234417</v>
      </c>
      <c r="Q204" t="s">
        <v>3564</v>
      </c>
      <c r="AF204" t="s">
        <v>122</v>
      </c>
      <c r="AG204" t="s">
        <v>123</v>
      </c>
      <c r="AK204" t="s">
        <v>1750</v>
      </c>
      <c r="AW204" t="s">
        <v>1750</v>
      </c>
      <c r="AX204" s="3" t="s">
        <v>3535</v>
      </c>
      <c r="AZ204" t="s">
        <v>1124</v>
      </c>
      <c r="BB204" t="s">
        <v>126</v>
      </c>
      <c r="BO204" t="s">
        <v>127</v>
      </c>
      <c r="CA204" s="9" t="str">
        <f>VLOOKUP(CB204,Sheet3!$G$2:$H$409,2,FALSE)</f>
        <v>OUID-STCSR10080</v>
      </c>
      <c r="CB204" t="s">
        <v>2845</v>
      </c>
      <c r="CE204" t="s">
        <v>3153</v>
      </c>
      <c r="CG204" t="s">
        <v>129</v>
      </c>
      <c r="CM204" t="s">
        <v>3514</v>
      </c>
      <c r="CO204" t="s">
        <v>132</v>
      </c>
      <c r="CR204" t="s">
        <v>133</v>
      </c>
      <c r="CY204" t="b">
        <v>0</v>
      </c>
      <c r="CZ204" t="s">
        <v>135</v>
      </c>
      <c r="DM204">
        <v>4277000</v>
      </c>
      <c r="DN204" t="s">
        <v>3517</v>
      </c>
      <c r="DO204" s="9" t="str">
        <f t="shared" si="9"/>
        <v>Staff CSSR</v>
      </c>
      <c r="DP204" s="9" t="str">
        <f t="shared" si="10"/>
        <v>Bank Artha Graha Sudirman (KPNO)</v>
      </c>
      <c r="DQ204" s="9" t="str">
        <f t="shared" si="11"/>
        <v>Staff CSSR Bank Artha Graha Sudirman (KPNO)</v>
      </c>
    </row>
    <row r="205" spans="3:121" x14ac:dyDescent="0.35">
      <c r="C205" s="8"/>
      <c r="F205" s="8"/>
      <c r="J205" t="s">
        <v>335</v>
      </c>
      <c r="K205" t="s">
        <v>795</v>
      </c>
      <c r="L205" t="s">
        <v>918</v>
      </c>
      <c r="M205" t="str">
        <f>VLOOKUP(L205,Sheet2!$B$12:$C$22,2,FALSE)</f>
        <v>BLOTYP-003</v>
      </c>
      <c r="P205" t="str">
        <f>VLOOKUP(Q205,Sheet2!$F$9:$G$10,2,FALSE)</f>
        <v>ES-1579352234417</v>
      </c>
      <c r="Q205" t="s">
        <v>3564</v>
      </c>
      <c r="AF205" t="s">
        <v>122</v>
      </c>
      <c r="AG205" t="s">
        <v>3526</v>
      </c>
      <c r="AK205" t="s">
        <v>1751</v>
      </c>
      <c r="AW205" t="s">
        <v>1751</v>
      </c>
      <c r="AX205" t="s">
        <v>2369</v>
      </c>
      <c r="AZ205" t="s">
        <v>1125</v>
      </c>
      <c r="BB205" t="s">
        <v>126</v>
      </c>
      <c r="BO205" t="s">
        <v>127</v>
      </c>
      <c r="CA205" s="9" t="str">
        <f>VLOOKUP(CB205,Sheet3!$G$2:$H$409,2,FALSE)</f>
        <v>OUID-STTROPT10289</v>
      </c>
      <c r="CB205" t="s">
        <v>2876</v>
      </c>
      <c r="CE205" t="s">
        <v>3154</v>
      </c>
      <c r="CG205" t="s">
        <v>129</v>
      </c>
      <c r="CM205" t="s">
        <v>3514</v>
      </c>
      <c r="CO205" t="s">
        <v>132</v>
      </c>
      <c r="CR205" t="s">
        <v>133</v>
      </c>
      <c r="CY205" t="b">
        <v>0</v>
      </c>
      <c r="CZ205" t="s">
        <v>135</v>
      </c>
      <c r="DM205">
        <v>5000000</v>
      </c>
      <c r="DN205" t="s">
        <v>3521</v>
      </c>
      <c r="DO205" s="9" t="str">
        <f t="shared" si="9"/>
        <v>Staff Trops</v>
      </c>
      <c r="DP205" s="9" t="str">
        <f t="shared" si="10"/>
        <v>Bank Artha Graha Sudirman (KPNO)</v>
      </c>
      <c r="DQ205" s="9" t="str">
        <f t="shared" si="11"/>
        <v>Staff Trops Bank Artha Graha Sudirman (KPNO)</v>
      </c>
    </row>
    <row r="206" spans="3:121" x14ac:dyDescent="0.35">
      <c r="C206" s="8"/>
      <c r="F206" s="8"/>
      <c r="J206" t="s">
        <v>336</v>
      </c>
      <c r="K206" t="s">
        <v>795</v>
      </c>
      <c r="L206" t="s">
        <v>917</v>
      </c>
      <c r="M206" t="str">
        <f>VLOOKUP(L206,Sheet2!$B$12:$C$22,2,FALSE)</f>
        <v>BLOTYP-004</v>
      </c>
      <c r="P206" t="str">
        <f>VLOOKUP(Q206,Sheet2!$F$9:$G$10,2,FALSE)</f>
        <v>ES-1579352234417</v>
      </c>
      <c r="Q206" t="s">
        <v>3564</v>
      </c>
      <c r="AF206" t="s">
        <v>3524</v>
      </c>
      <c r="AG206" t="s">
        <v>123</v>
      </c>
      <c r="AK206" t="s">
        <v>1752</v>
      </c>
      <c r="AW206" t="s">
        <v>1752</v>
      </c>
      <c r="AX206" t="s">
        <v>2370</v>
      </c>
      <c r="AZ206" t="s">
        <v>1126</v>
      </c>
      <c r="BB206" t="s">
        <v>126</v>
      </c>
      <c r="BO206" t="s">
        <v>127</v>
      </c>
      <c r="CA206" s="9" t="str">
        <f>VLOOKUP(CB206,Sheet3!$G$2:$H$409,2,FALSE)</f>
        <v>OUID-STOPRT10049</v>
      </c>
      <c r="CB206" t="s">
        <v>2877</v>
      </c>
      <c r="CE206" t="s">
        <v>3155</v>
      </c>
      <c r="CG206" t="s">
        <v>3536</v>
      </c>
      <c r="CM206" t="s">
        <v>3514</v>
      </c>
      <c r="CO206" t="s">
        <v>132</v>
      </c>
      <c r="CR206" t="s">
        <v>133</v>
      </c>
      <c r="CY206" t="b">
        <v>0</v>
      </c>
      <c r="CZ206" t="s">
        <v>135</v>
      </c>
      <c r="DM206">
        <v>4277000</v>
      </c>
      <c r="DN206" t="s">
        <v>3516</v>
      </c>
      <c r="DO206" s="9" t="str">
        <f t="shared" si="9"/>
        <v>Staff Operator</v>
      </c>
      <c r="DP206" s="9" t="str">
        <f t="shared" si="10"/>
        <v>Bank Artha Graha Sudirman (KPNO)</v>
      </c>
      <c r="DQ206" s="9" t="str">
        <f t="shared" si="11"/>
        <v>Staff Operator Bank Artha Graha Sudirman (KPNO)</v>
      </c>
    </row>
    <row r="207" spans="3:121" x14ac:dyDescent="0.35">
      <c r="C207" s="8"/>
      <c r="F207" s="8"/>
      <c r="J207" t="s">
        <v>337</v>
      </c>
      <c r="K207" t="s">
        <v>816</v>
      </c>
      <c r="L207" t="s">
        <v>917</v>
      </c>
      <c r="M207" t="str">
        <f>VLOOKUP(L207,Sheet2!$B$12:$C$22,2,FALSE)</f>
        <v>BLOTYP-004</v>
      </c>
      <c r="P207" t="str">
        <f>VLOOKUP(Q207,Sheet2!$F$9:$G$10,2,FALSE)</f>
        <v>ES-1579352234417</v>
      </c>
      <c r="Q207" t="s">
        <v>3564</v>
      </c>
      <c r="AF207" t="s">
        <v>122</v>
      </c>
      <c r="AG207" t="s">
        <v>3526</v>
      </c>
      <c r="AK207" t="s">
        <v>1753</v>
      </c>
      <c r="AW207" t="s">
        <v>1753</v>
      </c>
      <c r="AX207" t="s">
        <v>2371</v>
      </c>
      <c r="AZ207" t="s">
        <v>1127</v>
      </c>
      <c r="BB207" t="s">
        <v>126</v>
      </c>
      <c r="BO207" t="s">
        <v>127</v>
      </c>
      <c r="CA207" s="9" t="str">
        <f>VLOOKUP(CB207,Sheet3!$G$2:$H$409,2,FALSE)</f>
        <v>OUID-STHIN10022</v>
      </c>
      <c r="CB207" t="s">
        <v>2849</v>
      </c>
      <c r="CE207" t="s">
        <v>3156</v>
      </c>
      <c r="CG207" t="s">
        <v>3536</v>
      </c>
      <c r="CM207" t="s">
        <v>3514</v>
      </c>
      <c r="CO207" t="s">
        <v>132</v>
      </c>
      <c r="CR207" t="s">
        <v>133</v>
      </c>
      <c r="CY207" t="b">
        <v>0</v>
      </c>
      <c r="CZ207" t="s">
        <v>135</v>
      </c>
      <c r="DM207">
        <v>8500000</v>
      </c>
      <c r="DN207" t="s">
        <v>3517</v>
      </c>
      <c r="DO207" s="9" t="str">
        <f t="shared" si="9"/>
        <v>Staff Hubungan Industrial</v>
      </c>
      <c r="DP207" s="9" t="str">
        <f t="shared" si="10"/>
        <v>Bank Artha Graha Sudirman (KPNO)</v>
      </c>
      <c r="DQ207" s="9" t="str">
        <f t="shared" si="11"/>
        <v>Staff Hubungan Industrial Bank Artha Graha Sudirman (KPNO)</v>
      </c>
    </row>
    <row r="208" spans="3:121" x14ac:dyDescent="0.35">
      <c r="C208" s="8"/>
      <c r="F208" s="8"/>
      <c r="J208" t="s">
        <v>338</v>
      </c>
      <c r="K208" t="s">
        <v>803</v>
      </c>
      <c r="L208" t="s">
        <v>917</v>
      </c>
      <c r="M208" t="str">
        <f>VLOOKUP(L208,Sheet2!$B$12:$C$22,2,FALSE)</f>
        <v>BLOTYP-004</v>
      </c>
      <c r="P208" t="str">
        <f>VLOOKUP(Q208,Sheet2!$F$9:$G$10,2,FALSE)</f>
        <v>ES-1579352234417</v>
      </c>
      <c r="Q208" t="s">
        <v>3564</v>
      </c>
      <c r="AF208" t="s">
        <v>3524</v>
      </c>
      <c r="AG208" t="s">
        <v>3526</v>
      </c>
      <c r="AK208" t="s">
        <v>1754</v>
      </c>
      <c r="AW208" t="s">
        <v>1754</v>
      </c>
      <c r="AX208" t="s">
        <v>2372</v>
      </c>
      <c r="AZ208" t="s">
        <v>1128</v>
      </c>
      <c r="BB208" t="s">
        <v>126</v>
      </c>
      <c r="BO208" t="s">
        <v>127</v>
      </c>
      <c r="CA208" s="9" t="str">
        <f>VLOOKUP(CB208,Sheet3!$G$2:$H$409,2,FALSE)</f>
        <v>OUID-STSKO10056</v>
      </c>
      <c r="CB208" t="s">
        <v>2807</v>
      </c>
      <c r="CE208" t="s">
        <v>3157</v>
      </c>
      <c r="CG208" t="s">
        <v>129</v>
      </c>
      <c r="CM208" t="s">
        <v>3514</v>
      </c>
      <c r="CO208" t="s">
        <v>132</v>
      </c>
      <c r="CR208" t="s">
        <v>133</v>
      </c>
      <c r="CY208" t="b">
        <v>0</v>
      </c>
      <c r="CZ208" t="s">
        <v>3541</v>
      </c>
      <c r="DM208">
        <v>6540015</v>
      </c>
      <c r="DN208" t="s">
        <v>3516</v>
      </c>
      <c r="DO208" s="9" t="str">
        <f t="shared" si="9"/>
        <v>Staff SKAI Operasi</v>
      </c>
      <c r="DP208" s="9" t="str">
        <f t="shared" si="10"/>
        <v>Bank Artha Graha Sudirman (KPNO)</v>
      </c>
      <c r="DQ208" s="9" t="str">
        <f t="shared" si="11"/>
        <v>Staff SKAI Operasi Bank Artha Graha Sudirman (KPNO)</v>
      </c>
    </row>
    <row r="209" spans="3:121" x14ac:dyDescent="0.35">
      <c r="C209" s="8"/>
      <c r="F209" s="8"/>
      <c r="J209" t="s">
        <v>259</v>
      </c>
      <c r="K209" t="s">
        <v>817</v>
      </c>
      <c r="L209" t="s">
        <v>917</v>
      </c>
      <c r="M209" t="str">
        <f>VLOOKUP(L209,Sheet2!$B$12:$C$22,2,FALSE)</f>
        <v>BLOTYP-004</v>
      </c>
      <c r="P209" t="str">
        <f>VLOOKUP(Q209,Sheet2!$F$9:$G$10,2,FALSE)</f>
        <v>ES-1579352234417</v>
      </c>
      <c r="Q209" t="s">
        <v>3564</v>
      </c>
      <c r="AF209" t="s">
        <v>3524</v>
      </c>
      <c r="AG209" t="s">
        <v>3526</v>
      </c>
      <c r="AK209" t="s">
        <v>1755</v>
      </c>
      <c r="AW209" t="s">
        <v>1755</v>
      </c>
      <c r="AX209" t="s">
        <v>2373</v>
      </c>
      <c r="AZ209" t="s">
        <v>1129</v>
      </c>
      <c r="BB209" t="s">
        <v>126</v>
      </c>
      <c r="BO209" t="s">
        <v>127</v>
      </c>
      <c r="CA209" s="9" t="str">
        <f>VLOOKUP(CB209,Sheet3!$G$2:$H$409,2,FALSE)</f>
        <v>OUID-STPAY10027</v>
      </c>
      <c r="CB209" t="s">
        <v>2878</v>
      </c>
      <c r="CE209" t="s">
        <v>3158</v>
      </c>
      <c r="CG209" t="s">
        <v>3536</v>
      </c>
      <c r="CM209" t="s">
        <v>3514</v>
      </c>
      <c r="CO209" t="s">
        <v>132</v>
      </c>
      <c r="CR209" t="s">
        <v>133</v>
      </c>
      <c r="CY209" t="b">
        <v>0</v>
      </c>
      <c r="CZ209" t="s">
        <v>135</v>
      </c>
      <c r="DM209">
        <v>5665000</v>
      </c>
      <c r="DN209" t="s">
        <v>3516</v>
      </c>
      <c r="DO209" s="9" t="str">
        <f t="shared" si="9"/>
        <v>Staff Payroll</v>
      </c>
      <c r="DP209" s="9" t="str">
        <f t="shared" si="10"/>
        <v>Bank Artha Graha Sudirman (KPNO)</v>
      </c>
      <c r="DQ209" s="9" t="str">
        <f t="shared" si="11"/>
        <v>Staff Payroll Bank Artha Graha Sudirman (KPNO)</v>
      </c>
    </row>
    <row r="210" spans="3:121" x14ac:dyDescent="0.35">
      <c r="C210" s="8"/>
      <c r="F210" s="8"/>
      <c r="J210" t="s">
        <v>339</v>
      </c>
      <c r="K210" t="s">
        <v>818</v>
      </c>
      <c r="L210" t="s">
        <v>916</v>
      </c>
      <c r="M210" t="str">
        <f>VLOOKUP(L210,Sheet2!$B$12:$C$22,2,FALSE)</f>
        <v>BLOTYP-001</v>
      </c>
      <c r="P210" t="str">
        <f>VLOOKUP(Q210,Sheet2!$F$9:$G$10,2,FALSE)</f>
        <v>ES-1579352234417</v>
      </c>
      <c r="Q210" t="s">
        <v>3564</v>
      </c>
      <c r="AF210" t="s">
        <v>122</v>
      </c>
      <c r="AG210" t="s">
        <v>3526</v>
      </c>
      <c r="AK210" t="s">
        <v>1756</v>
      </c>
      <c r="AW210" t="s">
        <v>1756</v>
      </c>
      <c r="AX210" t="s">
        <v>2374</v>
      </c>
      <c r="AZ210" t="s">
        <v>1130</v>
      </c>
      <c r="BB210" t="s">
        <v>126</v>
      </c>
      <c r="BO210" t="s">
        <v>127</v>
      </c>
      <c r="CA210" s="9" t="str">
        <f>VLOOKUP(CB210,Sheet3!$G$2:$H$409,2,FALSE)</f>
        <v>OUID-STHIN10022</v>
      </c>
      <c r="CB210" t="s">
        <v>2849</v>
      </c>
      <c r="CE210" t="s">
        <v>3158</v>
      </c>
      <c r="CG210" t="s">
        <v>129</v>
      </c>
      <c r="CM210" t="s">
        <v>3514</v>
      </c>
      <c r="CO210" t="s">
        <v>132</v>
      </c>
      <c r="CR210" t="s">
        <v>133</v>
      </c>
      <c r="CY210" t="b">
        <v>0</v>
      </c>
      <c r="CZ210" t="s">
        <v>135</v>
      </c>
      <c r="DM210">
        <v>5000000</v>
      </c>
      <c r="DN210" t="s">
        <v>3521</v>
      </c>
      <c r="DO210" s="9" t="str">
        <f t="shared" si="9"/>
        <v>Staff Hubungan Industrial</v>
      </c>
      <c r="DP210" s="9" t="str">
        <f t="shared" si="10"/>
        <v>Bank Artha Graha Sudirman (KPNO)</v>
      </c>
      <c r="DQ210" s="9" t="str">
        <f t="shared" si="11"/>
        <v>Staff Hubungan Industrial Bank Artha Graha Sudirman (KPNO)</v>
      </c>
    </row>
    <row r="211" spans="3:121" x14ac:dyDescent="0.35">
      <c r="C211" s="8"/>
      <c r="F211" s="8"/>
      <c r="J211" t="s">
        <v>340</v>
      </c>
      <c r="K211" t="s">
        <v>118</v>
      </c>
      <c r="L211" t="s">
        <v>917</v>
      </c>
      <c r="M211" t="str">
        <f>VLOOKUP(L211,Sheet2!$B$12:$C$22,2,FALSE)</f>
        <v>BLOTYP-004</v>
      </c>
      <c r="P211" t="str">
        <f>VLOOKUP(Q211,Sheet2!$F$9:$G$10,2,FALSE)</f>
        <v>ES-1579352234417</v>
      </c>
      <c r="Q211" t="s">
        <v>3564</v>
      </c>
      <c r="AF211" t="s">
        <v>3524</v>
      </c>
      <c r="AG211" t="s">
        <v>123</v>
      </c>
      <c r="AK211" t="s">
        <v>1757</v>
      </c>
      <c r="AW211" t="s">
        <v>1757</v>
      </c>
      <c r="AX211" t="s">
        <v>2375</v>
      </c>
      <c r="AZ211" t="s">
        <v>1131</v>
      </c>
      <c r="BB211" t="s">
        <v>126</v>
      </c>
      <c r="BO211" t="s">
        <v>127</v>
      </c>
      <c r="CA211" s="9" t="str">
        <f>VLOOKUP(CB211,Sheet3!$G$2:$H$409,2,FALSE)</f>
        <v>OUID-STKCOL10099</v>
      </c>
      <c r="CB211" t="s">
        <v>2821</v>
      </c>
      <c r="CE211" t="s">
        <v>3159</v>
      </c>
      <c r="CG211" t="s">
        <v>129</v>
      </c>
      <c r="CM211" t="s">
        <v>3514</v>
      </c>
      <c r="CO211" t="s">
        <v>132</v>
      </c>
      <c r="CR211" t="s">
        <v>133</v>
      </c>
      <c r="CY211" t="b">
        <v>0</v>
      </c>
      <c r="CZ211" t="s">
        <v>135</v>
      </c>
      <c r="DM211">
        <v>4277000</v>
      </c>
      <c r="DN211" t="s">
        <v>3516</v>
      </c>
      <c r="DO211" s="9" t="str">
        <f t="shared" si="9"/>
        <v>Staff KUR Collection</v>
      </c>
      <c r="DP211" s="9" t="str">
        <f t="shared" si="10"/>
        <v>Bank Artha Graha Sudirman (KPNO)</v>
      </c>
      <c r="DQ211" s="9" t="str">
        <f t="shared" si="11"/>
        <v>Staff KUR Collection Bank Artha Graha Sudirman (KPNO)</v>
      </c>
    </row>
    <row r="212" spans="3:121" x14ac:dyDescent="0.35">
      <c r="C212" s="8"/>
      <c r="F212" s="8"/>
      <c r="J212" t="s">
        <v>341</v>
      </c>
      <c r="K212" t="s">
        <v>795</v>
      </c>
      <c r="L212" t="s">
        <v>917</v>
      </c>
      <c r="M212" t="str">
        <f>VLOOKUP(L212,Sheet2!$B$12:$C$22,2,FALSE)</f>
        <v>BLOTYP-004</v>
      </c>
      <c r="P212" t="str">
        <f>VLOOKUP(Q212,Sheet2!$F$9:$G$10,2,FALSE)</f>
        <v>ES-1579352234417</v>
      </c>
      <c r="Q212" t="s">
        <v>3564</v>
      </c>
      <c r="AF212" t="s">
        <v>122</v>
      </c>
      <c r="AG212" t="s">
        <v>3526</v>
      </c>
      <c r="AK212" t="s">
        <v>1758</v>
      </c>
      <c r="AW212" t="s">
        <v>1758</v>
      </c>
      <c r="AX212" t="s">
        <v>2376</v>
      </c>
      <c r="AZ212" t="s">
        <v>1132</v>
      </c>
      <c r="BB212" t="s">
        <v>126</v>
      </c>
      <c r="BO212" t="s">
        <v>127</v>
      </c>
      <c r="CA212" s="9" t="str">
        <f>VLOOKUP(CB212,Sheet3!$G$2:$H$409,2,FALSE)</f>
        <v>OUID-STPPR10042</v>
      </c>
      <c r="CB212" t="s">
        <v>2864</v>
      </c>
      <c r="CE212" t="s">
        <v>3160</v>
      </c>
      <c r="CG212" t="s">
        <v>129</v>
      </c>
      <c r="CM212" t="s">
        <v>3514</v>
      </c>
      <c r="CO212" t="s">
        <v>132</v>
      </c>
      <c r="CR212" t="s">
        <v>133</v>
      </c>
      <c r="CY212" t="b">
        <v>0</v>
      </c>
      <c r="CZ212" t="s">
        <v>135</v>
      </c>
      <c r="DM212">
        <v>6500000</v>
      </c>
      <c r="DN212" t="s">
        <v>3521</v>
      </c>
      <c r="DO212" s="9" t="str">
        <f t="shared" si="9"/>
        <v>Staff Premises Perencanaan</v>
      </c>
      <c r="DP212" s="9" t="str">
        <f t="shared" si="10"/>
        <v>Bank Artha Graha Sudirman (KPNO)</v>
      </c>
      <c r="DQ212" s="9" t="str">
        <f t="shared" si="11"/>
        <v>Staff Premises Perencanaan Bank Artha Graha Sudirman (KPNO)</v>
      </c>
    </row>
    <row r="213" spans="3:121" x14ac:dyDescent="0.35">
      <c r="C213" s="8"/>
      <c r="F213" s="8"/>
      <c r="J213" t="s">
        <v>342</v>
      </c>
      <c r="K213" t="s">
        <v>118</v>
      </c>
      <c r="L213" t="s">
        <v>917</v>
      </c>
      <c r="M213" t="str">
        <f>VLOOKUP(L213,Sheet2!$B$12:$C$22,2,FALSE)</f>
        <v>BLOTYP-004</v>
      </c>
      <c r="P213" t="str">
        <f>VLOOKUP(Q213,Sheet2!$F$9:$G$10,2,FALSE)</f>
        <v>ES-1579352234417</v>
      </c>
      <c r="Q213" t="s">
        <v>3564</v>
      </c>
      <c r="AF213" t="s">
        <v>3524</v>
      </c>
      <c r="AG213" t="s">
        <v>3526</v>
      </c>
      <c r="AK213" t="s">
        <v>1759</v>
      </c>
      <c r="AW213" t="s">
        <v>1759</v>
      </c>
      <c r="AX213" t="s">
        <v>2377</v>
      </c>
      <c r="AZ213" t="s">
        <v>1133</v>
      </c>
      <c r="BB213" t="s">
        <v>126</v>
      </c>
      <c r="BO213" t="s">
        <v>127</v>
      </c>
      <c r="CA213" s="9" t="str">
        <f>VLOOKUP(CB213,Sheet3!$G$2:$H$409,2,FALSE)</f>
        <v>OUID-STASP10083</v>
      </c>
      <c r="CB213" t="s">
        <v>2792</v>
      </c>
      <c r="CE213" t="s">
        <v>3161</v>
      </c>
      <c r="CG213" t="s">
        <v>129</v>
      </c>
      <c r="CM213" t="s">
        <v>3514</v>
      </c>
      <c r="CO213" t="s">
        <v>132</v>
      </c>
      <c r="CR213" t="s">
        <v>133</v>
      </c>
      <c r="CY213" t="b">
        <v>0</v>
      </c>
      <c r="CZ213" t="s">
        <v>3541</v>
      </c>
      <c r="DM213">
        <v>5564000</v>
      </c>
      <c r="DN213" t="s">
        <v>3516</v>
      </c>
      <c r="DO213" s="9" t="str">
        <f t="shared" si="9"/>
        <v>Staff Admin Sekretaris Perusahaan</v>
      </c>
      <c r="DP213" s="9" t="str">
        <f t="shared" si="10"/>
        <v>Bank Artha Graha Sudirman (KPNO)</v>
      </c>
      <c r="DQ213" s="9" t="str">
        <f t="shared" si="11"/>
        <v>Staff Admin Sekretaris Perusahaan Bank Artha Graha Sudirman (KPNO)</v>
      </c>
    </row>
    <row r="214" spans="3:121" x14ac:dyDescent="0.35">
      <c r="C214" s="8"/>
      <c r="F214" s="8"/>
      <c r="J214" t="s">
        <v>343</v>
      </c>
      <c r="K214" t="s">
        <v>819</v>
      </c>
      <c r="L214" t="s">
        <v>917</v>
      </c>
      <c r="M214" t="str">
        <f>VLOOKUP(L214,Sheet2!$B$12:$C$22,2,FALSE)</f>
        <v>BLOTYP-004</v>
      </c>
      <c r="P214" t="str">
        <f>VLOOKUP(Q214,Sheet2!$F$9:$G$10,2,FALSE)</f>
        <v>ES-1579352234417</v>
      </c>
      <c r="Q214" t="s">
        <v>3564</v>
      </c>
      <c r="AF214" t="s">
        <v>122</v>
      </c>
      <c r="AG214" t="s">
        <v>3529</v>
      </c>
      <c r="AK214" t="s">
        <v>1760</v>
      </c>
      <c r="AW214" t="s">
        <v>1760</v>
      </c>
      <c r="AX214" t="s">
        <v>2378</v>
      </c>
      <c r="AZ214" t="s">
        <v>1134</v>
      </c>
      <c r="BB214" t="s">
        <v>126</v>
      </c>
      <c r="BO214" t="s">
        <v>127</v>
      </c>
      <c r="CA214" s="9" t="str">
        <f>VLOOKUP(CB214,Sheet3!$G$2:$H$409,2,FALSE)</f>
        <v>OUID-STATO10287</v>
      </c>
      <c r="CB214" t="s">
        <v>2871</v>
      </c>
      <c r="CE214" t="s">
        <v>3162</v>
      </c>
      <c r="CG214" t="s">
        <v>129</v>
      </c>
      <c r="CM214" t="s">
        <v>3514</v>
      </c>
      <c r="CO214" t="s">
        <v>132</v>
      </c>
      <c r="CR214" t="s">
        <v>133</v>
      </c>
      <c r="CY214" t="b">
        <v>0</v>
      </c>
      <c r="CZ214" t="s">
        <v>135</v>
      </c>
      <c r="DM214">
        <v>6000000</v>
      </c>
      <c r="DN214" t="s">
        <v>3521</v>
      </c>
      <c r="DO214" s="9" t="str">
        <f t="shared" si="9"/>
        <v>Staff ATM Ops</v>
      </c>
      <c r="DP214" s="9" t="str">
        <f t="shared" si="10"/>
        <v>Bank Artha Graha Sudirman (KPNO)</v>
      </c>
      <c r="DQ214" s="9" t="str">
        <f t="shared" si="11"/>
        <v>Staff ATM Ops Bank Artha Graha Sudirman (KPNO)</v>
      </c>
    </row>
    <row r="215" spans="3:121" x14ac:dyDescent="0.35">
      <c r="C215" s="8"/>
      <c r="F215" s="8"/>
      <c r="J215" t="s">
        <v>344</v>
      </c>
      <c r="K215" t="s">
        <v>118</v>
      </c>
      <c r="L215" t="s">
        <v>916</v>
      </c>
      <c r="M215" t="str">
        <f>VLOOKUP(L215,Sheet2!$B$12:$C$22,2,FALSE)</f>
        <v>BLOTYP-001</v>
      </c>
      <c r="P215" t="str">
        <f>VLOOKUP(Q215,Sheet2!$F$9:$G$10,2,FALSE)</f>
        <v>ES-1579352234417</v>
      </c>
      <c r="Q215" t="s">
        <v>3564</v>
      </c>
      <c r="AF215" t="s">
        <v>122</v>
      </c>
      <c r="AG215" t="s">
        <v>123</v>
      </c>
      <c r="AK215" t="s">
        <v>1761</v>
      </c>
      <c r="AW215" t="s">
        <v>1761</v>
      </c>
      <c r="AX215" t="s">
        <v>2379</v>
      </c>
      <c r="AZ215" t="s">
        <v>1135</v>
      </c>
      <c r="BB215" t="s">
        <v>126</v>
      </c>
      <c r="BO215" t="s">
        <v>127</v>
      </c>
      <c r="CA215" s="9" t="str">
        <f>VLOOKUP(CB215,Sheet3!$G$2:$H$409,2,FALSE)</f>
        <v>OUID-STSDP10292</v>
      </c>
      <c r="CB215" t="s">
        <v>2839</v>
      </c>
      <c r="CE215" t="s">
        <v>3163</v>
      </c>
      <c r="CG215" t="s">
        <v>129</v>
      </c>
      <c r="CM215" t="s">
        <v>3514</v>
      </c>
      <c r="CO215" t="s">
        <v>132</v>
      </c>
      <c r="CR215" t="s">
        <v>133</v>
      </c>
      <c r="CY215" t="b">
        <v>0</v>
      </c>
      <c r="CZ215" t="s">
        <v>135</v>
      </c>
      <c r="DM215">
        <v>4483000</v>
      </c>
      <c r="DN215" t="s">
        <v>3516</v>
      </c>
      <c r="DO215" s="9" t="str">
        <f t="shared" si="9"/>
        <v>Staff Sentra Deposito &amp; Pinjaman</v>
      </c>
      <c r="DP215" s="9" t="str">
        <f t="shared" si="10"/>
        <v>Bank Artha Graha Sudirman (KPNO)</v>
      </c>
      <c r="DQ215" s="9" t="str">
        <f t="shared" si="11"/>
        <v>Staff Sentra Deposito &amp; Pinjaman Bank Artha Graha Sudirman (KPNO)</v>
      </c>
    </row>
    <row r="216" spans="3:121" x14ac:dyDescent="0.35">
      <c r="C216" s="8"/>
      <c r="F216" s="8"/>
      <c r="J216" t="s">
        <v>345</v>
      </c>
      <c r="K216" t="s">
        <v>795</v>
      </c>
      <c r="L216" t="s">
        <v>917</v>
      </c>
      <c r="M216" t="str">
        <f>VLOOKUP(L216,Sheet2!$B$12:$C$22,2,FALSE)</f>
        <v>BLOTYP-004</v>
      </c>
      <c r="P216" t="str">
        <f>VLOOKUP(Q216,Sheet2!$F$9:$G$10,2,FALSE)</f>
        <v>ES-1579352234417</v>
      </c>
      <c r="Q216" t="s">
        <v>3564</v>
      </c>
      <c r="AF216" t="s">
        <v>122</v>
      </c>
      <c r="AG216" t="s">
        <v>3530</v>
      </c>
      <c r="AK216" t="s">
        <v>1762</v>
      </c>
      <c r="AW216" t="s">
        <v>1762</v>
      </c>
      <c r="AX216" s="3" t="s">
        <v>3535</v>
      </c>
      <c r="AZ216" t="s">
        <v>1136</v>
      </c>
      <c r="BB216" t="s">
        <v>126</v>
      </c>
      <c r="BO216" t="s">
        <v>127</v>
      </c>
      <c r="CA216" s="9" t="e">
        <f>VLOOKUP(CB216,Sheet3!$G$2:$H$409,2,FALSE)</f>
        <v>#N/A</v>
      </c>
      <c r="CB216" t="s">
        <v>2879</v>
      </c>
      <c r="CE216" t="s">
        <v>3164</v>
      </c>
      <c r="CG216" t="s">
        <v>3536</v>
      </c>
      <c r="CM216" t="s">
        <v>3514</v>
      </c>
      <c r="CO216" t="s">
        <v>132</v>
      </c>
      <c r="CR216" t="s">
        <v>133</v>
      </c>
      <c r="CY216" t="b">
        <v>0</v>
      </c>
      <c r="CZ216" t="s">
        <v>135</v>
      </c>
      <c r="DM216">
        <v>10500000</v>
      </c>
      <c r="DN216" t="s">
        <v>3516</v>
      </c>
      <c r="DO216" s="9"/>
      <c r="DP216" s="9"/>
      <c r="DQ216" s="9"/>
    </row>
    <row r="217" spans="3:121" x14ac:dyDescent="0.35">
      <c r="C217" s="8"/>
      <c r="F217" s="8"/>
      <c r="J217" t="s">
        <v>346</v>
      </c>
      <c r="K217" t="s">
        <v>795</v>
      </c>
      <c r="L217" t="s">
        <v>917</v>
      </c>
      <c r="M217" t="str">
        <f>VLOOKUP(L217,Sheet2!$B$12:$C$22,2,FALSE)</f>
        <v>BLOTYP-004</v>
      </c>
      <c r="P217" t="str">
        <f>VLOOKUP(Q217,Sheet2!$F$9:$G$10,2,FALSE)</f>
        <v>ES-1579352234417</v>
      </c>
      <c r="Q217" t="s">
        <v>3564</v>
      </c>
      <c r="AF217" t="s">
        <v>3524</v>
      </c>
      <c r="AG217" t="s">
        <v>3529</v>
      </c>
      <c r="AK217" t="s">
        <v>1763</v>
      </c>
      <c r="AW217" t="s">
        <v>1763</v>
      </c>
      <c r="AX217" t="s">
        <v>2380</v>
      </c>
      <c r="AZ217" t="s">
        <v>1137</v>
      </c>
      <c r="BB217" t="s">
        <v>126</v>
      </c>
      <c r="BO217" t="s">
        <v>127</v>
      </c>
      <c r="CA217" s="9" t="str">
        <f>VLOOKUP(CB217,Sheet3!$G$2:$H$409,2,FALSE)</f>
        <v>OUID-STBUGT10265</v>
      </c>
      <c r="CB217" t="s">
        <v>2854</v>
      </c>
      <c r="CE217" t="s">
        <v>3165</v>
      </c>
      <c r="CG217" t="s">
        <v>129</v>
      </c>
      <c r="CM217" t="s">
        <v>3514</v>
      </c>
      <c r="CO217" t="s">
        <v>132</v>
      </c>
      <c r="CR217" t="s">
        <v>133</v>
      </c>
      <c r="CY217" t="b">
        <v>0</v>
      </c>
      <c r="CZ217" t="s">
        <v>135</v>
      </c>
      <c r="DM217">
        <v>6325000</v>
      </c>
      <c r="DN217" t="s">
        <v>3516</v>
      </c>
      <c r="DO217" s="9" t="str">
        <f t="shared" si="9"/>
        <v>Staff Budgeting</v>
      </c>
      <c r="DP217" s="9" t="str">
        <f t="shared" si="10"/>
        <v>Bank Artha Graha Sudirman (KPNO)</v>
      </c>
      <c r="DQ217" s="9" t="str">
        <f t="shared" si="11"/>
        <v>Staff Budgeting Bank Artha Graha Sudirman (KPNO)</v>
      </c>
    </row>
    <row r="218" spans="3:121" x14ac:dyDescent="0.35">
      <c r="C218" s="8"/>
      <c r="F218" s="8"/>
      <c r="J218" t="s">
        <v>347</v>
      </c>
      <c r="K218" t="s">
        <v>820</v>
      </c>
      <c r="L218" t="s">
        <v>918</v>
      </c>
      <c r="M218" t="str">
        <f>VLOOKUP(L218,Sheet2!$B$12:$C$22,2,FALSE)</f>
        <v>BLOTYP-003</v>
      </c>
      <c r="P218" t="str">
        <f>VLOOKUP(Q218,Sheet2!$F$9:$G$10,2,FALSE)</f>
        <v>ES-1579352234417</v>
      </c>
      <c r="Q218" t="s">
        <v>3564</v>
      </c>
      <c r="AF218" t="s">
        <v>3524</v>
      </c>
      <c r="AG218" t="s">
        <v>3529</v>
      </c>
      <c r="AK218" t="s">
        <v>1764</v>
      </c>
      <c r="AW218" t="s">
        <v>1764</v>
      </c>
      <c r="AX218" t="s">
        <v>2381</v>
      </c>
      <c r="AZ218" t="s">
        <v>1138</v>
      </c>
      <c r="BB218" t="s">
        <v>126</v>
      </c>
      <c r="BO218" t="s">
        <v>127</v>
      </c>
      <c r="CA218" s="9" t="str">
        <f>VLOOKUP(CB218,Sheet3!$G$2:$H$409,2,FALSE)</f>
        <v>OUID-STMDS10368</v>
      </c>
      <c r="CB218" t="s">
        <v>2802</v>
      </c>
      <c r="CE218" t="s">
        <v>3166</v>
      </c>
      <c r="CG218" t="s">
        <v>129</v>
      </c>
      <c r="CM218" t="s">
        <v>3514</v>
      </c>
      <c r="CO218" t="s">
        <v>132</v>
      </c>
      <c r="CR218" t="s">
        <v>133</v>
      </c>
      <c r="CY218" t="b">
        <v>0</v>
      </c>
      <c r="CZ218" t="s">
        <v>135</v>
      </c>
      <c r="DM218">
        <v>8535000</v>
      </c>
      <c r="DN218" t="s">
        <v>3516</v>
      </c>
      <c r="DO218" s="9" t="str">
        <f t="shared" si="9"/>
        <v>Staff Marketing Design &amp; Strategi</v>
      </c>
      <c r="DP218" s="9" t="str">
        <f t="shared" si="10"/>
        <v>Bank Artha Graha Sudirman (KPNO)</v>
      </c>
      <c r="DQ218" s="9" t="str">
        <f t="shared" si="11"/>
        <v>Staff Marketing Design &amp; Strategi Bank Artha Graha Sudirman (KPNO)</v>
      </c>
    </row>
    <row r="219" spans="3:121" x14ac:dyDescent="0.35">
      <c r="C219" s="8"/>
      <c r="F219" s="8"/>
      <c r="J219" t="s">
        <v>348</v>
      </c>
      <c r="K219" t="s">
        <v>795</v>
      </c>
      <c r="L219" t="s">
        <v>919</v>
      </c>
      <c r="M219" t="str">
        <f>VLOOKUP(L219,Sheet2!$B$12:$C$22,2,FALSE)</f>
        <v>BLOTYP-002</v>
      </c>
      <c r="P219" t="str">
        <f>VLOOKUP(Q219,Sheet2!$F$9:$G$10,2,FALSE)</f>
        <v>ES-1579352234417</v>
      </c>
      <c r="Q219" t="s">
        <v>3564</v>
      </c>
      <c r="AF219" t="s">
        <v>3524</v>
      </c>
      <c r="AG219" t="s">
        <v>3526</v>
      </c>
      <c r="AK219" t="s">
        <v>1765</v>
      </c>
      <c r="AW219" t="s">
        <v>1765</v>
      </c>
      <c r="AX219" t="s">
        <v>2382</v>
      </c>
      <c r="AZ219" t="s">
        <v>1139</v>
      </c>
      <c r="BB219" t="s">
        <v>126</v>
      </c>
      <c r="BO219" t="s">
        <v>127</v>
      </c>
      <c r="CA219" s="9" t="str">
        <f>VLOOKUP(CB219,Sheet3!$G$2:$H$409,2,FALSE)</f>
        <v>OUID-STDEP10298</v>
      </c>
      <c r="CB219" t="s">
        <v>2880</v>
      </c>
      <c r="CE219" t="s">
        <v>3167</v>
      </c>
      <c r="CG219" t="s">
        <v>129</v>
      </c>
      <c r="CM219" t="s">
        <v>3514</v>
      </c>
      <c r="CO219" t="s">
        <v>132</v>
      </c>
      <c r="CR219" t="s">
        <v>133</v>
      </c>
      <c r="CY219" t="b">
        <v>0</v>
      </c>
      <c r="CZ219" t="s">
        <v>3541</v>
      </c>
      <c r="DM219">
        <v>6000000</v>
      </c>
      <c r="DN219" t="s">
        <v>3516</v>
      </c>
      <c r="DO219" s="9" t="str">
        <f t="shared" si="9"/>
        <v>Staff Deposito</v>
      </c>
      <c r="DP219" s="9" t="str">
        <f t="shared" si="10"/>
        <v>Bank Artha Graha Sudirman (KPNO)</v>
      </c>
      <c r="DQ219" s="9" t="str">
        <f t="shared" si="11"/>
        <v>Staff Deposito Bank Artha Graha Sudirman (KPNO)</v>
      </c>
    </row>
    <row r="220" spans="3:121" x14ac:dyDescent="0.35">
      <c r="C220" s="8"/>
      <c r="F220" s="8"/>
      <c r="J220" t="s">
        <v>349</v>
      </c>
      <c r="K220" t="s">
        <v>795</v>
      </c>
      <c r="L220" t="s">
        <v>917</v>
      </c>
      <c r="M220" t="str">
        <f>VLOOKUP(L220,Sheet2!$B$12:$C$22,2,FALSE)</f>
        <v>BLOTYP-004</v>
      </c>
      <c r="P220" t="str">
        <f>VLOOKUP(Q220,Sheet2!$F$9:$G$10,2,FALSE)</f>
        <v>ES-1579352234417</v>
      </c>
      <c r="Q220" t="s">
        <v>3564</v>
      </c>
      <c r="AF220" t="s">
        <v>3524</v>
      </c>
      <c r="AG220" t="s">
        <v>3526</v>
      </c>
      <c r="AK220" t="s">
        <v>1766</v>
      </c>
      <c r="AW220" t="s">
        <v>1766</v>
      </c>
      <c r="AX220" t="s">
        <v>2383</v>
      </c>
      <c r="AZ220" t="s">
        <v>1140</v>
      </c>
      <c r="BB220" t="s">
        <v>126</v>
      </c>
      <c r="BO220" t="s">
        <v>127</v>
      </c>
      <c r="CA220" s="9" t="str">
        <f>VLOOKUP(CB220,Sheet3!$G$2:$H$409,2,FALSE)</f>
        <v>OUID-SKWKU10003</v>
      </c>
      <c r="CB220" t="s">
        <v>2881</v>
      </c>
      <c r="CE220" t="s">
        <v>3168</v>
      </c>
      <c r="CG220" t="s">
        <v>3536</v>
      </c>
      <c r="CM220" t="s">
        <v>3514</v>
      </c>
      <c r="CO220" t="s">
        <v>132</v>
      </c>
      <c r="CR220" t="s">
        <v>133</v>
      </c>
      <c r="CY220" t="b">
        <v>0</v>
      </c>
      <c r="CZ220" t="s">
        <v>135</v>
      </c>
      <c r="DM220">
        <v>4277000</v>
      </c>
      <c r="DN220" t="s">
        <v>3516</v>
      </c>
      <c r="DO220" s="9" t="str">
        <f t="shared" si="9"/>
        <v>Sekretaris Wakil Komisaris Utama</v>
      </c>
      <c r="DP220" s="9" t="str">
        <f t="shared" si="10"/>
        <v>Bank Artha Graha Sudirman (KPNO)</v>
      </c>
      <c r="DQ220" s="9" t="str">
        <f t="shared" si="11"/>
        <v>Sekretaris Wakil Komisaris Utama Bank Artha Graha Sudirman (KPNO)</v>
      </c>
    </row>
    <row r="221" spans="3:121" x14ac:dyDescent="0.35">
      <c r="C221" s="8"/>
      <c r="F221" s="8"/>
      <c r="J221" t="s">
        <v>350</v>
      </c>
      <c r="K221" t="s">
        <v>813</v>
      </c>
      <c r="L221" t="s">
        <v>917</v>
      </c>
      <c r="M221" t="str">
        <f>VLOOKUP(L221,Sheet2!$B$12:$C$22,2,FALSE)</f>
        <v>BLOTYP-004</v>
      </c>
      <c r="P221" t="str">
        <f>VLOOKUP(Q221,Sheet2!$F$9:$G$10,2,FALSE)</f>
        <v>ES-1579352234417</v>
      </c>
      <c r="Q221" t="s">
        <v>3564</v>
      </c>
      <c r="AF221" t="s">
        <v>3524</v>
      </c>
      <c r="AG221" t="s">
        <v>3526</v>
      </c>
      <c r="AK221" t="s">
        <v>1767</v>
      </c>
      <c r="AW221" t="s">
        <v>1767</v>
      </c>
      <c r="AX221" s="3" t="s">
        <v>3535</v>
      </c>
      <c r="AZ221" t="s">
        <v>1141</v>
      </c>
      <c r="BB221" t="s">
        <v>126</v>
      </c>
      <c r="BO221" t="s">
        <v>127</v>
      </c>
      <c r="CA221" s="9" t="str">
        <f>VLOOKUP(CB221,Sheet3!$G$2:$H$409,2,FALSE)</f>
        <v>OUID-SKWKU10003</v>
      </c>
      <c r="CB221" t="s">
        <v>2881</v>
      </c>
      <c r="CE221" t="s">
        <v>3168</v>
      </c>
      <c r="CG221" t="s">
        <v>3538</v>
      </c>
      <c r="CM221" t="s">
        <v>3514</v>
      </c>
      <c r="CO221" t="s">
        <v>132</v>
      </c>
      <c r="CR221" t="s">
        <v>133</v>
      </c>
      <c r="CY221" t="b">
        <v>0</v>
      </c>
      <c r="CZ221" t="s">
        <v>3541</v>
      </c>
      <c r="DM221">
        <v>4277000</v>
      </c>
      <c r="DN221" t="s">
        <v>3516</v>
      </c>
      <c r="DO221" s="9" t="str">
        <f t="shared" si="9"/>
        <v>Sekretaris Wakil Komisaris Utama</v>
      </c>
      <c r="DP221" s="9" t="str">
        <f t="shared" si="10"/>
        <v>Bank Artha Graha Sudirman (KPNO)</v>
      </c>
      <c r="DQ221" s="9" t="str">
        <f t="shared" si="11"/>
        <v>Sekretaris Wakil Komisaris Utama Bank Artha Graha Sudirman (KPNO)</v>
      </c>
    </row>
    <row r="222" spans="3:121" x14ac:dyDescent="0.35">
      <c r="C222" s="8"/>
      <c r="F222" s="8"/>
      <c r="J222" t="s">
        <v>351</v>
      </c>
      <c r="K222" t="s">
        <v>795</v>
      </c>
      <c r="L222" t="s">
        <v>917</v>
      </c>
      <c r="M222" t="str">
        <f>VLOOKUP(L222,Sheet2!$B$12:$C$22,2,FALSE)</f>
        <v>BLOTYP-004</v>
      </c>
      <c r="P222" t="str">
        <f>VLOOKUP(Q222,Sheet2!$F$9:$G$10,2,FALSE)</f>
        <v>ES-1579352234417</v>
      </c>
      <c r="Q222" t="s">
        <v>3564</v>
      </c>
      <c r="AF222" t="s">
        <v>3524</v>
      </c>
      <c r="AG222" t="s">
        <v>3529</v>
      </c>
      <c r="AK222" t="s">
        <v>1768</v>
      </c>
      <c r="AW222" t="s">
        <v>1768</v>
      </c>
      <c r="AX222" t="s">
        <v>2384</v>
      </c>
      <c r="AZ222" t="s">
        <v>1142</v>
      </c>
      <c r="BB222" t="s">
        <v>126</v>
      </c>
      <c r="BO222" t="s">
        <v>127</v>
      </c>
      <c r="CA222" s="9" t="str">
        <f>VLOOKUP(CB222,Sheet3!$G$2:$H$409,2,FALSE)</f>
        <v>OUID-SKWKU10003</v>
      </c>
      <c r="CB222" t="s">
        <v>2881</v>
      </c>
      <c r="CE222" t="s">
        <v>3168</v>
      </c>
      <c r="CG222" t="s">
        <v>3536</v>
      </c>
      <c r="CM222" t="s">
        <v>3514</v>
      </c>
      <c r="CO222" t="s">
        <v>132</v>
      </c>
      <c r="CR222" t="s">
        <v>133</v>
      </c>
      <c r="CY222" t="b">
        <v>0</v>
      </c>
      <c r="CZ222" t="s">
        <v>3541</v>
      </c>
      <c r="DM222">
        <v>9594000</v>
      </c>
      <c r="DN222" t="s">
        <v>3516</v>
      </c>
      <c r="DO222" s="9" t="str">
        <f t="shared" si="9"/>
        <v>Sekretaris Wakil Komisaris Utama</v>
      </c>
      <c r="DP222" s="9" t="str">
        <f t="shared" si="10"/>
        <v>Bank Artha Graha Sudirman (KPNO)</v>
      </c>
      <c r="DQ222" s="9" t="str">
        <f t="shared" si="11"/>
        <v>Sekretaris Wakil Komisaris Utama Bank Artha Graha Sudirman (KPNO)</v>
      </c>
    </row>
    <row r="223" spans="3:121" x14ac:dyDescent="0.35">
      <c r="C223" s="8"/>
      <c r="F223" s="8"/>
      <c r="J223" t="s">
        <v>352</v>
      </c>
      <c r="K223" t="s">
        <v>795</v>
      </c>
      <c r="L223" t="s">
        <v>917</v>
      </c>
      <c r="M223" t="str">
        <f>VLOOKUP(L223,Sheet2!$B$12:$C$22,2,FALSE)</f>
        <v>BLOTYP-004</v>
      </c>
      <c r="P223" t="str">
        <f>VLOOKUP(Q223,Sheet2!$F$9:$G$10,2,FALSE)</f>
        <v>ES-1579352234417</v>
      </c>
      <c r="Q223" t="s">
        <v>3564</v>
      </c>
      <c r="AF223" t="s">
        <v>3524</v>
      </c>
      <c r="AG223" t="s">
        <v>3526</v>
      </c>
      <c r="AK223" t="s">
        <v>1769</v>
      </c>
      <c r="AW223" t="s">
        <v>1769</v>
      </c>
      <c r="AX223" t="s">
        <v>2385</v>
      </c>
      <c r="AZ223" t="s">
        <v>1143</v>
      </c>
      <c r="BB223" t="s">
        <v>126</v>
      </c>
      <c r="BO223" t="s">
        <v>127</v>
      </c>
      <c r="CA223" s="9" t="str">
        <f>VLOOKUP(CB223,Sheet3!$G$2:$H$409,2,FALSE)</f>
        <v>OUID-SKWKU10003</v>
      </c>
      <c r="CB223" t="s">
        <v>2881</v>
      </c>
      <c r="CE223" t="s">
        <v>3168</v>
      </c>
      <c r="CG223" t="s">
        <v>129</v>
      </c>
      <c r="CM223" t="s">
        <v>3514</v>
      </c>
      <c r="CO223" t="s">
        <v>132</v>
      </c>
      <c r="CR223" t="s">
        <v>133</v>
      </c>
      <c r="CY223" t="b">
        <v>0</v>
      </c>
      <c r="CZ223" t="s">
        <v>135</v>
      </c>
      <c r="DM223">
        <v>4277000</v>
      </c>
      <c r="DN223" t="s">
        <v>3516</v>
      </c>
      <c r="DO223" s="9" t="str">
        <f t="shared" si="9"/>
        <v>Sekretaris Wakil Komisaris Utama</v>
      </c>
      <c r="DP223" s="9" t="str">
        <f t="shared" si="10"/>
        <v>Bank Artha Graha Sudirman (KPNO)</v>
      </c>
      <c r="DQ223" s="9" t="str">
        <f t="shared" si="11"/>
        <v>Sekretaris Wakil Komisaris Utama Bank Artha Graha Sudirman (KPNO)</v>
      </c>
    </row>
    <row r="224" spans="3:121" x14ac:dyDescent="0.35">
      <c r="C224" s="8"/>
      <c r="F224" s="8"/>
      <c r="J224" t="s">
        <v>353</v>
      </c>
      <c r="K224" t="s">
        <v>821</v>
      </c>
      <c r="L224" t="s">
        <v>917</v>
      </c>
      <c r="M224" t="str">
        <f>VLOOKUP(L224,Sheet2!$B$12:$C$22,2,FALSE)</f>
        <v>BLOTYP-004</v>
      </c>
      <c r="P224" t="str">
        <f>VLOOKUP(Q224,Sheet2!$F$9:$G$10,2,FALSE)</f>
        <v>ES-1579352234417</v>
      </c>
      <c r="Q224" t="s">
        <v>3564</v>
      </c>
      <c r="AF224" t="s">
        <v>3524</v>
      </c>
      <c r="AG224" t="s">
        <v>3527</v>
      </c>
      <c r="AK224" t="s">
        <v>1770</v>
      </c>
      <c r="AW224" t="s">
        <v>1770</v>
      </c>
      <c r="AX224" t="s">
        <v>2386</v>
      </c>
      <c r="AZ224" t="s">
        <v>1144</v>
      </c>
      <c r="BB224" t="s">
        <v>126</v>
      </c>
      <c r="BO224" t="s">
        <v>127</v>
      </c>
      <c r="CA224" s="9" t="e">
        <f>VLOOKUP(CB224,Sheet3!$G$2:$H$409,2,FALSE)</f>
        <v>#N/A</v>
      </c>
      <c r="CB224" t="s">
        <v>2837</v>
      </c>
      <c r="CE224" t="s">
        <v>3169</v>
      </c>
      <c r="CG224" t="s">
        <v>3538</v>
      </c>
      <c r="CM224" t="s">
        <v>3514</v>
      </c>
      <c r="CO224" t="s">
        <v>132</v>
      </c>
      <c r="CR224" t="s">
        <v>133</v>
      </c>
      <c r="CY224" t="b">
        <v>0</v>
      </c>
      <c r="CZ224" t="s">
        <v>135</v>
      </c>
      <c r="DM224">
        <v>10500000</v>
      </c>
      <c r="DN224" t="s">
        <v>3516</v>
      </c>
      <c r="DO224" s="9"/>
      <c r="DP224" s="9"/>
      <c r="DQ224" s="9"/>
    </row>
    <row r="225" spans="3:121" x14ac:dyDescent="0.35">
      <c r="C225" s="8"/>
      <c r="F225" s="8"/>
      <c r="J225" t="s">
        <v>354</v>
      </c>
      <c r="K225" t="s">
        <v>820</v>
      </c>
      <c r="L225" t="s">
        <v>919</v>
      </c>
      <c r="M225" t="str">
        <f>VLOOKUP(L225,Sheet2!$B$12:$C$22,2,FALSE)</f>
        <v>BLOTYP-002</v>
      </c>
      <c r="P225" t="str">
        <f>VLOOKUP(Q225,Sheet2!$F$9:$G$10,2,FALSE)</f>
        <v>ES-1579352234417</v>
      </c>
      <c r="Q225" t="s">
        <v>3564</v>
      </c>
      <c r="AF225" t="s">
        <v>122</v>
      </c>
      <c r="AG225" t="s">
        <v>3526</v>
      </c>
      <c r="AK225" t="s">
        <v>1771</v>
      </c>
      <c r="AW225" t="s">
        <v>1771</v>
      </c>
      <c r="AX225" t="s">
        <v>2387</v>
      </c>
      <c r="AZ225" t="s">
        <v>1145</v>
      </c>
      <c r="BB225" t="s">
        <v>126</v>
      </c>
      <c r="BO225" t="s">
        <v>127</v>
      </c>
      <c r="CA225" s="9" t="str">
        <f>VLOOKUP(CB225,Sheet3!$G$2:$H$409,2,FALSE)</f>
        <v>OUID-STSQL10303</v>
      </c>
      <c r="CB225" t="s">
        <v>2882</v>
      </c>
      <c r="CE225" t="s">
        <v>3170</v>
      </c>
      <c r="CG225" t="s">
        <v>129</v>
      </c>
      <c r="CM225" t="s">
        <v>3514</v>
      </c>
      <c r="CO225" t="s">
        <v>132</v>
      </c>
      <c r="CR225" t="s">
        <v>133</v>
      </c>
      <c r="CY225" t="b">
        <v>0</v>
      </c>
      <c r="CZ225" t="s">
        <v>3541</v>
      </c>
      <c r="DM225">
        <v>4500000</v>
      </c>
      <c r="DN225" t="s">
        <v>3516</v>
      </c>
      <c r="DO225" s="9" t="str">
        <f t="shared" si="9"/>
        <v>Staff Service Quality</v>
      </c>
      <c r="DP225" s="9" t="str">
        <f t="shared" si="10"/>
        <v>Bank Artha Graha Sudirman (KPNO)</v>
      </c>
      <c r="DQ225" s="9" t="str">
        <f t="shared" si="11"/>
        <v>Staff Service Quality Bank Artha Graha Sudirman (KPNO)</v>
      </c>
    </row>
    <row r="226" spans="3:121" x14ac:dyDescent="0.35">
      <c r="C226" s="8"/>
      <c r="F226" s="8"/>
      <c r="J226" t="s">
        <v>355</v>
      </c>
      <c r="K226" t="s">
        <v>822</v>
      </c>
      <c r="L226" t="s">
        <v>919</v>
      </c>
      <c r="M226" t="str">
        <f>VLOOKUP(L226,Sheet2!$B$12:$C$22,2,FALSE)</f>
        <v>BLOTYP-002</v>
      </c>
      <c r="P226" t="str">
        <f>VLOOKUP(Q226,Sheet2!$F$9:$G$10,2,FALSE)</f>
        <v>ES-1579352234417</v>
      </c>
      <c r="Q226" t="s">
        <v>3564</v>
      </c>
      <c r="AF226" t="s">
        <v>122</v>
      </c>
      <c r="AG226" t="s">
        <v>3525</v>
      </c>
      <c r="AK226" t="s">
        <v>1772</v>
      </c>
      <c r="AW226" t="s">
        <v>1772</v>
      </c>
      <c r="AX226" t="s">
        <v>2388</v>
      </c>
      <c r="AZ226" t="s">
        <v>1146</v>
      </c>
      <c r="BB226" t="s">
        <v>126</v>
      </c>
      <c r="BO226" t="s">
        <v>127</v>
      </c>
      <c r="CA226" s="9" t="str">
        <f>VLOOKUP(CB226,Sheet3!$G$2:$H$409,2,FALSE)</f>
        <v>OUID-STKSPK10130</v>
      </c>
      <c r="CB226" t="s">
        <v>2830</v>
      </c>
      <c r="CE226" t="s">
        <v>3171</v>
      </c>
      <c r="CG226" t="s">
        <v>129</v>
      </c>
      <c r="CM226" t="s">
        <v>3514</v>
      </c>
      <c r="CO226" t="s">
        <v>132</v>
      </c>
      <c r="CR226" t="s">
        <v>133</v>
      </c>
      <c r="CY226" t="b">
        <v>0</v>
      </c>
      <c r="CZ226" t="s">
        <v>135</v>
      </c>
      <c r="DM226">
        <v>5125000</v>
      </c>
      <c r="DN226" t="s">
        <v>3517</v>
      </c>
      <c r="DO226" s="9" t="str">
        <f t="shared" si="9"/>
        <v>Staff Konsumer SPK</v>
      </c>
      <c r="DP226" s="9" t="str">
        <f t="shared" si="10"/>
        <v>Bank Artha Graha Sudirman (KPNO)</v>
      </c>
      <c r="DQ226" s="9" t="str">
        <f t="shared" si="11"/>
        <v>Staff Konsumer SPK Bank Artha Graha Sudirman (KPNO)</v>
      </c>
    </row>
    <row r="227" spans="3:121" x14ac:dyDescent="0.35">
      <c r="C227" s="8"/>
      <c r="F227" s="8"/>
      <c r="J227" t="s">
        <v>356</v>
      </c>
      <c r="K227" t="s">
        <v>118</v>
      </c>
      <c r="L227" t="s">
        <v>917</v>
      </c>
      <c r="M227" t="str">
        <f>VLOOKUP(L227,Sheet2!$B$12:$C$22,2,FALSE)</f>
        <v>BLOTYP-004</v>
      </c>
      <c r="P227" t="str">
        <f>VLOOKUP(Q227,Sheet2!$F$9:$G$10,2,FALSE)</f>
        <v>ES-1579352234417</v>
      </c>
      <c r="Q227" t="s">
        <v>3564</v>
      </c>
      <c r="AF227" t="s">
        <v>122</v>
      </c>
      <c r="AG227" t="s">
        <v>3525</v>
      </c>
      <c r="AK227" t="s">
        <v>1773</v>
      </c>
      <c r="AW227" t="s">
        <v>1773</v>
      </c>
      <c r="AX227" t="s">
        <v>2389</v>
      </c>
      <c r="AZ227" t="s">
        <v>1147</v>
      </c>
      <c r="BB227" t="s">
        <v>126</v>
      </c>
      <c r="BO227" t="s">
        <v>127</v>
      </c>
      <c r="CA227" s="9" t="str">
        <f>VLOOKUP(CB227,Sheet3!$G$2:$H$409,2,FALSE)</f>
        <v>OUID-STNOC10283</v>
      </c>
      <c r="CB227" t="s">
        <v>2883</v>
      </c>
      <c r="CE227" t="s">
        <v>3172</v>
      </c>
      <c r="CG227" t="s">
        <v>129</v>
      </c>
      <c r="CM227" t="s">
        <v>3514</v>
      </c>
      <c r="CO227" t="s">
        <v>132</v>
      </c>
      <c r="CR227" t="s">
        <v>133</v>
      </c>
      <c r="CY227" t="b">
        <v>0</v>
      </c>
      <c r="CZ227" t="s">
        <v>3541</v>
      </c>
      <c r="DM227">
        <v>4473000</v>
      </c>
      <c r="DN227" t="s">
        <v>3516</v>
      </c>
      <c r="DO227" s="9" t="str">
        <f t="shared" si="9"/>
        <v>Staff NOC</v>
      </c>
      <c r="DP227" s="9" t="str">
        <f t="shared" si="10"/>
        <v>Bank Artha Graha Sudirman (KPNO)</v>
      </c>
      <c r="DQ227" s="9" t="str">
        <f t="shared" si="11"/>
        <v>Staff NOC Bank Artha Graha Sudirman (KPNO)</v>
      </c>
    </row>
    <row r="228" spans="3:121" x14ac:dyDescent="0.35">
      <c r="C228" s="8"/>
      <c r="F228" s="8"/>
      <c r="J228" t="s">
        <v>357</v>
      </c>
      <c r="K228" t="s">
        <v>118</v>
      </c>
      <c r="L228" t="s">
        <v>919</v>
      </c>
      <c r="M228" t="str">
        <f>VLOOKUP(L228,Sheet2!$B$12:$C$22,2,FALSE)</f>
        <v>BLOTYP-002</v>
      </c>
      <c r="P228" t="str">
        <f>VLOOKUP(Q228,Sheet2!$F$9:$G$10,2,FALSE)</f>
        <v>ES-1579352234417</v>
      </c>
      <c r="Q228" t="s">
        <v>3564</v>
      </c>
      <c r="AF228" t="s">
        <v>122</v>
      </c>
      <c r="AG228" t="s">
        <v>123</v>
      </c>
      <c r="AK228" t="s">
        <v>1774</v>
      </c>
      <c r="AW228" t="s">
        <v>1774</v>
      </c>
      <c r="AX228" t="s">
        <v>2390</v>
      </c>
      <c r="AZ228" t="s">
        <v>1148</v>
      </c>
      <c r="BB228" t="s">
        <v>126</v>
      </c>
      <c r="BO228" t="s">
        <v>127</v>
      </c>
      <c r="CA228" s="9" t="str">
        <f>VLOOKUP(CB228,Sheet3!$G$2:$H$409,2,FALSE)</f>
        <v>OUID-STPPD10373</v>
      </c>
      <c r="CB228" t="s">
        <v>2793</v>
      </c>
      <c r="CE228" t="s">
        <v>3173</v>
      </c>
      <c r="CG228" t="s">
        <v>129</v>
      </c>
      <c r="CM228" t="s">
        <v>3514</v>
      </c>
      <c r="CO228" t="s">
        <v>132</v>
      </c>
      <c r="CR228" t="s">
        <v>133</v>
      </c>
      <c r="CY228" t="b">
        <v>0</v>
      </c>
      <c r="CZ228" t="s">
        <v>135</v>
      </c>
      <c r="DM228">
        <v>4593000</v>
      </c>
      <c r="DN228" t="s">
        <v>3518</v>
      </c>
      <c r="DO228" s="9" t="str">
        <f t="shared" si="9"/>
        <v>Staff Pengembangan Produk</v>
      </c>
      <c r="DP228" s="9" t="str">
        <f t="shared" si="10"/>
        <v>Bank Artha Graha Sudirman (KPNO)</v>
      </c>
      <c r="DQ228" s="9" t="str">
        <f t="shared" si="11"/>
        <v>Staff Pengembangan Produk Bank Artha Graha Sudirman (KPNO)</v>
      </c>
    </row>
    <row r="229" spans="3:121" x14ac:dyDescent="0.35">
      <c r="C229" s="8"/>
      <c r="F229" s="8"/>
      <c r="J229" t="s">
        <v>358</v>
      </c>
      <c r="K229" t="s">
        <v>803</v>
      </c>
      <c r="L229" t="s">
        <v>917</v>
      </c>
      <c r="M229" t="str">
        <f>VLOOKUP(L229,Sheet2!$B$12:$C$22,2,FALSE)</f>
        <v>BLOTYP-004</v>
      </c>
      <c r="P229" t="str">
        <f>VLOOKUP(Q229,Sheet2!$F$9:$G$10,2,FALSE)</f>
        <v>ES-1579352234417</v>
      </c>
      <c r="Q229" t="s">
        <v>3564</v>
      </c>
      <c r="AF229" t="s">
        <v>122</v>
      </c>
      <c r="AG229" t="s">
        <v>3526</v>
      </c>
      <c r="AK229" t="s">
        <v>1775</v>
      </c>
      <c r="AW229" t="s">
        <v>1775</v>
      </c>
      <c r="AX229" t="s">
        <v>2391</v>
      </c>
      <c r="AZ229" t="s">
        <v>1149</v>
      </c>
      <c r="BB229" t="s">
        <v>126</v>
      </c>
      <c r="BO229" t="s">
        <v>127</v>
      </c>
      <c r="CA229" s="9" t="e">
        <f>VLOOKUP(CB229,Sheet3!$G$2:$H$409,2,FALSE)</f>
        <v>#N/A</v>
      </c>
      <c r="CB229" t="s">
        <v>2851</v>
      </c>
      <c r="CE229" t="s">
        <v>3174</v>
      </c>
      <c r="CG229" t="s">
        <v>129</v>
      </c>
      <c r="CM229" t="s">
        <v>3514</v>
      </c>
      <c r="CO229" t="s">
        <v>132</v>
      </c>
      <c r="CR229" t="s">
        <v>133</v>
      </c>
      <c r="CY229" t="b">
        <v>0</v>
      </c>
      <c r="CZ229" t="s">
        <v>135</v>
      </c>
      <c r="DM229">
        <v>5564000</v>
      </c>
      <c r="DN229" t="s">
        <v>3517</v>
      </c>
      <c r="DO229" s="9"/>
      <c r="DP229" s="9"/>
      <c r="DQ229" s="9"/>
    </row>
    <row r="230" spans="3:121" x14ac:dyDescent="0.35">
      <c r="C230" s="8"/>
      <c r="F230" s="8"/>
      <c r="J230" t="s">
        <v>359</v>
      </c>
      <c r="K230" t="s">
        <v>795</v>
      </c>
      <c r="L230" t="s">
        <v>916</v>
      </c>
      <c r="M230" t="str">
        <f>VLOOKUP(L230,Sheet2!$B$12:$C$22,2,FALSE)</f>
        <v>BLOTYP-001</v>
      </c>
      <c r="P230" t="str">
        <f>VLOOKUP(Q230,Sheet2!$F$9:$G$10,2,FALSE)</f>
        <v>ES-1579352234417</v>
      </c>
      <c r="Q230" t="s">
        <v>3564</v>
      </c>
      <c r="AF230" t="s">
        <v>3524</v>
      </c>
      <c r="AG230" t="s">
        <v>3526</v>
      </c>
      <c r="AK230" t="s">
        <v>1776</v>
      </c>
      <c r="AW230" t="s">
        <v>1776</v>
      </c>
      <c r="AX230" t="s">
        <v>2392</v>
      </c>
      <c r="AZ230" t="s">
        <v>1150</v>
      </c>
      <c r="BB230" t="s">
        <v>126</v>
      </c>
      <c r="BO230" t="s">
        <v>127</v>
      </c>
      <c r="CA230" s="9" t="str">
        <f>VLOOKUP(CB230,Sheet3!$G$2:$H$409,2,FALSE)</f>
        <v>OUID-STSKLB10384</v>
      </c>
      <c r="CB230" t="s">
        <v>2822</v>
      </c>
      <c r="CE230" t="s">
        <v>3175</v>
      </c>
      <c r="CG230" t="s">
        <v>129</v>
      </c>
      <c r="CM230" t="s">
        <v>3514</v>
      </c>
      <c r="CO230" t="s">
        <v>132</v>
      </c>
      <c r="CR230" t="s">
        <v>133</v>
      </c>
      <c r="CY230" t="b">
        <v>0</v>
      </c>
      <c r="CZ230" t="s">
        <v>3541</v>
      </c>
      <c r="DM230">
        <v>7708000</v>
      </c>
      <c r="DN230" t="s">
        <v>3516</v>
      </c>
      <c r="DO230" s="9" t="str">
        <f t="shared" si="9"/>
        <v>Staff Sistem Kontrol &amp; Library</v>
      </c>
      <c r="DP230" s="9" t="str">
        <f t="shared" si="10"/>
        <v>Bank Artha Graha Sudirman (KPNO)</v>
      </c>
      <c r="DQ230" s="9" t="str">
        <f t="shared" si="11"/>
        <v>Staff Sistem Kontrol &amp; Library Bank Artha Graha Sudirman (KPNO)</v>
      </c>
    </row>
    <row r="231" spans="3:121" x14ac:dyDescent="0.35">
      <c r="C231" s="8"/>
      <c r="F231" s="8"/>
      <c r="J231" t="s">
        <v>360</v>
      </c>
      <c r="K231" t="s">
        <v>795</v>
      </c>
      <c r="L231" t="s">
        <v>917</v>
      </c>
      <c r="M231" t="str">
        <f>VLOOKUP(L231,Sheet2!$B$12:$C$22,2,FALSE)</f>
        <v>BLOTYP-004</v>
      </c>
      <c r="P231" t="str">
        <f>VLOOKUP(Q231,Sheet2!$F$9:$G$10,2,FALSE)</f>
        <v>ES-1579352234417</v>
      </c>
      <c r="Q231" t="s">
        <v>3564</v>
      </c>
      <c r="AF231" t="s">
        <v>122</v>
      </c>
      <c r="AG231" t="s">
        <v>3526</v>
      </c>
      <c r="AK231" t="s">
        <v>1777</v>
      </c>
      <c r="AW231" t="s">
        <v>1777</v>
      </c>
      <c r="AX231" t="s">
        <v>2393</v>
      </c>
      <c r="AZ231" t="s">
        <v>1151</v>
      </c>
      <c r="BB231" t="s">
        <v>126</v>
      </c>
      <c r="BO231" t="s">
        <v>127</v>
      </c>
      <c r="CA231" s="9" t="str">
        <f>VLOOKUP(CB231,Sheet3!$G$2:$H$409,2,FALSE)</f>
        <v>OUID-STRKLS10249</v>
      </c>
      <c r="CB231" t="s">
        <v>2816</v>
      </c>
      <c r="CE231" t="s">
        <v>3176</v>
      </c>
      <c r="CG231" t="s">
        <v>3537</v>
      </c>
      <c r="CM231" t="s">
        <v>3514</v>
      </c>
      <c r="CO231" t="s">
        <v>132</v>
      </c>
      <c r="CR231" t="s">
        <v>133</v>
      </c>
      <c r="CY231" t="b">
        <v>0</v>
      </c>
      <c r="CZ231" t="s">
        <v>135</v>
      </c>
      <c r="DM231">
        <v>5564000</v>
      </c>
      <c r="DN231" t="s">
        <v>3521</v>
      </c>
      <c r="DO231" s="9" t="str">
        <f t="shared" si="9"/>
        <v>Staff Rekonsiliasi</v>
      </c>
      <c r="DP231" s="9" t="str">
        <f t="shared" si="10"/>
        <v>Bank Artha Graha Sudirman (KPNO)</v>
      </c>
      <c r="DQ231" s="9" t="str">
        <f t="shared" si="11"/>
        <v>Staff Rekonsiliasi Bank Artha Graha Sudirman (KPNO)</v>
      </c>
    </row>
    <row r="232" spans="3:121" x14ac:dyDescent="0.35">
      <c r="C232" s="8"/>
      <c r="F232" s="8"/>
      <c r="J232" t="s">
        <v>361</v>
      </c>
      <c r="K232" t="s">
        <v>795</v>
      </c>
      <c r="L232" t="s">
        <v>916</v>
      </c>
      <c r="M232" t="str">
        <f>VLOOKUP(L232,Sheet2!$B$12:$C$22,2,FALSE)</f>
        <v>BLOTYP-001</v>
      </c>
      <c r="P232" t="str">
        <f>VLOOKUP(Q232,Sheet2!$F$9:$G$10,2,FALSE)</f>
        <v>ES-1579352234417</v>
      </c>
      <c r="Q232" t="s">
        <v>3564</v>
      </c>
      <c r="AF232" t="s">
        <v>122</v>
      </c>
      <c r="AG232" t="s">
        <v>3526</v>
      </c>
      <c r="AK232" t="s">
        <v>1778</v>
      </c>
      <c r="AW232" t="s">
        <v>1778</v>
      </c>
      <c r="AX232" t="s">
        <v>2394</v>
      </c>
      <c r="AZ232" t="s">
        <v>1152</v>
      </c>
      <c r="BB232" t="s">
        <v>126</v>
      </c>
      <c r="BO232" t="s">
        <v>127</v>
      </c>
      <c r="CA232" s="9" t="str">
        <f>VLOOKUP(CB232,Sheet3!$G$2:$H$409,2,FALSE)</f>
        <v>OUID-STDGB10377</v>
      </c>
      <c r="CB232" t="s">
        <v>2800</v>
      </c>
      <c r="CE232" t="s">
        <v>3177</v>
      </c>
      <c r="CG232" t="s">
        <v>3537</v>
      </c>
      <c r="CM232" t="s">
        <v>3514</v>
      </c>
      <c r="CO232" t="s">
        <v>132</v>
      </c>
      <c r="CR232" t="s">
        <v>133</v>
      </c>
      <c r="CY232" t="b">
        <v>0</v>
      </c>
      <c r="CZ232" t="s">
        <v>135</v>
      </c>
      <c r="DM232">
        <v>5611000</v>
      </c>
      <c r="DN232" t="s">
        <v>3520</v>
      </c>
      <c r="DO232" s="9" t="str">
        <f t="shared" si="9"/>
        <v>Staff Digital Banking</v>
      </c>
      <c r="DP232" s="9" t="str">
        <f t="shared" si="10"/>
        <v>Bank Artha Graha Sudirman (KPNO)</v>
      </c>
      <c r="DQ232" s="9" t="str">
        <f t="shared" si="11"/>
        <v>Staff Digital Banking Bank Artha Graha Sudirman (KPNO)</v>
      </c>
    </row>
    <row r="233" spans="3:121" x14ac:dyDescent="0.35">
      <c r="C233" s="8"/>
      <c r="F233" s="8"/>
      <c r="J233" t="s">
        <v>362</v>
      </c>
      <c r="K233" t="s">
        <v>118</v>
      </c>
      <c r="L233" t="s">
        <v>918</v>
      </c>
      <c r="M233" t="str">
        <f>VLOOKUP(L233,Sheet2!$B$12:$C$22,2,FALSE)</f>
        <v>BLOTYP-003</v>
      </c>
      <c r="P233" t="str">
        <f>VLOOKUP(Q233,Sheet2!$F$9:$G$10,2,FALSE)</f>
        <v>ES-1579352234417</v>
      </c>
      <c r="Q233" t="s">
        <v>3564</v>
      </c>
      <c r="AF233" t="s">
        <v>3524</v>
      </c>
      <c r="AG233" t="s">
        <v>3527</v>
      </c>
      <c r="AK233" t="s">
        <v>1779</v>
      </c>
      <c r="AW233" t="s">
        <v>1779</v>
      </c>
      <c r="AX233" t="s">
        <v>2395</v>
      </c>
      <c r="AZ233" t="s">
        <v>1153</v>
      </c>
      <c r="BB233" t="s">
        <v>126</v>
      </c>
      <c r="BO233" t="s">
        <v>127</v>
      </c>
      <c r="CA233" s="9" t="e">
        <f>VLOOKUP(CB233,Sheet3!$G$2:$H$409,2,FALSE)</f>
        <v>#N/A</v>
      </c>
      <c r="CB233" t="s">
        <v>2884</v>
      </c>
      <c r="CE233" t="s">
        <v>3178</v>
      </c>
      <c r="CG233" t="s">
        <v>129</v>
      </c>
      <c r="CM233" t="s">
        <v>3514</v>
      </c>
      <c r="CO233" t="s">
        <v>132</v>
      </c>
      <c r="CR233" t="s">
        <v>133</v>
      </c>
      <c r="CY233" t="b">
        <v>0</v>
      </c>
      <c r="CZ233" t="s">
        <v>135</v>
      </c>
      <c r="DM233">
        <v>14075000</v>
      </c>
      <c r="DN233" t="s">
        <v>3516</v>
      </c>
      <c r="DO233" s="9"/>
      <c r="DP233" s="9"/>
      <c r="DQ233" s="9"/>
    </row>
    <row r="234" spans="3:121" x14ac:dyDescent="0.35">
      <c r="C234" s="8"/>
      <c r="F234" s="8"/>
      <c r="J234" t="s">
        <v>363</v>
      </c>
      <c r="K234" t="s">
        <v>823</v>
      </c>
      <c r="L234" t="s">
        <v>917</v>
      </c>
      <c r="M234" t="str">
        <f>VLOOKUP(L234,Sheet2!$B$12:$C$22,2,FALSE)</f>
        <v>BLOTYP-004</v>
      </c>
      <c r="P234" t="str">
        <f>VLOOKUP(Q234,Sheet2!$F$9:$G$10,2,FALSE)</f>
        <v>ES-1579352234417</v>
      </c>
      <c r="Q234" t="s">
        <v>3564</v>
      </c>
      <c r="AF234" t="s">
        <v>122</v>
      </c>
      <c r="AG234" t="s">
        <v>3525</v>
      </c>
      <c r="AK234" t="s">
        <v>1780</v>
      </c>
      <c r="AW234" t="s">
        <v>1780</v>
      </c>
      <c r="AX234" t="s">
        <v>2396</v>
      </c>
      <c r="AZ234" t="s">
        <v>1154</v>
      </c>
      <c r="BB234" t="s">
        <v>126</v>
      </c>
      <c r="BO234" t="s">
        <v>127</v>
      </c>
      <c r="CA234" s="9" t="e">
        <f>VLOOKUP(CB234,Sheet3!$G$2:$H$409,2,FALSE)</f>
        <v>#N/A</v>
      </c>
      <c r="CB234" t="s">
        <v>2885</v>
      </c>
      <c r="CE234" t="s">
        <v>3179</v>
      </c>
      <c r="CG234" t="s">
        <v>3537</v>
      </c>
      <c r="CM234" t="s">
        <v>3514</v>
      </c>
      <c r="CO234" t="s">
        <v>132</v>
      </c>
      <c r="CR234" t="s">
        <v>133</v>
      </c>
      <c r="CY234" t="b">
        <v>0</v>
      </c>
      <c r="CZ234" t="s">
        <v>135</v>
      </c>
      <c r="DM234">
        <v>4326000</v>
      </c>
      <c r="DN234" t="s">
        <v>3521</v>
      </c>
      <c r="DO234" s="9"/>
      <c r="DP234" s="9"/>
      <c r="DQ234" s="9"/>
    </row>
    <row r="235" spans="3:121" x14ac:dyDescent="0.35">
      <c r="C235" s="8"/>
      <c r="F235" s="8"/>
      <c r="J235" t="s">
        <v>364</v>
      </c>
      <c r="K235" t="s">
        <v>118</v>
      </c>
      <c r="L235" t="s">
        <v>916</v>
      </c>
      <c r="M235" t="str">
        <f>VLOOKUP(L235,Sheet2!$B$12:$C$22,2,FALSE)</f>
        <v>BLOTYP-001</v>
      </c>
      <c r="P235" t="str">
        <f>VLOOKUP(Q235,Sheet2!$F$9:$G$10,2,FALSE)</f>
        <v>ES-1579352234417</v>
      </c>
      <c r="Q235" t="s">
        <v>3564</v>
      </c>
      <c r="AF235" t="s">
        <v>3524</v>
      </c>
      <c r="AG235" t="s">
        <v>3525</v>
      </c>
      <c r="AK235" t="s">
        <v>1781</v>
      </c>
      <c r="AW235" t="s">
        <v>1781</v>
      </c>
      <c r="AX235" t="s">
        <v>2397</v>
      </c>
      <c r="AZ235" t="s">
        <v>1155</v>
      </c>
      <c r="BB235" t="s">
        <v>126</v>
      </c>
      <c r="BO235" t="s">
        <v>127</v>
      </c>
      <c r="CA235" s="9" t="str">
        <f>VLOOKUP(CB235,Sheet3!$G$2:$H$409,2,FALSE)</f>
        <v>OUID-STUSKR10034</v>
      </c>
      <c r="CB235" t="s">
        <v>2886</v>
      </c>
      <c r="CE235" t="s">
        <v>3180</v>
      </c>
      <c r="CG235" t="s">
        <v>129</v>
      </c>
      <c r="CM235" t="s">
        <v>3514</v>
      </c>
      <c r="CO235" t="s">
        <v>132</v>
      </c>
      <c r="CR235" t="s">
        <v>133</v>
      </c>
      <c r="CY235" t="b">
        <v>0</v>
      </c>
      <c r="CZ235" t="s">
        <v>135</v>
      </c>
      <c r="DM235">
        <v>6400000</v>
      </c>
      <c r="DN235" t="s">
        <v>3516</v>
      </c>
      <c r="DO235" s="9" t="str">
        <f t="shared" si="9"/>
        <v>Staff Umum Sekretariat</v>
      </c>
      <c r="DP235" s="9" t="str">
        <f t="shared" si="10"/>
        <v>Bank Artha Graha Sudirman (KPNO)</v>
      </c>
      <c r="DQ235" s="9" t="str">
        <f t="shared" si="11"/>
        <v>Staff Umum Sekretariat Bank Artha Graha Sudirman (KPNO)</v>
      </c>
    </row>
    <row r="236" spans="3:121" x14ac:dyDescent="0.35">
      <c r="C236" s="8"/>
      <c r="F236" s="8"/>
      <c r="J236" t="s">
        <v>365</v>
      </c>
      <c r="K236" t="s">
        <v>795</v>
      </c>
      <c r="L236" t="s">
        <v>918</v>
      </c>
      <c r="M236" t="str">
        <f>VLOOKUP(L236,Sheet2!$B$12:$C$22,2,FALSE)</f>
        <v>BLOTYP-003</v>
      </c>
      <c r="P236" t="str">
        <f>VLOOKUP(Q236,Sheet2!$F$9:$G$10,2,FALSE)</f>
        <v>ES-1579352234417</v>
      </c>
      <c r="Q236" t="s">
        <v>3564</v>
      </c>
      <c r="AF236" t="s">
        <v>122</v>
      </c>
      <c r="AG236" t="s">
        <v>3526</v>
      </c>
      <c r="AK236" t="s">
        <v>1782</v>
      </c>
      <c r="AW236" t="s">
        <v>1782</v>
      </c>
      <c r="AX236" t="s">
        <v>2398</v>
      </c>
      <c r="AZ236" t="s">
        <v>1156</v>
      </c>
      <c r="BB236" t="s">
        <v>126</v>
      </c>
      <c r="BO236" t="s">
        <v>127</v>
      </c>
      <c r="CA236" s="9" t="str">
        <f>VLOOKUP(CB236,Sheet3!$G$2:$H$409,2,FALSE)</f>
        <v>OUID-STPLTH10016</v>
      </c>
      <c r="CB236" t="s">
        <v>2801</v>
      </c>
      <c r="CE236" t="s">
        <v>3180</v>
      </c>
      <c r="CG236" t="s">
        <v>3537</v>
      </c>
      <c r="CM236" t="s">
        <v>3515</v>
      </c>
      <c r="CO236" t="s">
        <v>132</v>
      </c>
      <c r="CR236" t="s">
        <v>3540</v>
      </c>
      <c r="CY236" t="b">
        <v>0</v>
      </c>
      <c r="CZ236" t="s">
        <v>135</v>
      </c>
      <c r="DM236">
        <v>7253000</v>
      </c>
      <c r="DN236" t="s">
        <v>3518</v>
      </c>
      <c r="DO236" s="9" t="str">
        <f t="shared" si="9"/>
        <v>Staff Pelatihan</v>
      </c>
      <c r="DP236" s="9" t="str">
        <f t="shared" si="10"/>
        <v>Bank Artha Graha Sudirman (KPNO)</v>
      </c>
      <c r="DQ236" s="9" t="str">
        <f t="shared" si="11"/>
        <v>Staff Pelatihan Bank Artha Graha Sudirman (KPNO)</v>
      </c>
    </row>
    <row r="237" spans="3:121" x14ac:dyDescent="0.35">
      <c r="C237" s="8"/>
      <c r="F237" s="8"/>
      <c r="J237" t="s">
        <v>366</v>
      </c>
      <c r="K237" t="s">
        <v>819</v>
      </c>
      <c r="L237" t="s">
        <v>916</v>
      </c>
      <c r="M237" t="str">
        <f>VLOOKUP(L237,Sheet2!$B$12:$C$22,2,FALSE)</f>
        <v>BLOTYP-001</v>
      </c>
      <c r="P237" t="str">
        <f>VLOOKUP(Q237,Sheet2!$F$9:$G$10,2,FALSE)</f>
        <v>ES-1579352234417</v>
      </c>
      <c r="Q237" t="s">
        <v>3564</v>
      </c>
      <c r="AF237" t="s">
        <v>3524</v>
      </c>
      <c r="AG237" t="s">
        <v>3526</v>
      </c>
      <c r="AK237" t="s">
        <v>1783</v>
      </c>
      <c r="AW237" t="s">
        <v>1783</v>
      </c>
      <c r="AX237" t="s">
        <v>2399</v>
      </c>
      <c r="AZ237" t="s">
        <v>1157</v>
      </c>
      <c r="BB237" t="s">
        <v>126</v>
      </c>
      <c r="BO237" t="s">
        <v>127</v>
      </c>
      <c r="CA237" s="9" t="str">
        <f>VLOOKUP(CB237,Sheet3!$G$2:$H$409,2,FALSE)</f>
        <v>OUID-SOLCO10072</v>
      </c>
      <c r="CB237" t="s">
        <v>2859</v>
      </c>
      <c r="CE237" t="s">
        <v>3181</v>
      </c>
      <c r="CG237" t="s">
        <v>129</v>
      </c>
      <c r="CM237" t="s">
        <v>3514</v>
      </c>
      <c r="CO237" t="s">
        <v>132</v>
      </c>
      <c r="CR237" t="s">
        <v>133</v>
      </c>
      <c r="CY237" t="b">
        <v>0</v>
      </c>
      <c r="CZ237" t="s">
        <v>135</v>
      </c>
      <c r="DM237">
        <v>4394000</v>
      </c>
      <c r="DN237" t="s">
        <v>3516</v>
      </c>
      <c r="DO237" s="9" t="str">
        <f t="shared" si="9"/>
        <v>Senior Officer Hukum Kredit dan Operasi</v>
      </c>
      <c r="DP237" s="9" t="str">
        <f t="shared" si="10"/>
        <v>Bank Artha Graha Sudirman (KPNO)</v>
      </c>
      <c r="DQ237" s="9" t="str">
        <f t="shared" si="11"/>
        <v>Senior Officer Hukum Kredit dan Operasi Bank Artha Graha Sudirman (KPNO)</v>
      </c>
    </row>
    <row r="238" spans="3:121" x14ac:dyDescent="0.35">
      <c r="C238" s="8"/>
      <c r="F238" s="8"/>
      <c r="J238" t="s">
        <v>311</v>
      </c>
      <c r="K238" t="s">
        <v>824</v>
      </c>
      <c r="L238" t="s">
        <v>917</v>
      </c>
      <c r="M238" t="str">
        <f>VLOOKUP(L238,Sheet2!$B$12:$C$22,2,FALSE)</f>
        <v>BLOTYP-004</v>
      </c>
      <c r="P238" t="str">
        <f>VLOOKUP(Q238,Sheet2!$F$9:$G$10,2,FALSE)</f>
        <v>ES-1579352234417</v>
      </c>
      <c r="Q238" t="s">
        <v>3564</v>
      </c>
      <c r="AF238" t="s">
        <v>122</v>
      </c>
      <c r="AG238" t="s">
        <v>3527</v>
      </c>
      <c r="AK238" t="s">
        <v>1784</v>
      </c>
      <c r="AW238" t="s">
        <v>1784</v>
      </c>
      <c r="AX238" t="s">
        <v>2400</v>
      </c>
      <c r="AZ238" t="s">
        <v>1158</v>
      </c>
      <c r="BB238" t="s">
        <v>126</v>
      </c>
      <c r="BO238" t="s">
        <v>127</v>
      </c>
      <c r="CA238" s="9" t="str">
        <f>VLOOKUP(CB238,Sheet3!$G$2:$H$409,2,FALSE)</f>
        <v>OUID-DDHIN10084</v>
      </c>
      <c r="CB238" t="s">
        <v>2887</v>
      </c>
      <c r="CE238" t="s">
        <v>3182</v>
      </c>
      <c r="CG238" t="s">
        <v>3538</v>
      </c>
      <c r="CM238" t="s">
        <v>3514</v>
      </c>
      <c r="CO238" t="s">
        <v>132</v>
      </c>
      <c r="CR238" t="s">
        <v>133</v>
      </c>
      <c r="CY238" t="b">
        <v>0</v>
      </c>
      <c r="CZ238" t="s">
        <v>3541</v>
      </c>
      <c r="DM238">
        <v>15525000</v>
      </c>
      <c r="DN238" t="s">
        <v>3516</v>
      </c>
      <c r="DO238" s="9" t="str">
        <f t="shared" si="9"/>
        <v>Deputi Direktur Hubungan Internasional</v>
      </c>
      <c r="DP238" s="9" t="str">
        <f t="shared" si="10"/>
        <v>Bank Artha Graha Sudirman (KPNO)</v>
      </c>
      <c r="DQ238" s="9" t="str">
        <f t="shared" si="11"/>
        <v>Deputi Direktur Hubungan Internasional Bank Artha Graha Sudirman (KPNO)</v>
      </c>
    </row>
    <row r="239" spans="3:121" x14ac:dyDescent="0.35">
      <c r="C239" s="8"/>
      <c r="F239" s="8"/>
      <c r="J239" t="s">
        <v>367</v>
      </c>
      <c r="K239" t="s">
        <v>820</v>
      </c>
      <c r="L239" t="s">
        <v>918</v>
      </c>
      <c r="M239" t="str">
        <f>VLOOKUP(L239,Sheet2!$B$12:$C$22,2,FALSE)</f>
        <v>BLOTYP-003</v>
      </c>
      <c r="P239" t="str">
        <f>VLOOKUP(Q239,Sheet2!$F$9:$G$10,2,FALSE)</f>
        <v>ES-1579352234417</v>
      </c>
      <c r="Q239" t="s">
        <v>3564</v>
      </c>
      <c r="AF239" t="s">
        <v>3524</v>
      </c>
      <c r="AG239" t="s">
        <v>3527</v>
      </c>
      <c r="AK239" t="s">
        <v>1785</v>
      </c>
      <c r="AW239" t="s">
        <v>1785</v>
      </c>
      <c r="AX239" t="s">
        <v>2401</v>
      </c>
      <c r="AZ239" t="s">
        <v>1159</v>
      </c>
      <c r="BB239" t="s">
        <v>126</v>
      </c>
      <c r="BO239" t="s">
        <v>127</v>
      </c>
      <c r="CA239" s="9" t="e">
        <f>VLOOKUP(CB239,Sheet3!$G$2:$H$409,2,FALSE)</f>
        <v>#N/A</v>
      </c>
      <c r="CB239" t="s">
        <v>2836</v>
      </c>
      <c r="CE239" t="s">
        <v>3182</v>
      </c>
      <c r="CG239" t="s">
        <v>129</v>
      </c>
      <c r="CM239" t="s">
        <v>3514</v>
      </c>
      <c r="CO239" t="s">
        <v>132</v>
      </c>
      <c r="CR239" t="s">
        <v>133</v>
      </c>
      <c r="CY239" t="b">
        <v>0</v>
      </c>
      <c r="CZ239" t="s">
        <v>3541</v>
      </c>
      <c r="DM239">
        <v>10500000</v>
      </c>
      <c r="DN239" t="s">
        <v>3516</v>
      </c>
      <c r="DO239" s="9"/>
      <c r="DP239" s="9"/>
      <c r="DQ239" s="9"/>
    </row>
    <row r="240" spans="3:121" x14ac:dyDescent="0.35">
      <c r="C240" s="8"/>
      <c r="F240" s="8"/>
      <c r="J240" t="s">
        <v>368</v>
      </c>
      <c r="K240" t="s">
        <v>795</v>
      </c>
      <c r="L240" t="s">
        <v>917</v>
      </c>
      <c r="M240" t="str">
        <f>VLOOKUP(L240,Sheet2!$B$12:$C$22,2,FALSE)</f>
        <v>BLOTYP-004</v>
      </c>
      <c r="P240" t="str">
        <f>VLOOKUP(Q240,Sheet2!$F$9:$G$10,2,FALSE)</f>
        <v>ES-1579352234417</v>
      </c>
      <c r="Q240" t="s">
        <v>3564</v>
      </c>
      <c r="AF240" t="s">
        <v>122</v>
      </c>
      <c r="AG240" t="s">
        <v>3526</v>
      </c>
      <c r="AK240" t="s">
        <v>1786</v>
      </c>
      <c r="AW240" t="s">
        <v>1786</v>
      </c>
      <c r="AX240" t="s">
        <v>2402</v>
      </c>
      <c r="AZ240" t="s">
        <v>1160</v>
      </c>
      <c r="BB240" t="s">
        <v>126</v>
      </c>
      <c r="BO240" t="s">
        <v>127</v>
      </c>
      <c r="CA240" s="9" t="str">
        <f>VLOOKUP(CB240,Sheet3!$G$2:$H$409,2,FALSE)</f>
        <v>OUID-STSKS10059</v>
      </c>
      <c r="CB240" t="s">
        <v>2888</v>
      </c>
      <c r="CE240" t="s">
        <v>3183</v>
      </c>
      <c r="CG240" t="s">
        <v>3536</v>
      </c>
      <c r="CM240" t="s">
        <v>3514</v>
      </c>
      <c r="CO240" t="s">
        <v>132</v>
      </c>
      <c r="CR240" t="s">
        <v>133</v>
      </c>
      <c r="CY240" t="b">
        <v>0</v>
      </c>
      <c r="CZ240" t="s">
        <v>3541</v>
      </c>
      <c r="DM240">
        <v>6290000</v>
      </c>
      <c r="DN240" t="s">
        <v>3516</v>
      </c>
      <c r="DO240" s="9" t="str">
        <f t="shared" si="9"/>
        <v>Staff SKAI Supervisi</v>
      </c>
      <c r="DP240" s="9" t="str">
        <f t="shared" si="10"/>
        <v>Bank Artha Graha Sudirman (KPNO)</v>
      </c>
      <c r="DQ240" s="9" t="str">
        <f t="shared" si="11"/>
        <v>Staff SKAI Supervisi Bank Artha Graha Sudirman (KPNO)</v>
      </c>
    </row>
    <row r="241" spans="3:121" x14ac:dyDescent="0.35">
      <c r="C241" s="8"/>
      <c r="F241" s="8"/>
      <c r="J241" t="s">
        <v>369</v>
      </c>
      <c r="K241" t="s">
        <v>816</v>
      </c>
      <c r="L241" t="s">
        <v>917</v>
      </c>
      <c r="M241" t="str">
        <f>VLOOKUP(L241,Sheet2!$B$12:$C$22,2,FALSE)</f>
        <v>BLOTYP-004</v>
      </c>
      <c r="P241" t="str">
        <f>VLOOKUP(Q241,Sheet2!$F$9:$G$10,2,FALSE)</f>
        <v>ES-1579352234417</v>
      </c>
      <c r="Q241" t="s">
        <v>3564</v>
      </c>
      <c r="AF241" t="s">
        <v>122</v>
      </c>
      <c r="AG241" t="s">
        <v>3526</v>
      </c>
      <c r="AK241" t="s">
        <v>1787</v>
      </c>
      <c r="AW241" t="s">
        <v>1787</v>
      </c>
      <c r="AX241" t="s">
        <v>2403</v>
      </c>
      <c r="AZ241" t="s">
        <v>1161</v>
      </c>
      <c r="BB241" t="s">
        <v>126</v>
      </c>
      <c r="BO241" t="s">
        <v>127</v>
      </c>
      <c r="CA241" s="9" t="str">
        <f>VLOOKUP(CB241,Sheet3!$G$2:$H$409,2,FALSE)</f>
        <v>OUID-STKKR10191</v>
      </c>
      <c r="CB241" t="s">
        <v>2873</v>
      </c>
      <c r="CE241" t="s">
        <v>3184</v>
      </c>
      <c r="CG241" t="s">
        <v>129</v>
      </c>
      <c r="CM241" t="s">
        <v>3514</v>
      </c>
      <c r="CO241" t="s">
        <v>132</v>
      </c>
      <c r="CR241" t="s">
        <v>133</v>
      </c>
      <c r="CY241" t="b">
        <v>0</v>
      </c>
      <c r="CZ241" t="s">
        <v>135</v>
      </c>
      <c r="DM241">
        <v>7235000</v>
      </c>
      <c r="DN241" t="s">
        <v>3517</v>
      </c>
      <c r="DO241" s="9" t="str">
        <f t="shared" si="9"/>
        <v>Staff Kontrol Kredit</v>
      </c>
      <c r="DP241" s="9" t="str">
        <f t="shared" si="10"/>
        <v>Bank Artha Graha Sudirman (KPNO)</v>
      </c>
      <c r="DQ241" s="9" t="str">
        <f t="shared" si="11"/>
        <v>Staff Kontrol Kredit Bank Artha Graha Sudirman (KPNO)</v>
      </c>
    </row>
    <row r="242" spans="3:121" x14ac:dyDescent="0.35">
      <c r="C242" s="8"/>
      <c r="F242" s="8"/>
      <c r="J242" t="s">
        <v>370</v>
      </c>
      <c r="K242" t="s">
        <v>795</v>
      </c>
      <c r="L242" t="s">
        <v>917</v>
      </c>
      <c r="M242" t="str">
        <f>VLOOKUP(L242,Sheet2!$B$12:$C$22,2,FALSE)</f>
        <v>BLOTYP-004</v>
      </c>
      <c r="P242" t="str">
        <f>VLOOKUP(Q242,Sheet2!$F$9:$G$10,2,FALSE)</f>
        <v>ES-1579352234417</v>
      </c>
      <c r="Q242" t="s">
        <v>3564</v>
      </c>
      <c r="AF242" t="s">
        <v>122</v>
      </c>
      <c r="AG242" t="s">
        <v>123</v>
      </c>
      <c r="AK242" t="s">
        <v>1788</v>
      </c>
      <c r="AW242" t="s">
        <v>1788</v>
      </c>
      <c r="AX242" t="s">
        <v>2404</v>
      </c>
      <c r="AZ242" t="s">
        <v>1162</v>
      </c>
      <c r="BB242" t="s">
        <v>126</v>
      </c>
      <c r="BO242" t="s">
        <v>127</v>
      </c>
      <c r="CA242" s="9" t="str">
        <f>VLOOKUP(CB242,Sheet3!$G$2:$H$409,2,FALSE)</f>
        <v>OUID-STPLP10310</v>
      </c>
      <c r="CB242" t="s">
        <v>2889</v>
      </c>
      <c r="CE242" t="s">
        <v>3185</v>
      </c>
      <c r="CG242" t="s">
        <v>129</v>
      </c>
      <c r="CM242" t="s">
        <v>3514</v>
      </c>
      <c r="CO242" t="s">
        <v>132</v>
      </c>
      <c r="CR242" t="s">
        <v>133</v>
      </c>
      <c r="CY242" t="b">
        <v>0</v>
      </c>
      <c r="CZ242" t="s">
        <v>135</v>
      </c>
      <c r="DM242">
        <v>4277000</v>
      </c>
      <c r="DN242" t="s">
        <v>3521</v>
      </c>
      <c r="DO242" s="9" t="str">
        <f t="shared" si="9"/>
        <v>Staff Pelaporan</v>
      </c>
      <c r="DP242" s="9" t="str">
        <f t="shared" si="10"/>
        <v>Bank Artha Graha Sudirman (KPNO)</v>
      </c>
      <c r="DQ242" s="9" t="str">
        <f t="shared" si="11"/>
        <v>Staff Pelaporan Bank Artha Graha Sudirman (KPNO)</v>
      </c>
    </row>
    <row r="243" spans="3:121" x14ac:dyDescent="0.35">
      <c r="C243" s="8"/>
      <c r="F243" s="8"/>
      <c r="J243" t="s">
        <v>371</v>
      </c>
      <c r="K243" t="s">
        <v>825</v>
      </c>
      <c r="L243" t="s">
        <v>918</v>
      </c>
      <c r="M243" t="str">
        <f>VLOOKUP(L243,Sheet2!$B$12:$C$22,2,FALSE)</f>
        <v>BLOTYP-003</v>
      </c>
      <c r="P243" t="str">
        <f>VLOOKUP(Q243,Sheet2!$F$9:$G$10,2,FALSE)</f>
        <v>ES-1579352234417</v>
      </c>
      <c r="Q243" t="s">
        <v>3564</v>
      </c>
      <c r="AF243" t="s">
        <v>122</v>
      </c>
      <c r="AG243" t="s">
        <v>3528</v>
      </c>
      <c r="AK243" t="s">
        <v>1789</v>
      </c>
      <c r="AW243" t="s">
        <v>1789</v>
      </c>
      <c r="AX243" t="s">
        <v>2405</v>
      </c>
      <c r="AZ243" t="s">
        <v>1163</v>
      </c>
      <c r="BB243" t="s">
        <v>126</v>
      </c>
      <c r="BO243" t="s">
        <v>127</v>
      </c>
      <c r="CA243" s="9" t="str">
        <f>VLOOKUP(CB243,Sheet3!$G$2:$H$409,2,FALSE)</f>
        <v>OUID-STPLP10310</v>
      </c>
      <c r="CB243" t="s">
        <v>2889</v>
      </c>
      <c r="CE243" t="s">
        <v>3186</v>
      </c>
      <c r="CG243" t="s">
        <v>129</v>
      </c>
      <c r="CM243" t="s">
        <v>3514</v>
      </c>
      <c r="CO243" t="s">
        <v>132</v>
      </c>
      <c r="CR243" t="s">
        <v>133</v>
      </c>
      <c r="CY243" t="b">
        <v>0</v>
      </c>
      <c r="CZ243" t="s">
        <v>135</v>
      </c>
      <c r="DM243">
        <v>4277000</v>
      </c>
      <c r="DN243" t="s">
        <v>3521</v>
      </c>
      <c r="DO243" s="9" t="str">
        <f t="shared" si="9"/>
        <v>Staff Pelaporan</v>
      </c>
      <c r="DP243" s="9" t="str">
        <f t="shared" si="10"/>
        <v>Bank Artha Graha Sudirman (KPNO)</v>
      </c>
      <c r="DQ243" s="9" t="str">
        <f t="shared" si="11"/>
        <v>Staff Pelaporan Bank Artha Graha Sudirman (KPNO)</v>
      </c>
    </row>
    <row r="244" spans="3:121" x14ac:dyDescent="0.35">
      <c r="C244" s="8"/>
      <c r="F244" s="8"/>
      <c r="J244" t="s">
        <v>372</v>
      </c>
      <c r="K244" t="s">
        <v>826</v>
      </c>
      <c r="L244" t="s">
        <v>917</v>
      </c>
      <c r="M244" t="str">
        <f>VLOOKUP(L244,Sheet2!$B$12:$C$22,2,FALSE)</f>
        <v>BLOTYP-004</v>
      </c>
      <c r="P244" t="str">
        <f>VLOOKUP(Q244,Sheet2!$F$9:$G$10,2,FALSE)</f>
        <v>ES-1579352234417</v>
      </c>
      <c r="Q244" t="s">
        <v>3564</v>
      </c>
      <c r="AF244" t="s">
        <v>3524</v>
      </c>
      <c r="AG244" t="s">
        <v>123</v>
      </c>
      <c r="AK244" t="s">
        <v>1790</v>
      </c>
      <c r="AW244" t="s">
        <v>1790</v>
      </c>
      <c r="AX244" t="s">
        <v>2406</v>
      </c>
      <c r="AZ244" t="s">
        <v>1164</v>
      </c>
      <c r="BB244" t="s">
        <v>126</v>
      </c>
      <c r="BO244" t="s">
        <v>127</v>
      </c>
      <c r="CA244" s="9" t="str">
        <f>VLOOKUP(CB244,Sheet3!$G$2:$H$409,2,FALSE)</f>
        <v>OUID-STADKR10239</v>
      </c>
      <c r="CB244" t="s">
        <v>2798</v>
      </c>
      <c r="CE244" t="s">
        <v>3187</v>
      </c>
      <c r="CG244" t="s">
        <v>129</v>
      </c>
      <c r="CM244" t="s">
        <v>3514</v>
      </c>
      <c r="CO244" t="s">
        <v>132</v>
      </c>
      <c r="CR244" t="s">
        <v>133</v>
      </c>
      <c r="CY244" t="b">
        <v>0</v>
      </c>
      <c r="CZ244" t="s">
        <v>135</v>
      </c>
      <c r="DM244">
        <v>4277000</v>
      </c>
      <c r="DN244" t="s">
        <v>3516</v>
      </c>
      <c r="DO244" s="9" t="str">
        <f t="shared" si="9"/>
        <v>Staff Admin Kredit</v>
      </c>
      <c r="DP244" s="9" t="str">
        <f t="shared" si="10"/>
        <v>Bank Artha Graha Sudirman (KPNO)</v>
      </c>
      <c r="DQ244" s="9" t="str">
        <f t="shared" si="11"/>
        <v>Staff Admin Kredit Bank Artha Graha Sudirman (KPNO)</v>
      </c>
    </row>
    <row r="245" spans="3:121" x14ac:dyDescent="0.35">
      <c r="C245" s="8"/>
      <c r="F245" s="8"/>
      <c r="J245" t="s">
        <v>373</v>
      </c>
      <c r="K245" t="s">
        <v>795</v>
      </c>
      <c r="L245" t="s">
        <v>917</v>
      </c>
      <c r="M245" t="str">
        <f>VLOOKUP(L245,Sheet2!$B$12:$C$22,2,FALSE)</f>
        <v>BLOTYP-004</v>
      </c>
      <c r="P245" t="str">
        <f>VLOOKUP(Q245,Sheet2!$F$9:$G$10,2,FALSE)</f>
        <v>ES-1579352234417</v>
      </c>
      <c r="Q245" t="s">
        <v>3564</v>
      </c>
      <c r="AF245" t="s">
        <v>122</v>
      </c>
      <c r="AG245" t="s">
        <v>3526</v>
      </c>
      <c r="AK245" t="s">
        <v>1791</v>
      </c>
      <c r="AW245" t="s">
        <v>1791</v>
      </c>
      <c r="AX245" t="s">
        <v>2407</v>
      </c>
      <c r="AZ245" t="s">
        <v>1165</v>
      </c>
      <c r="BB245" t="s">
        <v>126</v>
      </c>
      <c r="BO245" t="s">
        <v>127</v>
      </c>
      <c r="CA245" s="9" t="str">
        <f>VLOOKUP(CB245,Sheet3!$G$2:$H$409,2,FALSE)</f>
        <v>OUID-STSQL10303</v>
      </c>
      <c r="CB245" t="s">
        <v>2882</v>
      </c>
      <c r="CE245" t="s">
        <v>3188</v>
      </c>
      <c r="CG245" t="s">
        <v>129</v>
      </c>
      <c r="CM245" t="s">
        <v>3514</v>
      </c>
      <c r="CO245" t="s">
        <v>132</v>
      </c>
      <c r="CR245" t="s">
        <v>133</v>
      </c>
      <c r="CY245" t="b">
        <v>0</v>
      </c>
      <c r="CZ245" t="s">
        <v>135</v>
      </c>
      <c r="DM245">
        <v>5000000</v>
      </c>
      <c r="DN245" t="s">
        <v>3521</v>
      </c>
      <c r="DO245" s="9" t="str">
        <f t="shared" si="9"/>
        <v>Staff Service Quality</v>
      </c>
      <c r="DP245" s="9" t="str">
        <f t="shared" si="10"/>
        <v>Bank Artha Graha Sudirman (KPNO)</v>
      </c>
      <c r="DQ245" s="9" t="str">
        <f t="shared" si="11"/>
        <v>Staff Service Quality Bank Artha Graha Sudirman (KPNO)</v>
      </c>
    </row>
    <row r="246" spans="3:121" x14ac:dyDescent="0.35">
      <c r="C246" s="8"/>
      <c r="F246" s="8"/>
      <c r="J246" t="s">
        <v>374</v>
      </c>
      <c r="K246" t="s">
        <v>795</v>
      </c>
      <c r="L246" t="s">
        <v>916</v>
      </c>
      <c r="M246" t="str">
        <f>VLOOKUP(L246,Sheet2!$B$12:$C$22,2,FALSE)</f>
        <v>BLOTYP-001</v>
      </c>
      <c r="P246" t="str">
        <f>VLOOKUP(Q246,Sheet2!$F$9:$G$10,2,FALSE)</f>
        <v>ES-1579352234417</v>
      </c>
      <c r="Q246" t="s">
        <v>3564</v>
      </c>
      <c r="AF246" t="s">
        <v>3524</v>
      </c>
      <c r="AG246" t="s">
        <v>123</v>
      </c>
      <c r="AK246" t="s">
        <v>1792</v>
      </c>
      <c r="AW246" t="s">
        <v>1792</v>
      </c>
      <c r="AX246" t="s">
        <v>2408</v>
      </c>
      <c r="AZ246" t="s">
        <v>1166</v>
      </c>
      <c r="BB246" t="s">
        <v>126</v>
      </c>
      <c r="BO246" t="s">
        <v>127</v>
      </c>
      <c r="CA246" s="9" t="str">
        <f>VLOOKUP(CB246,Sheet3!$G$2:$H$409,2,FALSE)</f>
        <v>OUID-STMPN10285</v>
      </c>
      <c r="CB246" t="s">
        <v>2890</v>
      </c>
      <c r="CE246" t="s">
        <v>3189</v>
      </c>
      <c r="CG246" t="s">
        <v>129</v>
      </c>
      <c r="CM246" t="s">
        <v>3514</v>
      </c>
      <c r="CO246" t="s">
        <v>132</v>
      </c>
      <c r="CR246" t="s">
        <v>133</v>
      </c>
      <c r="CY246" t="b">
        <v>0</v>
      </c>
      <c r="CZ246" t="s">
        <v>135</v>
      </c>
      <c r="DM246">
        <v>4277000</v>
      </c>
      <c r="DN246" t="s">
        <v>3516</v>
      </c>
      <c r="DO246" s="9" t="str">
        <f t="shared" si="9"/>
        <v>Staff MPN-PP</v>
      </c>
      <c r="DP246" s="9" t="str">
        <f t="shared" si="10"/>
        <v>Bank Artha Graha Sudirman (KPNO)</v>
      </c>
      <c r="DQ246" s="9" t="str">
        <f t="shared" si="11"/>
        <v>Staff MPN-PP Bank Artha Graha Sudirman (KPNO)</v>
      </c>
    </row>
    <row r="247" spans="3:121" x14ac:dyDescent="0.35">
      <c r="C247" s="8"/>
      <c r="F247" s="8"/>
      <c r="J247" t="s">
        <v>375</v>
      </c>
      <c r="K247" t="s">
        <v>795</v>
      </c>
      <c r="L247" t="s">
        <v>917</v>
      </c>
      <c r="M247" t="str">
        <f>VLOOKUP(L247,Sheet2!$B$12:$C$22,2,FALSE)</f>
        <v>BLOTYP-004</v>
      </c>
      <c r="P247" t="str">
        <f>VLOOKUP(Q247,Sheet2!$F$9:$G$10,2,FALSE)</f>
        <v>ES-1579352234417</v>
      </c>
      <c r="Q247" t="s">
        <v>3564</v>
      </c>
      <c r="AF247" t="s">
        <v>122</v>
      </c>
      <c r="AG247" t="s">
        <v>3526</v>
      </c>
      <c r="AK247" t="s">
        <v>1793</v>
      </c>
      <c r="AW247" t="s">
        <v>1793</v>
      </c>
      <c r="AX247" t="s">
        <v>2409</v>
      </c>
      <c r="AZ247" t="s">
        <v>1167</v>
      </c>
      <c r="BB247" t="s">
        <v>126</v>
      </c>
      <c r="BO247" t="s">
        <v>127</v>
      </c>
      <c r="CA247" s="9" t="str">
        <f>VLOOKUP(CB247,Sheet3!$G$2:$H$409,2,FALSE)</f>
        <v>OUID-STPJM10242</v>
      </c>
      <c r="CB247" t="s">
        <v>2832</v>
      </c>
      <c r="CE247" t="s">
        <v>3190</v>
      </c>
      <c r="CG247" t="s">
        <v>3537</v>
      </c>
      <c r="CM247" t="s">
        <v>3514</v>
      </c>
      <c r="CO247" t="s">
        <v>132</v>
      </c>
      <c r="CR247" t="s">
        <v>133</v>
      </c>
      <c r="CY247" t="b">
        <v>0</v>
      </c>
      <c r="CZ247" t="s">
        <v>3541</v>
      </c>
      <c r="DM247">
        <v>6882000</v>
      </c>
      <c r="DN247" t="s">
        <v>3516</v>
      </c>
      <c r="DO247" s="9" t="str">
        <f t="shared" si="9"/>
        <v>Staff Penilai Jaminan</v>
      </c>
      <c r="DP247" s="9" t="str">
        <f t="shared" si="10"/>
        <v>Bank Artha Graha Sudirman (KPNO)</v>
      </c>
      <c r="DQ247" s="9" t="str">
        <f t="shared" si="11"/>
        <v>Staff Penilai Jaminan Bank Artha Graha Sudirman (KPNO)</v>
      </c>
    </row>
    <row r="248" spans="3:121" x14ac:dyDescent="0.35">
      <c r="C248" s="8"/>
      <c r="F248" s="8"/>
      <c r="J248" t="s">
        <v>376</v>
      </c>
      <c r="K248" t="s">
        <v>795</v>
      </c>
      <c r="L248" t="s">
        <v>917</v>
      </c>
      <c r="M248" t="str">
        <f>VLOOKUP(L248,Sheet2!$B$12:$C$22,2,FALSE)</f>
        <v>BLOTYP-004</v>
      </c>
      <c r="P248" t="str">
        <f>VLOOKUP(Q248,Sheet2!$F$9:$G$10,2,FALSE)</f>
        <v>ES-1579352234417</v>
      </c>
      <c r="Q248" t="s">
        <v>3564</v>
      </c>
      <c r="AF248" t="s">
        <v>3524</v>
      </c>
      <c r="AG248" t="s">
        <v>3529</v>
      </c>
      <c r="AK248" t="s">
        <v>1794</v>
      </c>
      <c r="AW248" t="s">
        <v>1794</v>
      </c>
      <c r="AX248" t="s">
        <v>2410</v>
      </c>
      <c r="AZ248" t="s">
        <v>1168</v>
      </c>
      <c r="BB248" t="s">
        <v>126</v>
      </c>
      <c r="BO248" t="s">
        <v>127</v>
      </c>
      <c r="CA248" s="9" t="str">
        <f>VLOOKUP(CB248,Sheet3!$G$2:$H$409,2,FALSE)</f>
        <v>OUID-STKCOL10099</v>
      </c>
      <c r="CB248" t="s">
        <v>2821</v>
      </c>
      <c r="CE248" t="s">
        <v>3191</v>
      </c>
      <c r="CG248" t="s">
        <v>3536</v>
      </c>
      <c r="CM248" t="s">
        <v>3514</v>
      </c>
      <c r="CO248" t="s">
        <v>132</v>
      </c>
      <c r="CR248" t="s">
        <v>133</v>
      </c>
      <c r="CY248" t="b">
        <v>0</v>
      </c>
      <c r="CZ248" t="s">
        <v>3541</v>
      </c>
      <c r="DM248">
        <v>9845000</v>
      </c>
      <c r="DN248" t="s">
        <v>3516</v>
      </c>
      <c r="DO248" s="9" t="str">
        <f t="shared" si="9"/>
        <v>Staff KUR Collection</v>
      </c>
      <c r="DP248" s="9" t="str">
        <f t="shared" si="10"/>
        <v>Bank Artha Graha Sudirman (KPNO)</v>
      </c>
      <c r="DQ248" s="9" t="str">
        <f t="shared" si="11"/>
        <v>Staff KUR Collection Bank Artha Graha Sudirman (KPNO)</v>
      </c>
    </row>
    <row r="249" spans="3:121" x14ac:dyDescent="0.35">
      <c r="C249" s="8"/>
      <c r="F249" s="8"/>
      <c r="J249" t="s">
        <v>377</v>
      </c>
      <c r="K249" t="s">
        <v>118</v>
      </c>
      <c r="L249" t="s">
        <v>917</v>
      </c>
      <c r="M249" t="str">
        <f>VLOOKUP(L249,Sheet2!$B$12:$C$22,2,FALSE)</f>
        <v>BLOTYP-004</v>
      </c>
      <c r="P249" t="str">
        <f>VLOOKUP(Q249,Sheet2!$F$9:$G$10,2,FALSE)</f>
        <v>ES-1579352234417</v>
      </c>
      <c r="Q249" t="s">
        <v>3564</v>
      </c>
      <c r="AF249" t="s">
        <v>122</v>
      </c>
      <c r="AG249" t="s">
        <v>3526</v>
      </c>
      <c r="AK249" t="s">
        <v>1795</v>
      </c>
      <c r="AW249" t="s">
        <v>1795</v>
      </c>
      <c r="AX249" t="s">
        <v>2411</v>
      </c>
      <c r="AZ249" t="s">
        <v>1169</v>
      </c>
      <c r="BB249" t="s">
        <v>126</v>
      </c>
      <c r="BO249" t="s">
        <v>127</v>
      </c>
      <c r="CA249" s="9" t="str">
        <f>VLOOKUP(CB249,Sheet3!$G$2:$H$409,2,FALSE)</f>
        <v>OUID-STSRO10234</v>
      </c>
      <c r="CB249" t="s">
        <v>2891</v>
      </c>
      <c r="CE249" t="s">
        <v>3192</v>
      </c>
      <c r="CG249" t="s">
        <v>3537</v>
      </c>
      <c r="CM249" t="s">
        <v>3514</v>
      </c>
      <c r="CO249" t="s">
        <v>132</v>
      </c>
      <c r="CR249" t="s">
        <v>133</v>
      </c>
      <c r="CY249" t="b">
        <v>0</v>
      </c>
      <c r="CZ249" t="s">
        <v>135</v>
      </c>
      <c r="DM249">
        <v>6500000</v>
      </c>
      <c r="DN249" t="s">
        <v>3517</v>
      </c>
      <c r="DO249" s="9" t="str">
        <f t="shared" si="9"/>
        <v>Staff SKMR Risiko Operasional &amp; Lainnya</v>
      </c>
      <c r="DP249" s="9" t="str">
        <f t="shared" si="10"/>
        <v>Bank Artha Graha Sudirman (KPNO)</v>
      </c>
      <c r="DQ249" s="9" t="str">
        <f t="shared" si="11"/>
        <v>Staff SKMR Risiko Operasional &amp; Lainnya Bank Artha Graha Sudirman (KPNO)</v>
      </c>
    </row>
    <row r="250" spans="3:121" x14ac:dyDescent="0.35">
      <c r="C250" s="8"/>
      <c r="F250" s="8"/>
      <c r="J250" t="s">
        <v>378</v>
      </c>
      <c r="K250" t="s">
        <v>118</v>
      </c>
      <c r="L250" t="s">
        <v>917</v>
      </c>
      <c r="M250" t="str">
        <f>VLOOKUP(L250,Sheet2!$B$12:$C$22,2,FALSE)</f>
        <v>BLOTYP-004</v>
      </c>
      <c r="P250" t="str">
        <f>VLOOKUP(Q250,Sheet2!$F$9:$G$10,2,FALSE)</f>
        <v>ES-1579352234417</v>
      </c>
      <c r="Q250" t="s">
        <v>3564</v>
      </c>
      <c r="AF250" t="s">
        <v>3524</v>
      </c>
      <c r="AG250" t="s">
        <v>123</v>
      </c>
      <c r="AK250" t="s">
        <v>1796</v>
      </c>
      <c r="AW250" t="s">
        <v>1796</v>
      </c>
      <c r="AX250" t="s">
        <v>2412</v>
      </c>
      <c r="AZ250" t="s">
        <v>1170</v>
      </c>
      <c r="BB250" t="s">
        <v>126</v>
      </c>
      <c r="BO250" t="s">
        <v>127</v>
      </c>
      <c r="CA250" s="9" t="str">
        <f>VLOOKUP(CB250,Sheet3!$G$2:$H$409,2,FALSE)</f>
        <v>OUID-STKLR10314</v>
      </c>
      <c r="CB250" t="s">
        <v>2857</v>
      </c>
      <c r="CE250" t="s">
        <v>3193</v>
      </c>
      <c r="CG250" t="s">
        <v>129</v>
      </c>
      <c r="CM250" t="s">
        <v>3514</v>
      </c>
      <c r="CO250" t="s">
        <v>132</v>
      </c>
      <c r="CR250" t="s">
        <v>133</v>
      </c>
      <c r="CY250" t="b">
        <v>0</v>
      </c>
      <c r="CZ250" t="s">
        <v>135</v>
      </c>
      <c r="DM250">
        <v>4739000</v>
      </c>
      <c r="DN250" t="s">
        <v>3516</v>
      </c>
      <c r="DO250" s="9" t="str">
        <f t="shared" si="9"/>
        <v>Staff Kliring</v>
      </c>
      <c r="DP250" s="9" t="str">
        <f t="shared" si="10"/>
        <v>Bank Artha Graha Sudirman (KPNO)</v>
      </c>
      <c r="DQ250" s="9" t="str">
        <f t="shared" si="11"/>
        <v>Staff Kliring Bank Artha Graha Sudirman (KPNO)</v>
      </c>
    </row>
    <row r="251" spans="3:121" x14ac:dyDescent="0.35">
      <c r="C251" s="8"/>
      <c r="F251" s="8"/>
      <c r="J251" t="s">
        <v>379</v>
      </c>
      <c r="K251" t="s">
        <v>827</v>
      </c>
      <c r="L251" t="s">
        <v>917</v>
      </c>
      <c r="M251" t="str">
        <f>VLOOKUP(L251,Sheet2!$B$12:$C$22,2,FALSE)</f>
        <v>BLOTYP-004</v>
      </c>
      <c r="P251" t="str">
        <f>VLOOKUP(Q251,Sheet2!$F$9:$G$10,2,FALSE)</f>
        <v>ES-1579352234417</v>
      </c>
      <c r="Q251" t="s">
        <v>3564</v>
      </c>
      <c r="AF251" t="s">
        <v>122</v>
      </c>
      <c r="AG251" t="s">
        <v>3526</v>
      </c>
      <c r="AK251" t="s">
        <v>1797</v>
      </c>
      <c r="AW251" t="s">
        <v>1797</v>
      </c>
      <c r="AX251" t="s">
        <v>2413</v>
      </c>
      <c r="AZ251" t="s">
        <v>1171</v>
      </c>
      <c r="BB251" t="s">
        <v>126</v>
      </c>
      <c r="BO251" t="s">
        <v>127</v>
      </c>
      <c r="CA251" s="9" t="e">
        <f>VLOOKUP(CB251,Sheet3!$G$2:$H$409,2,FALSE)</f>
        <v>#N/A</v>
      </c>
      <c r="CB251" t="s">
        <v>2892</v>
      </c>
      <c r="CE251" t="s">
        <v>3194</v>
      </c>
      <c r="CG251" t="s">
        <v>3536</v>
      </c>
      <c r="CM251" t="s">
        <v>3514</v>
      </c>
      <c r="CO251" t="s">
        <v>132</v>
      </c>
      <c r="CR251" t="s">
        <v>133</v>
      </c>
      <c r="CY251" t="b">
        <v>0</v>
      </c>
      <c r="CZ251" t="s">
        <v>135</v>
      </c>
      <c r="DM251">
        <v>7194000</v>
      </c>
      <c r="DN251" t="s">
        <v>3521</v>
      </c>
      <c r="DO251" s="9"/>
      <c r="DP251" s="9"/>
      <c r="DQ251" s="9"/>
    </row>
    <row r="252" spans="3:121" x14ac:dyDescent="0.35">
      <c r="C252" s="8"/>
      <c r="F252" s="8"/>
      <c r="J252" t="s">
        <v>380</v>
      </c>
      <c r="K252" t="s">
        <v>118</v>
      </c>
      <c r="L252" t="s">
        <v>917</v>
      </c>
      <c r="M252" t="str">
        <f>VLOOKUP(L252,Sheet2!$B$12:$C$22,2,FALSE)</f>
        <v>BLOTYP-004</v>
      </c>
      <c r="P252" t="str">
        <f>VLOOKUP(Q252,Sheet2!$F$9:$G$10,2,FALSE)</f>
        <v>ES-1579352234417</v>
      </c>
      <c r="Q252" t="s">
        <v>3564</v>
      </c>
      <c r="AF252" t="s">
        <v>122</v>
      </c>
      <c r="AG252" t="s">
        <v>3526</v>
      </c>
      <c r="AK252" t="s">
        <v>1798</v>
      </c>
      <c r="AW252" t="s">
        <v>1798</v>
      </c>
      <c r="AX252" t="s">
        <v>2414</v>
      </c>
      <c r="AZ252" t="s">
        <v>1172</v>
      </c>
      <c r="BB252" t="s">
        <v>126</v>
      </c>
      <c r="BO252" t="s">
        <v>127</v>
      </c>
      <c r="CA252" s="9" t="str">
        <f>VLOOKUP(CB252,Sheet3!$G$2:$H$409,2,FALSE)</f>
        <v>OUID-STADKR10239</v>
      </c>
      <c r="CB252" t="s">
        <v>2798</v>
      </c>
      <c r="CE252" t="s">
        <v>3195</v>
      </c>
      <c r="CG252" t="s">
        <v>129</v>
      </c>
      <c r="CM252" t="s">
        <v>3514</v>
      </c>
      <c r="CO252" t="s">
        <v>132</v>
      </c>
      <c r="CR252" t="s">
        <v>133</v>
      </c>
      <c r="CY252" t="b">
        <v>0</v>
      </c>
      <c r="CZ252" t="s">
        <v>135</v>
      </c>
      <c r="DM252">
        <v>6500000</v>
      </c>
      <c r="DN252" t="s">
        <v>3517</v>
      </c>
      <c r="DO252" s="9" t="str">
        <f t="shared" si="9"/>
        <v>Staff Admin Kredit</v>
      </c>
      <c r="DP252" s="9" t="str">
        <f t="shared" si="10"/>
        <v>Bank Artha Graha Sudirman (KPNO)</v>
      </c>
      <c r="DQ252" s="9" t="str">
        <f t="shared" si="11"/>
        <v>Staff Admin Kredit Bank Artha Graha Sudirman (KPNO)</v>
      </c>
    </row>
    <row r="253" spans="3:121" x14ac:dyDescent="0.35">
      <c r="C253" s="8"/>
      <c r="F253" s="8"/>
      <c r="J253" t="s">
        <v>381</v>
      </c>
      <c r="K253" t="s">
        <v>795</v>
      </c>
      <c r="L253" t="s">
        <v>917</v>
      </c>
      <c r="M253" t="str">
        <f>VLOOKUP(L253,Sheet2!$B$12:$C$22,2,FALSE)</f>
        <v>BLOTYP-004</v>
      </c>
      <c r="P253" t="str">
        <f>VLOOKUP(Q253,Sheet2!$F$9:$G$10,2,FALSE)</f>
        <v>ES-1579352234417</v>
      </c>
      <c r="Q253" t="s">
        <v>3564</v>
      </c>
      <c r="AF253" t="s">
        <v>122</v>
      </c>
      <c r="AG253" t="s">
        <v>3529</v>
      </c>
      <c r="AK253" t="s">
        <v>1799</v>
      </c>
      <c r="AW253" t="s">
        <v>1799</v>
      </c>
      <c r="AX253" t="s">
        <v>2415</v>
      </c>
      <c r="AZ253" t="s">
        <v>1173</v>
      </c>
      <c r="BB253" t="s">
        <v>126</v>
      </c>
      <c r="BO253" t="s">
        <v>127</v>
      </c>
      <c r="CA253" s="9" t="e">
        <f>VLOOKUP(CB253,Sheet3!$G$2:$H$409,2,FALSE)</f>
        <v>#N/A</v>
      </c>
      <c r="CB253" t="s">
        <v>2810</v>
      </c>
      <c r="CE253" t="s">
        <v>3196</v>
      </c>
      <c r="CG253" t="s">
        <v>129</v>
      </c>
      <c r="CM253" t="s">
        <v>3514</v>
      </c>
      <c r="CO253" t="s">
        <v>132</v>
      </c>
      <c r="CR253" t="s">
        <v>133</v>
      </c>
      <c r="CY253" t="b">
        <v>0</v>
      </c>
      <c r="CZ253" t="s">
        <v>135</v>
      </c>
      <c r="DM253">
        <v>9000000</v>
      </c>
      <c r="DN253" t="s">
        <v>3517</v>
      </c>
      <c r="DO253" s="9"/>
      <c r="DP253" s="9"/>
      <c r="DQ253" s="9"/>
    </row>
    <row r="254" spans="3:121" x14ac:dyDescent="0.35">
      <c r="C254" s="8"/>
      <c r="F254" s="8"/>
      <c r="J254" t="s">
        <v>382</v>
      </c>
      <c r="K254" t="s">
        <v>118</v>
      </c>
      <c r="L254" t="s">
        <v>917</v>
      </c>
      <c r="M254" t="str">
        <f>VLOOKUP(L254,Sheet2!$B$12:$C$22,2,FALSE)</f>
        <v>BLOTYP-004</v>
      </c>
      <c r="P254" t="str">
        <f>VLOOKUP(Q254,Sheet2!$F$9:$G$10,2,FALSE)</f>
        <v>ES-1579352234417</v>
      </c>
      <c r="Q254" t="s">
        <v>3564</v>
      </c>
      <c r="AF254" t="s">
        <v>122</v>
      </c>
      <c r="AG254" t="s">
        <v>3526</v>
      </c>
      <c r="AK254" t="s">
        <v>1800</v>
      </c>
      <c r="AW254" t="s">
        <v>1800</v>
      </c>
      <c r="AX254" t="s">
        <v>2416</v>
      </c>
      <c r="AZ254" t="s">
        <v>1174</v>
      </c>
      <c r="BB254" t="s">
        <v>126</v>
      </c>
      <c r="BO254" t="s">
        <v>127</v>
      </c>
      <c r="CA254" s="9" t="str">
        <f>VLOOKUP(CB254,Sheet3!$G$2:$H$409,2,FALSE)</f>
        <v>OUID-STAKTI10037</v>
      </c>
      <c r="CB254" t="s">
        <v>2893</v>
      </c>
      <c r="CE254" t="s">
        <v>3197</v>
      </c>
      <c r="CG254" t="s">
        <v>3537</v>
      </c>
      <c r="CM254" t="s">
        <v>3514</v>
      </c>
      <c r="CO254" t="s">
        <v>132</v>
      </c>
      <c r="CR254" t="s">
        <v>133</v>
      </c>
      <c r="CY254" t="b">
        <v>0</v>
      </c>
      <c r="CZ254" t="s">
        <v>3541</v>
      </c>
      <c r="DM254">
        <v>5500000</v>
      </c>
      <c r="DN254" t="s">
        <v>3516</v>
      </c>
      <c r="DO254" s="9" t="str">
        <f t="shared" si="9"/>
        <v>Staff Aktiva / Inventaris</v>
      </c>
      <c r="DP254" s="9" t="str">
        <f t="shared" si="10"/>
        <v>Bank Artha Graha Sudirman (KPNO)</v>
      </c>
      <c r="DQ254" s="9" t="str">
        <f t="shared" si="11"/>
        <v>Staff Aktiva / Inventaris Bank Artha Graha Sudirman (KPNO)</v>
      </c>
    </row>
    <row r="255" spans="3:121" x14ac:dyDescent="0.35">
      <c r="C255" s="8"/>
      <c r="F255" s="8"/>
      <c r="J255" t="s">
        <v>383</v>
      </c>
      <c r="K255" t="s">
        <v>118</v>
      </c>
      <c r="L255" t="s">
        <v>919</v>
      </c>
      <c r="M255" t="str">
        <f>VLOOKUP(L255,Sheet2!$B$12:$C$22,2,FALSE)</f>
        <v>BLOTYP-002</v>
      </c>
      <c r="P255" t="str">
        <f>VLOOKUP(Q255,Sheet2!$F$9:$G$10,2,FALSE)</f>
        <v>ES-1579352234417</v>
      </c>
      <c r="Q255" t="s">
        <v>3564</v>
      </c>
      <c r="AF255" t="s">
        <v>122</v>
      </c>
      <c r="AG255" t="s">
        <v>3527</v>
      </c>
      <c r="AK255" t="s">
        <v>1801</v>
      </c>
      <c r="AW255" t="s">
        <v>1801</v>
      </c>
      <c r="AX255" t="s">
        <v>2417</v>
      </c>
      <c r="AZ255" t="s">
        <v>1175</v>
      </c>
      <c r="BB255" t="s">
        <v>126</v>
      </c>
      <c r="BO255" t="s">
        <v>127</v>
      </c>
      <c r="CA255" s="9" t="e">
        <f>VLOOKUP(CB255,Sheet3!$G$2:$H$409,2,FALSE)</f>
        <v>#N/A</v>
      </c>
      <c r="CB255" t="s">
        <v>2894</v>
      </c>
      <c r="CE255" t="s">
        <v>3198</v>
      </c>
      <c r="CG255" t="s">
        <v>3538</v>
      </c>
      <c r="CM255" t="s">
        <v>3514</v>
      </c>
      <c r="CO255" t="s">
        <v>132</v>
      </c>
      <c r="CR255" t="s">
        <v>133</v>
      </c>
      <c r="CY255" t="b">
        <v>0</v>
      </c>
      <c r="CZ255" t="s">
        <v>3541</v>
      </c>
      <c r="DM255">
        <v>13745000</v>
      </c>
      <c r="DN255" t="s">
        <v>3516</v>
      </c>
      <c r="DO255" s="9"/>
      <c r="DP255" s="9"/>
      <c r="DQ255" s="9"/>
    </row>
    <row r="256" spans="3:121" x14ac:dyDescent="0.35">
      <c r="C256" s="8"/>
      <c r="F256" s="8"/>
      <c r="J256" t="s">
        <v>384</v>
      </c>
      <c r="K256" t="s">
        <v>795</v>
      </c>
      <c r="L256" t="s">
        <v>917</v>
      </c>
      <c r="M256" t="str">
        <f>VLOOKUP(L256,Sheet2!$B$12:$C$22,2,FALSE)</f>
        <v>BLOTYP-004</v>
      </c>
      <c r="P256" t="str">
        <f>VLOOKUP(Q256,Sheet2!$F$9:$G$10,2,FALSE)</f>
        <v>ES-1579352234417</v>
      </c>
      <c r="Q256" t="s">
        <v>3564</v>
      </c>
      <c r="AF256" t="s">
        <v>122</v>
      </c>
      <c r="AG256" t="s">
        <v>3526</v>
      </c>
      <c r="AK256" t="s">
        <v>1802</v>
      </c>
      <c r="AW256" t="s">
        <v>1802</v>
      </c>
      <c r="AX256" t="s">
        <v>2418</v>
      </c>
      <c r="AZ256" t="s">
        <v>1176</v>
      </c>
      <c r="BB256" t="s">
        <v>126</v>
      </c>
      <c r="BO256" t="s">
        <v>127</v>
      </c>
      <c r="CA256" s="9" t="str">
        <f>VLOOKUP(CB256,Sheet3!$G$2:$H$409,2,FALSE)</f>
        <v>OUID-SKKT110194</v>
      </c>
      <c r="CB256" t="s">
        <v>2790</v>
      </c>
      <c r="CE256" t="s">
        <v>3199</v>
      </c>
      <c r="CG256" t="s">
        <v>129</v>
      </c>
      <c r="CM256" t="s">
        <v>3514</v>
      </c>
      <c r="CO256" t="s">
        <v>132</v>
      </c>
      <c r="CR256" t="s">
        <v>133</v>
      </c>
      <c r="CY256" t="b">
        <v>0</v>
      </c>
      <c r="CZ256" t="s">
        <v>135</v>
      </c>
      <c r="DM256">
        <v>6229000</v>
      </c>
      <c r="DN256" t="s">
        <v>3517</v>
      </c>
      <c r="DO256" s="9" t="str">
        <f t="shared" si="9"/>
        <v>Staff Kontrol 1</v>
      </c>
      <c r="DP256" s="9" t="str">
        <f t="shared" si="10"/>
        <v>Bank Artha Graha Sudirman (KPNO)</v>
      </c>
      <c r="DQ256" s="9" t="str">
        <f t="shared" si="11"/>
        <v>Staff Kontrol 1 Bank Artha Graha Sudirman (KPNO)</v>
      </c>
    </row>
    <row r="257" spans="3:121" x14ac:dyDescent="0.35">
      <c r="C257" s="8"/>
      <c r="F257" s="8"/>
      <c r="J257" t="s">
        <v>385</v>
      </c>
      <c r="K257" t="s">
        <v>828</v>
      </c>
      <c r="L257" t="s">
        <v>918</v>
      </c>
      <c r="M257" t="str">
        <f>VLOOKUP(L257,Sheet2!$B$12:$C$22,2,FALSE)</f>
        <v>BLOTYP-003</v>
      </c>
      <c r="P257" t="str">
        <f>VLOOKUP(Q257,Sheet2!$F$9:$G$10,2,FALSE)</f>
        <v>ES-1579352234417</v>
      </c>
      <c r="Q257" t="s">
        <v>3564</v>
      </c>
      <c r="AF257" t="s">
        <v>122</v>
      </c>
      <c r="AG257" t="s">
        <v>3525</v>
      </c>
      <c r="AK257" t="s">
        <v>1803</v>
      </c>
      <c r="AW257" t="s">
        <v>1803</v>
      </c>
      <c r="AX257" t="s">
        <v>2419</v>
      </c>
      <c r="AZ257" t="s">
        <v>1177</v>
      </c>
      <c r="BB257" t="s">
        <v>126</v>
      </c>
      <c r="BO257" t="s">
        <v>127</v>
      </c>
      <c r="CA257" s="9" t="str">
        <f>VLOOKUP(CB257,Sheet3!$G$2:$H$409,2,FALSE)</f>
        <v>OUID-STPJM10242</v>
      </c>
      <c r="CB257" t="s">
        <v>2832</v>
      </c>
      <c r="CE257" t="s">
        <v>3200</v>
      </c>
      <c r="CG257" t="s">
        <v>3536</v>
      </c>
      <c r="CM257" t="s">
        <v>3514</v>
      </c>
      <c r="CO257" t="s">
        <v>132</v>
      </c>
      <c r="CR257" t="s">
        <v>133</v>
      </c>
      <c r="CY257" t="b">
        <v>0</v>
      </c>
      <c r="CZ257" t="s">
        <v>135</v>
      </c>
      <c r="DM257">
        <v>4742000</v>
      </c>
      <c r="DN257" t="s">
        <v>3517</v>
      </c>
      <c r="DO257" s="9" t="str">
        <f t="shared" si="9"/>
        <v>Staff Penilai Jaminan</v>
      </c>
      <c r="DP257" s="9" t="str">
        <f t="shared" si="10"/>
        <v>Bank Artha Graha Sudirman (KPNO)</v>
      </c>
      <c r="DQ257" s="9" t="str">
        <f t="shared" si="11"/>
        <v>Staff Penilai Jaminan Bank Artha Graha Sudirman (KPNO)</v>
      </c>
    </row>
    <row r="258" spans="3:121" x14ac:dyDescent="0.35">
      <c r="C258" s="8"/>
      <c r="F258" s="8"/>
      <c r="J258" t="s">
        <v>386</v>
      </c>
      <c r="K258" t="s">
        <v>118</v>
      </c>
      <c r="L258" t="s">
        <v>918</v>
      </c>
      <c r="M258" t="str">
        <f>VLOOKUP(L258,Sheet2!$B$12:$C$22,2,FALSE)</f>
        <v>BLOTYP-003</v>
      </c>
      <c r="P258" t="str">
        <f>VLOOKUP(Q258,Sheet2!$F$9:$G$10,2,FALSE)</f>
        <v>ES-1579352234417</v>
      </c>
      <c r="Q258" t="s">
        <v>3564</v>
      </c>
      <c r="AF258" t="s">
        <v>3524</v>
      </c>
      <c r="AG258" t="s">
        <v>3525</v>
      </c>
      <c r="AK258" t="s">
        <v>1804</v>
      </c>
      <c r="AW258" t="s">
        <v>1804</v>
      </c>
      <c r="AX258" t="s">
        <v>2420</v>
      </c>
      <c r="AZ258" t="s">
        <v>1178</v>
      </c>
      <c r="BB258" t="s">
        <v>126</v>
      </c>
      <c r="BO258" t="s">
        <v>127</v>
      </c>
      <c r="CA258" s="9" t="str">
        <f>VLOOKUP(CB258,Sheet3!$G$2:$H$409,2,FALSE)</f>
        <v>OUID-STMPN10285</v>
      </c>
      <c r="CB258" t="s">
        <v>2890</v>
      </c>
      <c r="CE258" t="s">
        <v>3201</v>
      </c>
      <c r="CG258" t="s">
        <v>129</v>
      </c>
      <c r="CM258" t="s">
        <v>3514</v>
      </c>
      <c r="CO258" t="s">
        <v>132</v>
      </c>
      <c r="CR258" t="s">
        <v>133</v>
      </c>
      <c r="CY258" t="b">
        <v>0</v>
      </c>
      <c r="CZ258" t="s">
        <v>135</v>
      </c>
      <c r="DM258">
        <v>4672000</v>
      </c>
      <c r="DN258" t="s">
        <v>3516</v>
      </c>
      <c r="DO258" s="9" t="str">
        <f t="shared" si="9"/>
        <v>Staff MPN-PP</v>
      </c>
      <c r="DP258" s="9" t="str">
        <f t="shared" si="10"/>
        <v>Bank Artha Graha Sudirman (KPNO)</v>
      </c>
      <c r="DQ258" s="9" t="str">
        <f t="shared" si="11"/>
        <v>Staff MPN-PP Bank Artha Graha Sudirman (KPNO)</v>
      </c>
    </row>
    <row r="259" spans="3:121" x14ac:dyDescent="0.35">
      <c r="C259" s="8"/>
      <c r="F259" s="8"/>
      <c r="J259" t="s">
        <v>387</v>
      </c>
      <c r="K259" t="s">
        <v>829</v>
      </c>
      <c r="L259" t="s">
        <v>917</v>
      </c>
      <c r="M259" t="str">
        <f>VLOOKUP(L259,Sheet2!$B$12:$C$22,2,FALSE)</f>
        <v>BLOTYP-004</v>
      </c>
      <c r="P259" t="str">
        <f>VLOOKUP(Q259,Sheet2!$F$9:$G$10,2,FALSE)</f>
        <v>ES-1579352234417</v>
      </c>
      <c r="Q259" t="s">
        <v>3564</v>
      </c>
      <c r="AF259" t="s">
        <v>122</v>
      </c>
      <c r="AG259" t="s">
        <v>3526</v>
      </c>
      <c r="AK259" t="s">
        <v>1805</v>
      </c>
      <c r="AW259" t="s">
        <v>1805</v>
      </c>
      <c r="AX259" t="s">
        <v>2421</v>
      </c>
      <c r="AZ259" t="s">
        <v>1179</v>
      </c>
      <c r="BB259" t="s">
        <v>126</v>
      </c>
      <c r="BO259" t="s">
        <v>127</v>
      </c>
      <c r="CA259" s="9" t="str">
        <f>VLOOKUP(CB259,Sheet3!$G$2:$H$409,2,FALSE)</f>
        <v>OUID-STKSPK10130</v>
      </c>
      <c r="CB259" t="s">
        <v>2830</v>
      </c>
      <c r="CE259" t="s">
        <v>3202</v>
      </c>
      <c r="CG259" t="s">
        <v>129</v>
      </c>
      <c r="CM259" t="s">
        <v>3514</v>
      </c>
      <c r="CO259" t="s">
        <v>132</v>
      </c>
      <c r="CR259" t="s">
        <v>133</v>
      </c>
      <c r="CY259" t="b">
        <v>0</v>
      </c>
      <c r="CZ259" t="s">
        <v>135</v>
      </c>
      <c r="DM259">
        <v>5896000</v>
      </c>
      <c r="DN259" t="s">
        <v>3517</v>
      </c>
      <c r="DO259" s="9" t="str">
        <f t="shared" si="9"/>
        <v>Staff Konsumer SPK</v>
      </c>
      <c r="DP259" s="9" t="str">
        <f t="shared" si="10"/>
        <v>Bank Artha Graha Sudirman (KPNO)</v>
      </c>
      <c r="DQ259" s="9" t="str">
        <f t="shared" si="11"/>
        <v>Staff Konsumer SPK Bank Artha Graha Sudirman (KPNO)</v>
      </c>
    </row>
    <row r="260" spans="3:121" x14ac:dyDescent="0.35">
      <c r="C260" s="8"/>
      <c r="F260" s="8"/>
      <c r="J260" t="s">
        <v>388</v>
      </c>
      <c r="K260" t="s">
        <v>795</v>
      </c>
      <c r="L260" t="s">
        <v>919</v>
      </c>
      <c r="M260" t="str">
        <f>VLOOKUP(L260,Sheet2!$B$12:$C$22,2,FALSE)</f>
        <v>BLOTYP-002</v>
      </c>
      <c r="P260" t="str">
        <f>VLOOKUP(Q260,Sheet2!$F$9:$G$10,2,FALSE)</f>
        <v>ES-1579352234417</v>
      </c>
      <c r="Q260" t="s">
        <v>3564</v>
      </c>
      <c r="AF260" t="s">
        <v>122</v>
      </c>
      <c r="AG260" t="s">
        <v>3526</v>
      </c>
      <c r="AK260" t="s">
        <v>1806</v>
      </c>
      <c r="AW260" t="s">
        <v>1806</v>
      </c>
      <c r="AX260" t="s">
        <v>2422</v>
      </c>
      <c r="AZ260" t="s">
        <v>1180</v>
      </c>
      <c r="BB260" t="s">
        <v>126</v>
      </c>
      <c r="BO260" t="s">
        <v>127</v>
      </c>
      <c r="CA260" s="9" t="str">
        <f>VLOOKUP(CB260,Sheet3!$G$2:$H$409,2,FALSE)</f>
        <v>OUID-STPLP10310</v>
      </c>
      <c r="CB260" t="s">
        <v>2889</v>
      </c>
      <c r="CE260" t="s">
        <v>3203</v>
      </c>
      <c r="CG260" t="s">
        <v>129</v>
      </c>
      <c r="CM260" t="s">
        <v>3514</v>
      </c>
      <c r="CO260" t="s">
        <v>132</v>
      </c>
      <c r="CR260" t="s">
        <v>133</v>
      </c>
      <c r="CY260" t="b">
        <v>0</v>
      </c>
      <c r="CZ260" t="s">
        <v>135</v>
      </c>
      <c r="DM260">
        <v>6500000</v>
      </c>
      <c r="DN260" t="s">
        <v>3517</v>
      </c>
      <c r="DO260" s="9" t="str">
        <f t="shared" ref="DO260:DO323" si="12">CB260</f>
        <v>Staff Pelaporan</v>
      </c>
      <c r="DP260" s="9" t="str">
        <f t="shared" ref="DP260:DP323" si="13">Q260</f>
        <v>Bank Artha Graha Sudirman (KPNO)</v>
      </c>
      <c r="DQ260" s="9" t="str">
        <f t="shared" ref="DQ260:DQ323" si="14">DO260 &amp; " " &amp; DP260</f>
        <v>Staff Pelaporan Bank Artha Graha Sudirman (KPNO)</v>
      </c>
    </row>
    <row r="261" spans="3:121" x14ac:dyDescent="0.35">
      <c r="C261" s="8"/>
      <c r="F261" s="8"/>
      <c r="J261" t="s">
        <v>389</v>
      </c>
      <c r="K261" t="s">
        <v>795</v>
      </c>
      <c r="L261" t="s">
        <v>916</v>
      </c>
      <c r="M261" t="str">
        <f>VLOOKUP(L261,Sheet2!$B$12:$C$22,2,FALSE)</f>
        <v>BLOTYP-001</v>
      </c>
      <c r="P261" t="str">
        <f>VLOOKUP(Q261,Sheet2!$F$9:$G$10,2,FALSE)</f>
        <v>ES-1579352234417</v>
      </c>
      <c r="Q261" t="s">
        <v>3564</v>
      </c>
      <c r="AF261" t="s">
        <v>122</v>
      </c>
      <c r="AG261" t="s">
        <v>3525</v>
      </c>
      <c r="AK261" t="s">
        <v>1807</v>
      </c>
      <c r="AW261" t="s">
        <v>1807</v>
      </c>
      <c r="AX261" t="s">
        <v>2423</v>
      </c>
      <c r="AZ261" t="s">
        <v>1181</v>
      </c>
      <c r="BB261" t="s">
        <v>126</v>
      </c>
      <c r="BO261" t="s">
        <v>127</v>
      </c>
      <c r="CA261" s="9" t="str">
        <f>VLOOKUP(CB261,Sheet3!$G$2:$H$409,2,FALSE)</f>
        <v>OUID-STPJM10242</v>
      </c>
      <c r="CB261" t="s">
        <v>2832</v>
      </c>
      <c r="CE261" t="s">
        <v>3204</v>
      </c>
      <c r="CG261" t="s">
        <v>129</v>
      </c>
      <c r="CM261" t="s">
        <v>3514</v>
      </c>
      <c r="CO261" t="s">
        <v>132</v>
      </c>
      <c r="CR261" t="s">
        <v>133</v>
      </c>
      <c r="CY261" t="b">
        <v>0</v>
      </c>
      <c r="CZ261" t="s">
        <v>135</v>
      </c>
      <c r="DM261">
        <v>4742400</v>
      </c>
      <c r="DN261" t="s">
        <v>3518</v>
      </c>
      <c r="DO261" s="9" t="str">
        <f t="shared" si="12"/>
        <v>Staff Penilai Jaminan</v>
      </c>
      <c r="DP261" s="9" t="str">
        <f t="shared" si="13"/>
        <v>Bank Artha Graha Sudirman (KPNO)</v>
      </c>
      <c r="DQ261" s="9" t="str">
        <f t="shared" si="14"/>
        <v>Staff Penilai Jaminan Bank Artha Graha Sudirman (KPNO)</v>
      </c>
    </row>
    <row r="262" spans="3:121" x14ac:dyDescent="0.35">
      <c r="C262" s="8"/>
      <c r="F262" s="8"/>
      <c r="J262" t="s">
        <v>390</v>
      </c>
      <c r="K262" t="s">
        <v>795</v>
      </c>
      <c r="L262" t="s">
        <v>917</v>
      </c>
      <c r="M262" t="str">
        <f>VLOOKUP(L262,Sheet2!$B$12:$C$22,2,FALSE)</f>
        <v>BLOTYP-004</v>
      </c>
      <c r="P262" t="str">
        <f>VLOOKUP(Q262,Sheet2!$F$9:$G$10,2,FALSE)</f>
        <v>ES-1579352234417</v>
      </c>
      <c r="Q262" t="s">
        <v>3564</v>
      </c>
      <c r="AF262" t="s">
        <v>122</v>
      </c>
      <c r="AG262" t="s">
        <v>3529</v>
      </c>
      <c r="AK262" t="s">
        <v>1808</v>
      </c>
      <c r="AW262" t="s">
        <v>1808</v>
      </c>
      <c r="AX262" t="s">
        <v>2424</v>
      </c>
      <c r="AZ262" t="s">
        <v>1182</v>
      </c>
      <c r="BB262" t="s">
        <v>126</v>
      </c>
      <c r="BO262" t="s">
        <v>127</v>
      </c>
      <c r="CA262" s="9" t="str">
        <f>VLOOKUP(CB262,Sheet3!$G$2:$H$409,2,FALSE)</f>
        <v>OUID-STPAY10027</v>
      </c>
      <c r="CB262" t="s">
        <v>2878</v>
      </c>
      <c r="CE262" t="s">
        <v>3205</v>
      </c>
      <c r="CG262" t="s">
        <v>3536</v>
      </c>
      <c r="CM262" t="s">
        <v>3514</v>
      </c>
      <c r="CO262" t="s">
        <v>132</v>
      </c>
      <c r="CR262" t="s">
        <v>133</v>
      </c>
      <c r="CY262" t="b">
        <v>0</v>
      </c>
      <c r="CZ262" t="s">
        <v>135</v>
      </c>
      <c r="DM262">
        <v>9016000</v>
      </c>
      <c r="DN262" t="s">
        <v>3520</v>
      </c>
      <c r="DO262" s="9" t="str">
        <f t="shared" si="12"/>
        <v>Staff Payroll</v>
      </c>
      <c r="DP262" s="9" t="str">
        <f t="shared" si="13"/>
        <v>Bank Artha Graha Sudirman (KPNO)</v>
      </c>
      <c r="DQ262" s="9" t="str">
        <f t="shared" si="14"/>
        <v>Staff Payroll Bank Artha Graha Sudirman (KPNO)</v>
      </c>
    </row>
    <row r="263" spans="3:121" x14ac:dyDescent="0.35">
      <c r="C263" s="8"/>
      <c r="F263" s="8"/>
      <c r="J263" t="s">
        <v>391</v>
      </c>
      <c r="K263" t="s">
        <v>761</v>
      </c>
      <c r="L263" t="s">
        <v>917</v>
      </c>
      <c r="M263" t="str">
        <f>VLOOKUP(L263,Sheet2!$B$12:$C$22,2,FALSE)</f>
        <v>BLOTYP-004</v>
      </c>
      <c r="P263" t="str">
        <f>VLOOKUP(Q263,Sheet2!$F$9:$G$10,2,FALSE)</f>
        <v>ES-1579352234417</v>
      </c>
      <c r="Q263" t="s">
        <v>3564</v>
      </c>
      <c r="AF263" t="s">
        <v>3524</v>
      </c>
      <c r="AG263" t="s">
        <v>3526</v>
      </c>
      <c r="AK263" t="s">
        <v>1809</v>
      </c>
      <c r="AW263" t="s">
        <v>1809</v>
      </c>
      <c r="AX263" t="s">
        <v>2425</v>
      </c>
      <c r="AZ263" t="s">
        <v>1183</v>
      </c>
      <c r="BB263" t="s">
        <v>126</v>
      </c>
      <c r="BO263" t="s">
        <v>127</v>
      </c>
      <c r="CA263" s="9" t="e">
        <f>VLOOKUP(CB263,Sheet3!$G$2:$H$409,2,FALSE)</f>
        <v>#N/A</v>
      </c>
      <c r="CB263" t="s">
        <v>2895</v>
      </c>
      <c r="CE263" t="s">
        <v>3206</v>
      </c>
      <c r="CG263" t="s">
        <v>3537</v>
      </c>
      <c r="CM263" t="s">
        <v>3514</v>
      </c>
      <c r="CO263" t="s">
        <v>132</v>
      </c>
      <c r="CR263" t="s">
        <v>133</v>
      </c>
      <c r="CY263" t="b">
        <v>0</v>
      </c>
      <c r="CZ263" t="s">
        <v>135</v>
      </c>
      <c r="DM263">
        <v>4566000</v>
      </c>
      <c r="DN263" t="s">
        <v>3516</v>
      </c>
      <c r="DO263" s="9"/>
      <c r="DP263" s="9"/>
      <c r="DQ263" s="9"/>
    </row>
    <row r="264" spans="3:121" x14ac:dyDescent="0.35">
      <c r="C264" s="8"/>
      <c r="F264" s="8"/>
      <c r="J264" t="s">
        <v>392</v>
      </c>
      <c r="K264" t="s">
        <v>795</v>
      </c>
      <c r="L264" t="s">
        <v>918</v>
      </c>
      <c r="M264" t="str">
        <f>VLOOKUP(L264,Sheet2!$B$12:$C$22,2,FALSE)</f>
        <v>BLOTYP-003</v>
      </c>
      <c r="P264" t="str">
        <f>VLOOKUP(Q264,Sheet2!$F$9:$G$10,2,FALSE)</f>
        <v>ES-1579352234417</v>
      </c>
      <c r="Q264" t="s">
        <v>3564</v>
      </c>
      <c r="AF264" t="s">
        <v>122</v>
      </c>
      <c r="AG264" t="s">
        <v>3526</v>
      </c>
      <c r="AK264" t="s">
        <v>1810</v>
      </c>
      <c r="AW264" t="s">
        <v>1810</v>
      </c>
      <c r="AX264" t="s">
        <v>2426</v>
      </c>
      <c r="AZ264" t="s">
        <v>1184</v>
      </c>
      <c r="BB264" t="s">
        <v>126</v>
      </c>
      <c r="BO264" t="s">
        <v>127</v>
      </c>
      <c r="CA264" s="9" t="str">
        <f>VLOOKUP(CB264,Sheet3!$G$2:$H$409,2,FALSE)</f>
        <v>OUID-STPSDM10028</v>
      </c>
      <c r="CB264" t="s">
        <v>2841</v>
      </c>
      <c r="CE264" t="s">
        <v>3207</v>
      </c>
      <c r="CG264" t="s">
        <v>3537</v>
      </c>
      <c r="CM264" t="s">
        <v>3514</v>
      </c>
      <c r="CO264" t="s">
        <v>132</v>
      </c>
      <c r="CR264" t="s">
        <v>133</v>
      </c>
      <c r="CY264" t="b">
        <v>0</v>
      </c>
      <c r="CZ264" t="s">
        <v>135</v>
      </c>
      <c r="DM264">
        <v>4845000</v>
      </c>
      <c r="DN264" t="s">
        <v>3517</v>
      </c>
      <c r="DO264" s="9" t="str">
        <f t="shared" si="12"/>
        <v>Staff Pembukuan SDM</v>
      </c>
      <c r="DP264" s="9" t="str">
        <f t="shared" si="13"/>
        <v>Bank Artha Graha Sudirman (KPNO)</v>
      </c>
      <c r="DQ264" s="9" t="str">
        <f t="shared" si="14"/>
        <v>Staff Pembukuan SDM Bank Artha Graha Sudirman (KPNO)</v>
      </c>
    </row>
    <row r="265" spans="3:121" x14ac:dyDescent="0.35">
      <c r="C265" s="8"/>
      <c r="F265" s="8"/>
      <c r="J265" t="s">
        <v>393</v>
      </c>
      <c r="K265" t="s">
        <v>795</v>
      </c>
      <c r="L265" t="s">
        <v>916</v>
      </c>
      <c r="M265" t="str">
        <f>VLOOKUP(L265,Sheet2!$B$12:$C$22,2,FALSE)</f>
        <v>BLOTYP-001</v>
      </c>
      <c r="P265" t="str">
        <f>VLOOKUP(Q265,Sheet2!$F$9:$G$10,2,FALSE)</f>
        <v>ES-1579352234417</v>
      </c>
      <c r="Q265" t="s">
        <v>3564</v>
      </c>
      <c r="AF265" t="s">
        <v>122</v>
      </c>
      <c r="AG265" t="s">
        <v>3526</v>
      </c>
      <c r="AK265" t="s">
        <v>1811</v>
      </c>
      <c r="AW265" t="s">
        <v>1811</v>
      </c>
      <c r="AX265" t="s">
        <v>2427</v>
      </c>
      <c r="AZ265" t="s">
        <v>1185</v>
      </c>
      <c r="BB265" t="s">
        <v>126</v>
      </c>
      <c r="BO265" t="s">
        <v>127</v>
      </c>
      <c r="CA265" s="9" t="str">
        <f>VLOOKUP(CB265,Sheet3!$G$2:$H$409,2,FALSE)</f>
        <v>OUID-STPJM10242</v>
      </c>
      <c r="CB265" t="s">
        <v>2832</v>
      </c>
      <c r="CE265" t="s">
        <v>3208</v>
      </c>
      <c r="CG265" t="s">
        <v>3537</v>
      </c>
      <c r="CM265" t="s">
        <v>3514</v>
      </c>
      <c r="CO265" t="s">
        <v>132</v>
      </c>
      <c r="CR265" t="s">
        <v>133</v>
      </c>
      <c r="CY265" t="b">
        <v>0</v>
      </c>
      <c r="CZ265" t="s">
        <v>135</v>
      </c>
      <c r="DM265">
        <v>6343000</v>
      </c>
      <c r="DN265" t="s">
        <v>3516</v>
      </c>
      <c r="DO265" s="9" t="str">
        <f t="shared" si="12"/>
        <v>Staff Penilai Jaminan</v>
      </c>
      <c r="DP265" s="9" t="str">
        <f t="shared" si="13"/>
        <v>Bank Artha Graha Sudirman (KPNO)</v>
      </c>
      <c r="DQ265" s="9" t="str">
        <f t="shared" si="14"/>
        <v>Staff Penilai Jaminan Bank Artha Graha Sudirman (KPNO)</v>
      </c>
    </row>
    <row r="266" spans="3:121" x14ac:dyDescent="0.35">
      <c r="C266" s="8"/>
      <c r="F266" s="8"/>
      <c r="J266" t="s">
        <v>394</v>
      </c>
      <c r="K266" t="s">
        <v>748</v>
      </c>
      <c r="L266" t="s">
        <v>916</v>
      </c>
      <c r="M266" t="str">
        <f>VLOOKUP(L266,Sheet2!$B$12:$C$22,2,FALSE)</f>
        <v>BLOTYP-001</v>
      </c>
      <c r="P266" t="str">
        <f>VLOOKUP(Q266,Sheet2!$F$9:$G$10,2,FALSE)</f>
        <v>ES-1579352234417</v>
      </c>
      <c r="Q266" t="s">
        <v>3564</v>
      </c>
      <c r="AF266" t="s">
        <v>122</v>
      </c>
      <c r="AG266" t="s">
        <v>3526</v>
      </c>
      <c r="AK266" t="s">
        <v>1812</v>
      </c>
      <c r="AW266" t="s">
        <v>1812</v>
      </c>
      <c r="AX266" t="s">
        <v>2428</v>
      </c>
      <c r="AZ266" t="s">
        <v>1186</v>
      </c>
      <c r="BB266" t="s">
        <v>126</v>
      </c>
      <c r="BO266" t="s">
        <v>127</v>
      </c>
      <c r="CA266" s="9" t="str">
        <f>VLOOKUP(CB266,Sheet3!$G$2:$H$409,2,FALSE)</f>
        <v>OUID-STKLR10314</v>
      </c>
      <c r="CB266" t="s">
        <v>2857</v>
      </c>
      <c r="CE266" t="s">
        <v>3209</v>
      </c>
      <c r="CG266" t="s">
        <v>3537</v>
      </c>
      <c r="CM266" t="s">
        <v>3514</v>
      </c>
      <c r="CO266" t="s">
        <v>132</v>
      </c>
      <c r="CR266" t="s">
        <v>133</v>
      </c>
      <c r="CY266" t="b">
        <v>0</v>
      </c>
      <c r="CZ266" t="s">
        <v>135</v>
      </c>
      <c r="DM266">
        <v>6500000</v>
      </c>
      <c r="DN266" t="s">
        <v>3521</v>
      </c>
      <c r="DO266" s="9" t="str">
        <f t="shared" si="12"/>
        <v>Staff Kliring</v>
      </c>
      <c r="DP266" s="9" t="str">
        <f t="shared" si="13"/>
        <v>Bank Artha Graha Sudirman (KPNO)</v>
      </c>
      <c r="DQ266" s="9" t="str">
        <f t="shared" si="14"/>
        <v>Staff Kliring Bank Artha Graha Sudirman (KPNO)</v>
      </c>
    </row>
    <row r="267" spans="3:121" x14ac:dyDescent="0.35">
      <c r="C267" s="8"/>
      <c r="F267" s="8"/>
      <c r="J267" t="s">
        <v>395</v>
      </c>
      <c r="K267" t="s">
        <v>118</v>
      </c>
      <c r="L267" t="s">
        <v>917</v>
      </c>
      <c r="M267" t="str">
        <f>VLOOKUP(L267,Sheet2!$B$12:$C$22,2,FALSE)</f>
        <v>BLOTYP-004</v>
      </c>
      <c r="P267" t="str">
        <f>VLOOKUP(Q267,Sheet2!$F$9:$G$10,2,FALSE)</f>
        <v>ES-1579352234417</v>
      </c>
      <c r="Q267" t="s">
        <v>3564</v>
      </c>
      <c r="AF267" t="s">
        <v>122</v>
      </c>
      <c r="AG267" t="s">
        <v>3530</v>
      </c>
      <c r="AK267" t="s">
        <v>1813</v>
      </c>
      <c r="AW267" t="s">
        <v>1813</v>
      </c>
      <c r="AX267" t="s">
        <v>2429</v>
      </c>
      <c r="AZ267" t="s">
        <v>1187</v>
      </c>
      <c r="BB267" t="s">
        <v>126</v>
      </c>
      <c r="BO267" t="s">
        <v>127</v>
      </c>
      <c r="CA267" s="9" t="str">
        <f>VLOOKUP(CB267,Sheet3!$G$2:$H$409,2,FALSE)</f>
        <v>OUID-STKCOL10099</v>
      </c>
      <c r="CB267" t="s">
        <v>2821</v>
      </c>
      <c r="CE267" t="s">
        <v>3210</v>
      </c>
      <c r="CG267" t="s">
        <v>3537</v>
      </c>
      <c r="CM267" t="s">
        <v>3514</v>
      </c>
      <c r="CO267" t="s">
        <v>132</v>
      </c>
      <c r="CR267" t="s">
        <v>133</v>
      </c>
      <c r="CY267" t="b">
        <v>0</v>
      </c>
      <c r="CZ267" t="s">
        <v>135</v>
      </c>
      <c r="DM267">
        <v>17133000</v>
      </c>
      <c r="DN267" t="s">
        <v>3521</v>
      </c>
      <c r="DO267" s="9" t="str">
        <f t="shared" si="12"/>
        <v>Staff KUR Collection</v>
      </c>
      <c r="DP267" s="9" t="str">
        <f t="shared" si="13"/>
        <v>Bank Artha Graha Sudirman (KPNO)</v>
      </c>
      <c r="DQ267" s="9" t="str">
        <f t="shared" si="14"/>
        <v>Staff KUR Collection Bank Artha Graha Sudirman (KPNO)</v>
      </c>
    </row>
    <row r="268" spans="3:121" x14ac:dyDescent="0.35">
      <c r="C268" s="8"/>
      <c r="F268" s="8"/>
      <c r="J268" t="s">
        <v>396</v>
      </c>
      <c r="K268" t="s">
        <v>816</v>
      </c>
      <c r="L268" t="s">
        <v>917</v>
      </c>
      <c r="M268" t="str">
        <f>VLOOKUP(L268,Sheet2!$B$12:$C$22,2,FALSE)</f>
        <v>BLOTYP-004</v>
      </c>
      <c r="P268" t="str">
        <f>VLOOKUP(Q268,Sheet2!$F$9:$G$10,2,FALSE)</f>
        <v>ES-1579352234417</v>
      </c>
      <c r="Q268" t="s">
        <v>3564</v>
      </c>
      <c r="AF268" t="s">
        <v>122</v>
      </c>
      <c r="AG268" t="s">
        <v>3527</v>
      </c>
      <c r="AK268" t="s">
        <v>1814</v>
      </c>
      <c r="AW268" t="s">
        <v>1814</v>
      </c>
      <c r="AX268" t="s">
        <v>2430</v>
      </c>
      <c r="AZ268" t="s">
        <v>1188</v>
      </c>
      <c r="BB268" t="s">
        <v>126</v>
      </c>
      <c r="BO268" t="s">
        <v>127</v>
      </c>
      <c r="CA268" s="9" t="str">
        <f>VLOOKUP(CB268,Sheet3!$G$2:$H$409,2,FALSE)</f>
        <v>OUID-SOITS10379</v>
      </c>
      <c r="CB268" t="s">
        <v>2896</v>
      </c>
      <c r="CE268" t="s">
        <v>3211</v>
      </c>
      <c r="CG268" t="s">
        <v>3536</v>
      </c>
      <c r="CM268" t="s">
        <v>3514</v>
      </c>
      <c r="CO268" t="s">
        <v>132</v>
      </c>
      <c r="CR268" t="s">
        <v>133</v>
      </c>
      <c r="CY268" t="b">
        <v>0</v>
      </c>
      <c r="CZ268" t="s">
        <v>135</v>
      </c>
      <c r="DM268">
        <v>14892000</v>
      </c>
      <c r="DN268" t="s">
        <v>3520</v>
      </c>
      <c r="DO268" s="9" t="str">
        <f t="shared" si="12"/>
        <v>Senior Officer IT Security</v>
      </c>
      <c r="DP268" s="9" t="str">
        <f t="shared" si="13"/>
        <v>Bank Artha Graha Sudirman (KPNO)</v>
      </c>
      <c r="DQ268" s="9" t="str">
        <f t="shared" si="14"/>
        <v>Senior Officer IT Security Bank Artha Graha Sudirman (KPNO)</v>
      </c>
    </row>
    <row r="269" spans="3:121" x14ac:dyDescent="0.35">
      <c r="C269" s="8"/>
      <c r="F269" s="8"/>
      <c r="J269" t="s">
        <v>397</v>
      </c>
      <c r="K269" t="s">
        <v>813</v>
      </c>
      <c r="L269" t="s">
        <v>918</v>
      </c>
      <c r="M269" t="str">
        <f>VLOOKUP(L269,Sheet2!$B$12:$C$22,2,FALSE)</f>
        <v>BLOTYP-003</v>
      </c>
      <c r="P269" t="str">
        <f>VLOOKUP(Q269,Sheet2!$F$9:$G$10,2,FALSE)</f>
        <v>ES-1579352234417</v>
      </c>
      <c r="Q269" t="s">
        <v>3564</v>
      </c>
      <c r="AF269" t="s">
        <v>3524</v>
      </c>
      <c r="AG269" t="s">
        <v>3527</v>
      </c>
      <c r="AK269" t="s">
        <v>1815</v>
      </c>
      <c r="AW269" t="s">
        <v>1815</v>
      </c>
      <c r="AX269" t="s">
        <v>2431</v>
      </c>
      <c r="AZ269" t="s">
        <v>1189</v>
      </c>
      <c r="BB269" t="s">
        <v>126</v>
      </c>
      <c r="BO269" t="s">
        <v>127</v>
      </c>
      <c r="CA269" s="9" t="e">
        <f>VLOOKUP(CB269,Sheet3!$G$2:$H$409,2,FALSE)</f>
        <v>#N/A</v>
      </c>
      <c r="CB269" t="s">
        <v>2897</v>
      </c>
      <c r="CE269" t="s">
        <v>3212</v>
      </c>
      <c r="CG269" t="s">
        <v>3536</v>
      </c>
      <c r="CM269" t="s">
        <v>3514</v>
      </c>
      <c r="CO269" t="s">
        <v>132</v>
      </c>
      <c r="CR269" t="s">
        <v>133</v>
      </c>
      <c r="CY269" t="b">
        <v>0</v>
      </c>
      <c r="CZ269" t="s">
        <v>3541</v>
      </c>
      <c r="DM269">
        <v>10500000</v>
      </c>
      <c r="DN269" t="s">
        <v>3516</v>
      </c>
      <c r="DO269" s="9"/>
      <c r="DP269" s="9"/>
      <c r="DQ269" s="9"/>
    </row>
    <row r="270" spans="3:121" x14ac:dyDescent="0.35">
      <c r="C270" s="8"/>
      <c r="F270" s="8"/>
      <c r="J270" t="s">
        <v>398</v>
      </c>
      <c r="K270" t="s">
        <v>795</v>
      </c>
      <c r="L270" t="s">
        <v>916</v>
      </c>
      <c r="M270" t="str">
        <f>VLOOKUP(L270,Sheet2!$B$12:$C$22,2,FALSE)</f>
        <v>BLOTYP-001</v>
      </c>
      <c r="P270" t="str">
        <f>VLOOKUP(Q270,Sheet2!$F$9:$G$10,2,FALSE)</f>
        <v>ES-1579352234417</v>
      </c>
      <c r="Q270" t="s">
        <v>3564</v>
      </c>
      <c r="AF270" t="s">
        <v>122</v>
      </c>
      <c r="AG270" t="s">
        <v>3526</v>
      </c>
      <c r="AK270" t="s">
        <v>1816</v>
      </c>
      <c r="AW270" t="s">
        <v>1816</v>
      </c>
      <c r="AX270" t="s">
        <v>2432</v>
      </c>
      <c r="AZ270" t="s">
        <v>1190</v>
      </c>
      <c r="BB270" t="s">
        <v>126</v>
      </c>
      <c r="BO270" t="s">
        <v>127</v>
      </c>
      <c r="CA270" s="9" t="str">
        <f>VLOOKUP(CB270,Sheet3!$G$2:$H$409,2,FALSE)</f>
        <v>OUID-STPPST10262</v>
      </c>
      <c r="CB270" t="s">
        <v>2842</v>
      </c>
      <c r="CE270" t="s">
        <v>3213</v>
      </c>
      <c r="CG270" t="s">
        <v>129</v>
      </c>
      <c r="CM270" t="s">
        <v>3514</v>
      </c>
      <c r="CO270" t="s">
        <v>132</v>
      </c>
      <c r="CR270" t="s">
        <v>133</v>
      </c>
      <c r="CY270" t="b">
        <v>0</v>
      </c>
      <c r="CZ270" t="s">
        <v>135</v>
      </c>
      <c r="DM270">
        <v>7420000</v>
      </c>
      <c r="DN270" t="s">
        <v>3518</v>
      </c>
      <c r="DO270" s="9" t="str">
        <f t="shared" si="12"/>
        <v>Staff Perwakilan Pengguna &amp; Sisdur IT</v>
      </c>
      <c r="DP270" s="9" t="str">
        <f t="shared" si="13"/>
        <v>Bank Artha Graha Sudirman (KPNO)</v>
      </c>
      <c r="DQ270" s="9" t="str">
        <f t="shared" si="14"/>
        <v>Staff Perwakilan Pengguna &amp; Sisdur IT Bank Artha Graha Sudirman (KPNO)</v>
      </c>
    </row>
    <row r="271" spans="3:121" x14ac:dyDescent="0.35">
      <c r="C271" s="8"/>
      <c r="F271" s="8"/>
      <c r="J271" t="s">
        <v>399</v>
      </c>
      <c r="K271" t="s">
        <v>795</v>
      </c>
      <c r="L271" t="s">
        <v>917</v>
      </c>
      <c r="M271" t="str">
        <f>VLOOKUP(L271,Sheet2!$B$12:$C$22,2,FALSE)</f>
        <v>BLOTYP-004</v>
      </c>
      <c r="P271" t="str">
        <f>VLOOKUP(Q271,Sheet2!$F$9:$G$10,2,FALSE)</f>
        <v>ES-1579352234417</v>
      </c>
      <c r="Q271" t="s">
        <v>3564</v>
      </c>
      <c r="AF271" t="s">
        <v>3524</v>
      </c>
      <c r="AG271" t="s">
        <v>3526</v>
      </c>
      <c r="AK271" t="s">
        <v>1817</v>
      </c>
      <c r="AW271" t="s">
        <v>1817</v>
      </c>
      <c r="AX271" t="s">
        <v>2433</v>
      </c>
      <c r="AZ271" t="s">
        <v>1191</v>
      </c>
      <c r="BB271" t="s">
        <v>126</v>
      </c>
      <c r="BO271" t="s">
        <v>127</v>
      </c>
      <c r="CA271" s="9" t="e">
        <f>VLOOKUP(CB271,Sheet3!$G$2:$H$409,2,FALSE)</f>
        <v>#N/A</v>
      </c>
      <c r="CB271" t="s">
        <v>2898</v>
      </c>
      <c r="CE271" t="s">
        <v>3214</v>
      </c>
      <c r="CG271" t="s">
        <v>129</v>
      </c>
      <c r="CM271" t="s">
        <v>3514</v>
      </c>
      <c r="CO271" t="s">
        <v>132</v>
      </c>
      <c r="CR271" t="s">
        <v>133</v>
      </c>
      <c r="CY271" t="b">
        <v>0</v>
      </c>
      <c r="CZ271" t="s">
        <v>135</v>
      </c>
      <c r="DM271">
        <v>6409700</v>
      </c>
      <c r="DN271" t="s">
        <v>3516</v>
      </c>
      <c r="DO271" s="9"/>
      <c r="DP271" s="9"/>
      <c r="DQ271" s="9"/>
    </row>
    <row r="272" spans="3:121" x14ac:dyDescent="0.35">
      <c r="C272" s="8"/>
      <c r="F272" s="8"/>
      <c r="J272" t="s">
        <v>400</v>
      </c>
      <c r="K272" t="s">
        <v>830</v>
      </c>
      <c r="L272" t="s">
        <v>917</v>
      </c>
      <c r="M272" t="str">
        <f>VLOOKUP(L272,Sheet2!$B$12:$C$22,2,FALSE)</f>
        <v>BLOTYP-004</v>
      </c>
      <c r="P272" t="str">
        <f>VLOOKUP(Q272,Sheet2!$F$9:$G$10,2,FALSE)</f>
        <v>ES-1579352234417</v>
      </c>
      <c r="Q272" t="s">
        <v>3564</v>
      </c>
      <c r="AF272" t="s">
        <v>3524</v>
      </c>
      <c r="AG272" t="s">
        <v>3530</v>
      </c>
      <c r="AK272" t="s">
        <v>1818</v>
      </c>
      <c r="AW272" t="s">
        <v>1818</v>
      </c>
      <c r="AX272" t="s">
        <v>2434</v>
      </c>
      <c r="AZ272" t="s">
        <v>1192</v>
      </c>
      <c r="BB272" t="s">
        <v>126</v>
      </c>
      <c r="BO272" t="s">
        <v>127</v>
      </c>
      <c r="CA272" s="9" t="e">
        <f>VLOOKUP(CB272,Sheet3!$G$2:$H$409,2,FALSE)</f>
        <v>#N/A</v>
      </c>
      <c r="CB272" t="s">
        <v>2899</v>
      </c>
      <c r="CE272" t="s">
        <v>3214</v>
      </c>
      <c r="CG272" t="s">
        <v>3537</v>
      </c>
      <c r="CM272" t="s">
        <v>3514</v>
      </c>
      <c r="CO272" t="s">
        <v>132</v>
      </c>
      <c r="CR272" t="s">
        <v>133</v>
      </c>
      <c r="CY272" t="b">
        <v>0</v>
      </c>
      <c r="CZ272" t="s">
        <v>135</v>
      </c>
      <c r="DM272">
        <v>13338000</v>
      </c>
      <c r="DN272" t="s">
        <v>3516</v>
      </c>
      <c r="DO272" s="9"/>
      <c r="DP272" s="9"/>
      <c r="DQ272" s="9"/>
    </row>
    <row r="273" spans="3:121" x14ac:dyDescent="0.35">
      <c r="C273" s="8"/>
      <c r="F273" s="8"/>
      <c r="J273" t="s">
        <v>401</v>
      </c>
      <c r="K273" t="s">
        <v>831</v>
      </c>
      <c r="L273" t="s">
        <v>917</v>
      </c>
      <c r="M273" t="str">
        <f>VLOOKUP(L273,Sheet2!$B$12:$C$22,2,FALSE)</f>
        <v>BLOTYP-004</v>
      </c>
      <c r="P273" t="str">
        <f>VLOOKUP(Q273,Sheet2!$F$9:$G$10,2,FALSE)</f>
        <v>ES-1579352234417</v>
      </c>
      <c r="Q273" t="s">
        <v>3564</v>
      </c>
      <c r="AF273" t="s">
        <v>122</v>
      </c>
      <c r="AG273" t="s">
        <v>3527</v>
      </c>
      <c r="AK273" t="s">
        <v>1819</v>
      </c>
      <c r="AW273" t="s">
        <v>1819</v>
      </c>
      <c r="AX273" t="s">
        <v>2435</v>
      </c>
      <c r="AZ273" t="s">
        <v>1193</v>
      </c>
      <c r="BB273" t="s">
        <v>126</v>
      </c>
      <c r="BO273" t="s">
        <v>127</v>
      </c>
      <c r="CA273" s="9" t="str">
        <f>VLOOKUP(CB273,Sheet3!$G$2:$H$409,2,FALSE)</f>
        <v>OUID-EOPLP10247</v>
      </c>
      <c r="CB273" t="s">
        <v>2900</v>
      </c>
      <c r="CE273" t="s">
        <v>3215</v>
      </c>
      <c r="CG273" t="s">
        <v>129</v>
      </c>
      <c r="CM273" t="s">
        <v>3514</v>
      </c>
      <c r="CO273" t="s">
        <v>132</v>
      </c>
      <c r="CR273" t="s">
        <v>133</v>
      </c>
      <c r="CY273" t="b">
        <v>0</v>
      </c>
      <c r="CZ273" t="s">
        <v>135</v>
      </c>
      <c r="DM273">
        <v>8740000</v>
      </c>
      <c r="DN273" t="s">
        <v>3517</v>
      </c>
      <c r="DO273" s="9" t="str">
        <f t="shared" si="12"/>
        <v>Executive Officer Pelaporan</v>
      </c>
      <c r="DP273" s="9" t="str">
        <f t="shared" si="13"/>
        <v>Bank Artha Graha Sudirman (KPNO)</v>
      </c>
      <c r="DQ273" s="9" t="str">
        <f t="shared" si="14"/>
        <v>Executive Officer Pelaporan Bank Artha Graha Sudirman (KPNO)</v>
      </c>
    </row>
    <row r="274" spans="3:121" x14ac:dyDescent="0.35">
      <c r="C274" s="8"/>
      <c r="F274" s="8"/>
      <c r="J274" t="s">
        <v>402</v>
      </c>
      <c r="K274" t="s">
        <v>118</v>
      </c>
      <c r="L274" t="s">
        <v>917</v>
      </c>
      <c r="M274" t="str">
        <f>VLOOKUP(L274,Sheet2!$B$12:$C$22,2,FALSE)</f>
        <v>BLOTYP-004</v>
      </c>
      <c r="P274" t="str">
        <f>VLOOKUP(Q274,Sheet2!$F$9:$G$10,2,FALSE)</f>
        <v>ES-1579352234417</v>
      </c>
      <c r="Q274" t="s">
        <v>3564</v>
      </c>
      <c r="AF274" t="s">
        <v>122</v>
      </c>
      <c r="AG274" t="s">
        <v>3526</v>
      </c>
      <c r="AK274" t="s">
        <v>1820</v>
      </c>
      <c r="AW274" t="s">
        <v>1820</v>
      </c>
      <c r="AX274" t="s">
        <v>2436</v>
      </c>
      <c r="AZ274" t="s">
        <v>1194</v>
      </c>
      <c r="BB274" t="s">
        <v>126</v>
      </c>
      <c r="BO274" t="s">
        <v>127</v>
      </c>
      <c r="CA274" s="9" t="str">
        <f>VLOOKUP(CB274,Sheet3!$G$2:$H$409,2,FALSE)</f>
        <v>OUID-STSKLB10384</v>
      </c>
      <c r="CB274" t="s">
        <v>2822</v>
      </c>
      <c r="CE274" t="s">
        <v>3216</v>
      </c>
      <c r="CG274" t="s">
        <v>129</v>
      </c>
      <c r="CM274" t="s">
        <v>3514</v>
      </c>
      <c r="CO274" t="s">
        <v>132</v>
      </c>
      <c r="CR274" t="s">
        <v>133</v>
      </c>
      <c r="CY274" t="b">
        <v>0</v>
      </c>
      <c r="CZ274" t="s">
        <v>135</v>
      </c>
      <c r="DM274">
        <v>5686000</v>
      </c>
      <c r="DN274" t="s">
        <v>3518</v>
      </c>
      <c r="DO274" s="9" t="str">
        <f t="shared" si="12"/>
        <v>Staff Sistem Kontrol &amp; Library</v>
      </c>
      <c r="DP274" s="9" t="str">
        <f t="shared" si="13"/>
        <v>Bank Artha Graha Sudirman (KPNO)</v>
      </c>
      <c r="DQ274" s="9" t="str">
        <f t="shared" si="14"/>
        <v>Staff Sistem Kontrol &amp; Library Bank Artha Graha Sudirman (KPNO)</v>
      </c>
    </row>
    <row r="275" spans="3:121" x14ac:dyDescent="0.35">
      <c r="C275" s="8"/>
      <c r="F275" s="8"/>
      <c r="J275" t="s">
        <v>403</v>
      </c>
      <c r="K275" t="s">
        <v>819</v>
      </c>
      <c r="L275" t="s">
        <v>917</v>
      </c>
      <c r="M275" t="str">
        <f>VLOOKUP(L275,Sheet2!$B$12:$C$22,2,FALSE)</f>
        <v>BLOTYP-004</v>
      </c>
      <c r="P275" t="str">
        <f>VLOOKUP(Q275,Sheet2!$F$9:$G$10,2,FALSE)</f>
        <v>ES-1579352234417</v>
      </c>
      <c r="Q275" t="s">
        <v>3564</v>
      </c>
      <c r="AF275" t="s">
        <v>122</v>
      </c>
      <c r="AG275" t="s">
        <v>3525</v>
      </c>
      <c r="AK275" t="s">
        <v>1821</v>
      </c>
      <c r="AW275" t="s">
        <v>1821</v>
      </c>
      <c r="AX275" t="s">
        <v>2437</v>
      </c>
      <c r="AZ275" t="s">
        <v>1195</v>
      </c>
      <c r="BB275" t="s">
        <v>126</v>
      </c>
      <c r="BO275" t="s">
        <v>127</v>
      </c>
      <c r="CA275" s="9" t="str">
        <f>VLOOKUP(CB275,Sheet3!$G$2:$H$409,2,FALSE)</f>
        <v>OUID-STPIN10300</v>
      </c>
      <c r="CB275" t="s">
        <v>2872</v>
      </c>
      <c r="CE275" t="s">
        <v>3217</v>
      </c>
      <c r="CG275" t="s">
        <v>129</v>
      </c>
      <c r="CM275" t="s">
        <v>3514</v>
      </c>
      <c r="CO275" t="s">
        <v>132</v>
      </c>
      <c r="CR275" t="s">
        <v>133</v>
      </c>
      <c r="CY275" t="b">
        <v>0</v>
      </c>
      <c r="CZ275" t="s">
        <v>135</v>
      </c>
      <c r="DM275">
        <v>4968000</v>
      </c>
      <c r="DN275" t="s">
        <v>3517</v>
      </c>
      <c r="DO275" s="9" t="str">
        <f t="shared" si="12"/>
        <v>Staff Pinjaman</v>
      </c>
      <c r="DP275" s="9" t="str">
        <f t="shared" si="13"/>
        <v>Bank Artha Graha Sudirman (KPNO)</v>
      </c>
      <c r="DQ275" s="9" t="str">
        <f t="shared" si="14"/>
        <v>Staff Pinjaman Bank Artha Graha Sudirman (KPNO)</v>
      </c>
    </row>
    <row r="276" spans="3:121" x14ac:dyDescent="0.35">
      <c r="C276" s="8"/>
      <c r="F276" s="8"/>
      <c r="J276" t="s">
        <v>404</v>
      </c>
      <c r="K276" t="s">
        <v>832</v>
      </c>
      <c r="L276" t="s">
        <v>917</v>
      </c>
      <c r="M276" t="str">
        <f>VLOOKUP(L276,Sheet2!$B$12:$C$22,2,FALSE)</f>
        <v>BLOTYP-004</v>
      </c>
      <c r="P276" t="str">
        <f>VLOOKUP(Q276,Sheet2!$F$9:$G$10,2,FALSE)</f>
        <v>ES-1579352234417</v>
      </c>
      <c r="Q276" t="s">
        <v>3564</v>
      </c>
      <c r="AF276" t="s">
        <v>3524</v>
      </c>
      <c r="AG276" t="s">
        <v>3525</v>
      </c>
      <c r="AK276" t="s">
        <v>1822</v>
      </c>
      <c r="AW276" t="s">
        <v>1822</v>
      </c>
      <c r="AX276" t="s">
        <v>2438</v>
      </c>
      <c r="AZ276" t="s">
        <v>1196</v>
      </c>
      <c r="BB276" t="s">
        <v>126</v>
      </c>
      <c r="BO276" t="s">
        <v>127</v>
      </c>
      <c r="CA276" s="9" t="str">
        <f>VLOOKUP(CB276,Sheet3!$G$2:$H$409,2,FALSE)</f>
        <v>OUID-STDEP10298</v>
      </c>
      <c r="CB276" t="s">
        <v>2880</v>
      </c>
      <c r="CE276" t="s">
        <v>3218</v>
      </c>
      <c r="CG276" t="s">
        <v>129</v>
      </c>
      <c r="CM276" t="s">
        <v>3514</v>
      </c>
      <c r="CO276" t="s">
        <v>132</v>
      </c>
      <c r="CR276" t="s">
        <v>133</v>
      </c>
      <c r="CY276" t="b">
        <v>0</v>
      </c>
      <c r="CZ276" t="s">
        <v>135</v>
      </c>
      <c r="DM276">
        <v>5685000</v>
      </c>
      <c r="DN276" t="s">
        <v>3516</v>
      </c>
      <c r="DO276" s="9" t="str">
        <f t="shared" si="12"/>
        <v>Staff Deposito</v>
      </c>
      <c r="DP276" s="9" t="str">
        <f t="shared" si="13"/>
        <v>Bank Artha Graha Sudirman (KPNO)</v>
      </c>
      <c r="DQ276" s="9" t="str">
        <f t="shared" si="14"/>
        <v>Staff Deposito Bank Artha Graha Sudirman (KPNO)</v>
      </c>
    </row>
    <row r="277" spans="3:121" x14ac:dyDescent="0.35">
      <c r="C277" s="8"/>
      <c r="F277" s="8"/>
      <c r="J277" t="s">
        <v>405</v>
      </c>
      <c r="K277" t="s">
        <v>833</v>
      </c>
      <c r="L277" t="s">
        <v>917</v>
      </c>
      <c r="M277" t="str">
        <f>VLOOKUP(L277,Sheet2!$B$12:$C$22,2,FALSE)</f>
        <v>BLOTYP-004</v>
      </c>
      <c r="P277" t="str">
        <f>VLOOKUP(Q277,Sheet2!$F$9:$G$10,2,FALSE)</f>
        <v>ES-1579352234417</v>
      </c>
      <c r="Q277" t="s">
        <v>3564</v>
      </c>
      <c r="AF277" t="s">
        <v>122</v>
      </c>
      <c r="AG277" t="s">
        <v>3529</v>
      </c>
      <c r="AK277" t="s">
        <v>1823</v>
      </c>
      <c r="AW277" t="s">
        <v>1823</v>
      </c>
      <c r="AX277" t="s">
        <v>2439</v>
      </c>
      <c r="AZ277" t="s">
        <v>1197</v>
      </c>
      <c r="BB277" t="s">
        <v>126</v>
      </c>
      <c r="BO277" t="s">
        <v>127</v>
      </c>
      <c r="CA277" s="9" t="str">
        <f>VLOOKUP(CB277,Sheet3!$G$2:$H$409,2,FALSE)</f>
        <v>OUID-STSKS10059</v>
      </c>
      <c r="CB277" t="s">
        <v>2888</v>
      </c>
      <c r="CE277" t="s">
        <v>3219</v>
      </c>
      <c r="CG277" t="s">
        <v>3537</v>
      </c>
      <c r="CM277" t="s">
        <v>3514</v>
      </c>
      <c r="CO277" t="s">
        <v>132</v>
      </c>
      <c r="CR277" t="s">
        <v>133</v>
      </c>
      <c r="CY277" t="b">
        <v>0</v>
      </c>
      <c r="CZ277" t="s">
        <v>135</v>
      </c>
      <c r="DM277">
        <v>8163850</v>
      </c>
      <c r="DN277" t="s">
        <v>3521</v>
      </c>
      <c r="DO277" s="9" t="str">
        <f t="shared" si="12"/>
        <v>Staff SKAI Supervisi</v>
      </c>
      <c r="DP277" s="9" t="str">
        <f t="shared" si="13"/>
        <v>Bank Artha Graha Sudirman (KPNO)</v>
      </c>
      <c r="DQ277" s="9" t="str">
        <f t="shared" si="14"/>
        <v>Staff SKAI Supervisi Bank Artha Graha Sudirman (KPNO)</v>
      </c>
    </row>
    <row r="278" spans="3:121" x14ac:dyDescent="0.35">
      <c r="C278" s="8"/>
      <c r="F278" s="8"/>
      <c r="J278" t="s">
        <v>406</v>
      </c>
      <c r="K278" t="s">
        <v>834</v>
      </c>
      <c r="L278" t="s">
        <v>916</v>
      </c>
      <c r="M278" t="str">
        <f>VLOOKUP(L278,Sheet2!$B$12:$C$22,2,FALSE)</f>
        <v>BLOTYP-001</v>
      </c>
      <c r="P278" t="str">
        <f>VLOOKUP(Q278,Sheet2!$F$9:$G$10,2,FALSE)</f>
        <v>ES-1579352234417</v>
      </c>
      <c r="Q278" t="s">
        <v>3564</v>
      </c>
      <c r="AF278" t="s">
        <v>122</v>
      </c>
      <c r="AG278" t="s">
        <v>3530</v>
      </c>
      <c r="AK278" t="s">
        <v>1824</v>
      </c>
      <c r="AW278" t="s">
        <v>1824</v>
      </c>
      <c r="AX278" t="s">
        <v>2440</v>
      </c>
      <c r="AZ278" t="s">
        <v>1198</v>
      </c>
      <c r="BB278" t="s">
        <v>126</v>
      </c>
      <c r="BO278" t="s">
        <v>127</v>
      </c>
      <c r="CA278" s="9" t="str">
        <f>VLOOKUP(CB278,Sheet3!$G$2:$H$409,2,FALSE)</f>
        <v>OUID-EOPPS10260</v>
      </c>
      <c r="CB278" t="s">
        <v>2901</v>
      </c>
      <c r="CE278" t="s">
        <v>3219</v>
      </c>
      <c r="CG278" t="s">
        <v>129</v>
      </c>
      <c r="CM278" t="s">
        <v>3514</v>
      </c>
      <c r="CO278" t="s">
        <v>132</v>
      </c>
      <c r="CR278" t="s">
        <v>133</v>
      </c>
      <c r="CY278" t="b">
        <v>0</v>
      </c>
      <c r="CZ278" t="s">
        <v>135</v>
      </c>
      <c r="DM278">
        <v>13500000</v>
      </c>
      <c r="DN278" t="s">
        <v>3517</v>
      </c>
      <c r="DO278" s="9" t="str">
        <f t="shared" si="12"/>
        <v>Executive Officer Perwakilan Pengguna &amp; Sisdur IT</v>
      </c>
      <c r="DP278" s="9" t="str">
        <f t="shared" si="13"/>
        <v>Bank Artha Graha Sudirman (KPNO)</v>
      </c>
      <c r="DQ278" s="9" t="str">
        <f t="shared" si="14"/>
        <v>Executive Officer Perwakilan Pengguna &amp; Sisdur IT Bank Artha Graha Sudirman (KPNO)</v>
      </c>
    </row>
    <row r="279" spans="3:121" x14ac:dyDescent="0.35">
      <c r="C279" s="8"/>
      <c r="F279" s="8"/>
      <c r="J279" t="s">
        <v>407</v>
      </c>
      <c r="K279" t="s">
        <v>795</v>
      </c>
      <c r="L279" t="s">
        <v>918</v>
      </c>
      <c r="M279" t="str">
        <f>VLOOKUP(L279,Sheet2!$B$12:$C$22,2,FALSE)</f>
        <v>BLOTYP-003</v>
      </c>
      <c r="P279" t="str">
        <f>VLOOKUP(Q279,Sheet2!$F$9:$G$10,2,FALSE)</f>
        <v>ES-1579352234417</v>
      </c>
      <c r="Q279" t="s">
        <v>3564</v>
      </c>
      <c r="AF279" t="s">
        <v>122</v>
      </c>
      <c r="AG279" t="s">
        <v>123</v>
      </c>
      <c r="AK279" t="s">
        <v>1825</v>
      </c>
      <c r="AW279" t="s">
        <v>1825</v>
      </c>
      <c r="AX279" t="s">
        <v>2441</v>
      </c>
      <c r="AZ279" t="s">
        <v>1199</v>
      </c>
      <c r="BB279" t="s">
        <v>126</v>
      </c>
      <c r="BO279" t="s">
        <v>127</v>
      </c>
      <c r="CA279" s="9" t="str">
        <f>VLOOKUP(CB279,Sheet3!$G$2:$H$409,2,FALSE)</f>
        <v>OUID-STRKLS10249</v>
      </c>
      <c r="CB279" t="s">
        <v>2816</v>
      </c>
      <c r="CE279" t="s">
        <v>3220</v>
      </c>
      <c r="CG279" t="s">
        <v>129</v>
      </c>
      <c r="CM279" t="s">
        <v>3514</v>
      </c>
      <c r="CO279" t="s">
        <v>132</v>
      </c>
      <c r="CR279" t="s">
        <v>133</v>
      </c>
      <c r="CY279" t="b">
        <v>0</v>
      </c>
      <c r="CZ279" t="s">
        <v>135</v>
      </c>
      <c r="DM279">
        <v>6488000</v>
      </c>
      <c r="DN279" t="s">
        <v>3520</v>
      </c>
      <c r="DO279" s="9" t="str">
        <f t="shared" si="12"/>
        <v>Staff Rekonsiliasi</v>
      </c>
      <c r="DP279" s="9" t="str">
        <f t="shared" si="13"/>
        <v>Bank Artha Graha Sudirman (KPNO)</v>
      </c>
      <c r="DQ279" s="9" t="str">
        <f t="shared" si="14"/>
        <v>Staff Rekonsiliasi Bank Artha Graha Sudirman (KPNO)</v>
      </c>
    </row>
    <row r="280" spans="3:121" x14ac:dyDescent="0.35">
      <c r="C280" s="8"/>
      <c r="F280" s="8"/>
      <c r="J280" t="s">
        <v>408</v>
      </c>
      <c r="K280" t="s">
        <v>835</v>
      </c>
      <c r="L280" t="s">
        <v>917</v>
      </c>
      <c r="M280" t="str">
        <f>VLOOKUP(L280,Sheet2!$B$12:$C$22,2,FALSE)</f>
        <v>BLOTYP-004</v>
      </c>
      <c r="P280" t="str">
        <f>VLOOKUP(Q280,Sheet2!$F$9:$G$10,2,FALSE)</f>
        <v>ES-1579352234417</v>
      </c>
      <c r="Q280" t="s">
        <v>3564</v>
      </c>
      <c r="AF280" t="s">
        <v>122</v>
      </c>
      <c r="AG280" t="s">
        <v>3532</v>
      </c>
      <c r="AK280" t="s">
        <v>1826</v>
      </c>
      <c r="AW280" t="s">
        <v>1826</v>
      </c>
      <c r="AX280" t="s">
        <v>2442</v>
      </c>
      <c r="AZ280" t="s">
        <v>1200</v>
      </c>
      <c r="BB280" t="s">
        <v>126</v>
      </c>
      <c r="BO280" t="s">
        <v>127</v>
      </c>
      <c r="CA280" s="9" t="str">
        <f>VLOOKUP(CB280,Sheet3!$G$2:$H$409,2,FALSE)</f>
        <v>OUID-SOQAA10381</v>
      </c>
      <c r="CB280" t="s">
        <v>2902</v>
      </c>
      <c r="CE280" t="s">
        <v>3221</v>
      </c>
      <c r="CG280" t="s">
        <v>3536</v>
      </c>
      <c r="CM280" t="s">
        <v>3514</v>
      </c>
      <c r="CO280" t="s">
        <v>132</v>
      </c>
      <c r="CR280" t="s">
        <v>133</v>
      </c>
      <c r="CY280" t="b">
        <v>0</v>
      </c>
      <c r="CZ280" t="s">
        <v>135</v>
      </c>
      <c r="DM280">
        <v>18373000</v>
      </c>
      <c r="DN280" t="s">
        <v>3521</v>
      </c>
      <c r="DO280" s="9" t="str">
        <f t="shared" si="12"/>
        <v>Senior Officer QA</v>
      </c>
      <c r="DP280" s="9" t="str">
        <f t="shared" si="13"/>
        <v>Bank Artha Graha Sudirman (KPNO)</v>
      </c>
      <c r="DQ280" s="9" t="str">
        <f t="shared" si="14"/>
        <v>Senior Officer QA Bank Artha Graha Sudirman (KPNO)</v>
      </c>
    </row>
    <row r="281" spans="3:121" x14ac:dyDescent="0.35">
      <c r="C281" s="8"/>
      <c r="F281" s="8"/>
      <c r="J281" t="s">
        <v>409</v>
      </c>
      <c r="K281" t="s">
        <v>795</v>
      </c>
      <c r="L281" t="s">
        <v>917</v>
      </c>
      <c r="M281" t="str">
        <f>VLOOKUP(L281,Sheet2!$B$12:$C$22,2,FALSE)</f>
        <v>BLOTYP-004</v>
      </c>
      <c r="P281" t="str">
        <f>VLOOKUP(Q281,Sheet2!$F$9:$G$10,2,FALSE)</f>
        <v>ES-1579352234417</v>
      </c>
      <c r="Q281" t="s">
        <v>3564</v>
      </c>
      <c r="AF281" t="s">
        <v>122</v>
      </c>
      <c r="AG281" t="s">
        <v>3526</v>
      </c>
      <c r="AK281" t="s">
        <v>1827</v>
      </c>
      <c r="AW281" t="s">
        <v>1827</v>
      </c>
      <c r="AX281" t="s">
        <v>2443</v>
      </c>
      <c r="AZ281" t="s">
        <v>1201</v>
      </c>
      <c r="BB281" t="s">
        <v>126</v>
      </c>
      <c r="BO281" t="s">
        <v>127</v>
      </c>
      <c r="CA281" s="9" t="e">
        <f>VLOOKUP(CB281,Sheet3!$G$2:$H$409,2,FALSE)</f>
        <v>#N/A</v>
      </c>
      <c r="CB281" t="s">
        <v>2898</v>
      </c>
      <c r="CE281" t="s">
        <v>3221</v>
      </c>
      <c r="CG281" t="s">
        <v>3537</v>
      </c>
      <c r="CM281" t="s">
        <v>3514</v>
      </c>
      <c r="CO281" t="s">
        <v>132</v>
      </c>
      <c r="CR281" t="s">
        <v>133</v>
      </c>
      <c r="CY281" t="b">
        <v>0</v>
      </c>
      <c r="CZ281" t="s">
        <v>135</v>
      </c>
      <c r="DM281">
        <v>6284000</v>
      </c>
      <c r="DN281" t="s">
        <v>3517</v>
      </c>
      <c r="DO281" s="9"/>
      <c r="DP281" s="9"/>
      <c r="DQ281" s="9"/>
    </row>
    <row r="282" spans="3:121" x14ac:dyDescent="0.35">
      <c r="C282" s="8"/>
      <c r="F282" s="8"/>
      <c r="J282" t="s">
        <v>410</v>
      </c>
      <c r="K282" t="s">
        <v>769</v>
      </c>
      <c r="L282" t="s">
        <v>915</v>
      </c>
      <c r="M282" t="str">
        <f>VLOOKUP(L282,Sheet2!$B$12:$C$22,2,FALSE)</f>
        <v>BLOTYP-008</v>
      </c>
      <c r="P282" t="str">
        <f>VLOOKUP(Q282,Sheet2!$F$9:$G$10,2,FALSE)</f>
        <v>ES-1579352234417</v>
      </c>
      <c r="Q282" t="s">
        <v>3564</v>
      </c>
      <c r="AF282" t="s">
        <v>3524</v>
      </c>
      <c r="AG282" t="s">
        <v>3525</v>
      </c>
      <c r="AK282" t="s">
        <v>1828</v>
      </c>
      <c r="AW282" t="s">
        <v>1828</v>
      </c>
      <c r="AX282" t="s">
        <v>2444</v>
      </c>
      <c r="AZ282" t="s">
        <v>1202</v>
      </c>
      <c r="BB282" t="s">
        <v>126</v>
      </c>
      <c r="BO282" t="s">
        <v>127</v>
      </c>
      <c r="CA282" s="9" t="e">
        <f>VLOOKUP(CB282,Sheet3!$G$2:$H$409,2,FALSE)</f>
        <v>#N/A</v>
      </c>
      <c r="CB282" t="s">
        <v>2847</v>
      </c>
      <c r="CE282" t="s">
        <v>3222</v>
      </c>
      <c r="CG282" t="s">
        <v>129</v>
      </c>
      <c r="CM282" t="s">
        <v>3514</v>
      </c>
      <c r="CO282" t="s">
        <v>132</v>
      </c>
      <c r="CR282" t="s">
        <v>133</v>
      </c>
      <c r="CY282" t="b">
        <v>0</v>
      </c>
      <c r="CZ282" t="s">
        <v>135</v>
      </c>
      <c r="DM282">
        <v>5785000</v>
      </c>
      <c r="DN282" t="s">
        <v>3516</v>
      </c>
      <c r="DO282" s="9"/>
      <c r="DP282" s="9"/>
      <c r="DQ282" s="9"/>
    </row>
    <row r="283" spans="3:121" x14ac:dyDescent="0.35">
      <c r="C283" s="8"/>
      <c r="F283" s="8"/>
      <c r="J283" t="s">
        <v>411</v>
      </c>
      <c r="K283" t="s">
        <v>118</v>
      </c>
      <c r="L283" t="s">
        <v>917</v>
      </c>
      <c r="M283" t="str">
        <f>VLOOKUP(L283,Sheet2!$B$12:$C$22,2,FALSE)</f>
        <v>BLOTYP-004</v>
      </c>
      <c r="P283" t="str">
        <f>VLOOKUP(Q283,Sheet2!$F$9:$G$10,2,FALSE)</f>
        <v>ES-1579352234417</v>
      </c>
      <c r="Q283" t="s">
        <v>3564</v>
      </c>
      <c r="AF283" t="s">
        <v>122</v>
      </c>
      <c r="AG283" t="s">
        <v>3527</v>
      </c>
      <c r="AK283" t="s">
        <v>1829</v>
      </c>
      <c r="AW283" t="s">
        <v>1829</v>
      </c>
      <c r="AX283" t="s">
        <v>2445</v>
      </c>
      <c r="AZ283" t="s">
        <v>1203</v>
      </c>
      <c r="BB283" t="s">
        <v>126</v>
      </c>
      <c r="BO283" t="s">
        <v>127</v>
      </c>
      <c r="CA283" s="9" t="str">
        <f>VLOOKUP(CB283,Sheet3!$G$2:$H$409,2,FALSE)</f>
        <v>OUID-EOSPK10128</v>
      </c>
      <c r="CB283" t="s">
        <v>2903</v>
      </c>
      <c r="CE283" t="s">
        <v>3223</v>
      </c>
      <c r="CG283" t="s">
        <v>129</v>
      </c>
      <c r="CM283" t="s">
        <v>3514</v>
      </c>
      <c r="CO283" t="s">
        <v>132</v>
      </c>
      <c r="CR283" t="s">
        <v>133</v>
      </c>
      <c r="CY283" t="b">
        <v>0</v>
      </c>
      <c r="CZ283" t="s">
        <v>135</v>
      </c>
      <c r="DM283">
        <v>9930800</v>
      </c>
      <c r="DN283" t="s">
        <v>3517</v>
      </c>
      <c r="DO283" s="9" t="str">
        <f t="shared" si="12"/>
        <v>Executive Officer Konsumer SPK</v>
      </c>
      <c r="DP283" s="9" t="str">
        <f t="shared" si="13"/>
        <v>Bank Artha Graha Sudirman (KPNO)</v>
      </c>
      <c r="DQ283" s="9" t="str">
        <f t="shared" si="14"/>
        <v>Executive Officer Konsumer SPK Bank Artha Graha Sudirman (KPNO)</v>
      </c>
    </row>
    <row r="284" spans="3:121" x14ac:dyDescent="0.35">
      <c r="C284" s="8"/>
      <c r="F284" s="8"/>
      <c r="J284" t="s">
        <v>412</v>
      </c>
      <c r="K284" t="s">
        <v>118</v>
      </c>
      <c r="L284" t="s">
        <v>917</v>
      </c>
      <c r="M284" t="str">
        <f>VLOOKUP(L284,Sheet2!$B$12:$C$22,2,FALSE)</f>
        <v>BLOTYP-004</v>
      </c>
      <c r="P284" t="str">
        <f>VLOOKUP(Q284,Sheet2!$F$9:$G$10,2,FALSE)</f>
        <v>ES-1579352234417</v>
      </c>
      <c r="Q284" t="s">
        <v>3564</v>
      </c>
      <c r="AF284" t="s">
        <v>122</v>
      </c>
      <c r="AG284" t="s">
        <v>3526</v>
      </c>
      <c r="AK284" t="s">
        <v>1830</v>
      </c>
      <c r="AW284" t="s">
        <v>1830</v>
      </c>
      <c r="AX284" t="s">
        <v>2446</v>
      </c>
      <c r="AZ284" t="s">
        <v>1204</v>
      </c>
      <c r="BB284" t="s">
        <v>126</v>
      </c>
      <c r="BO284" t="s">
        <v>127</v>
      </c>
      <c r="CA284" s="9" t="str">
        <f>VLOOKUP(CB284,Sheet3!$G$2:$H$409,2,FALSE)</f>
        <v>OUID-STRETTT10277</v>
      </c>
      <c r="CB284" t="s">
        <v>2904</v>
      </c>
      <c r="CE284" t="s">
        <v>3224</v>
      </c>
      <c r="CG284" t="s">
        <v>129</v>
      </c>
      <c r="CM284" t="s">
        <v>3514</v>
      </c>
      <c r="CO284" t="s">
        <v>132</v>
      </c>
      <c r="CR284" t="s">
        <v>133</v>
      </c>
      <c r="CY284" t="b">
        <v>0</v>
      </c>
      <c r="CZ284" t="s">
        <v>3541</v>
      </c>
      <c r="DM284">
        <v>6728000</v>
      </c>
      <c r="DN284" t="s">
        <v>3518</v>
      </c>
      <c r="DO284" s="9" t="str">
        <f t="shared" si="12"/>
        <v>Staff Remittance</v>
      </c>
      <c r="DP284" s="9" t="str">
        <f t="shared" si="13"/>
        <v>Bank Artha Graha Sudirman (KPNO)</v>
      </c>
      <c r="DQ284" s="9" t="str">
        <f t="shared" si="14"/>
        <v>Staff Remittance Bank Artha Graha Sudirman (KPNO)</v>
      </c>
    </row>
    <row r="285" spans="3:121" x14ac:dyDescent="0.35">
      <c r="C285" s="8"/>
      <c r="F285" s="8"/>
      <c r="J285" t="s">
        <v>413</v>
      </c>
      <c r="K285" t="s">
        <v>816</v>
      </c>
      <c r="L285" t="s">
        <v>918</v>
      </c>
      <c r="M285" t="str">
        <f>VLOOKUP(L285,Sheet2!$B$12:$C$22,2,FALSE)</f>
        <v>BLOTYP-003</v>
      </c>
      <c r="P285" t="str">
        <f>VLOOKUP(Q285,Sheet2!$F$9:$G$10,2,FALSE)</f>
        <v>ES-1579352234417</v>
      </c>
      <c r="Q285" t="s">
        <v>3564</v>
      </c>
      <c r="AF285" t="s">
        <v>122</v>
      </c>
      <c r="AG285" t="s">
        <v>3527</v>
      </c>
      <c r="AK285" t="s">
        <v>1831</v>
      </c>
      <c r="AW285" t="s">
        <v>1831</v>
      </c>
      <c r="AX285" t="s">
        <v>2447</v>
      </c>
      <c r="AZ285" t="s">
        <v>1205</v>
      </c>
      <c r="BB285" t="s">
        <v>126</v>
      </c>
      <c r="BO285" t="s">
        <v>127</v>
      </c>
      <c r="CA285" s="9" t="str">
        <f>VLOOKUP(CB285,Sheet3!$G$2:$H$409,2,FALSE)</f>
        <v>OUID-STRKT10019</v>
      </c>
      <c r="CB285" t="s">
        <v>2796</v>
      </c>
      <c r="CE285" t="s">
        <v>3224</v>
      </c>
      <c r="CG285" t="s">
        <v>3537</v>
      </c>
      <c r="CM285" t="s">
        <v>3514</v>
      </c>
      <c r="CO285" t="s">
        <v>132</v>
      </c>
      <c r="CR285" t="s">
        <v>133</v>
      </c>
      <c r="CY285" t="b">
        <v>0</v>
      </c>
      <c r="CZ285" t="s">
        <v>135</v>
      </c>
      <c r="DM285">
        <v>10250000</v>
      </c>
      <c r="DN285" t="s">
        <v>3521</v>
      </c>
      <c r="DO285" s="9" t="str">
        <f t="shared" si="12"/>
        <v>Staff Rekrutmen</v>
      </c>
      <c r="DP285" s="9" t="str">
        <f t="shared" si="13"/>
        <v>Bank Artha Graha Sudirman (KPNO)</v>
      </c>
      <c r="DQ285" s="9" t="str">
        <f t="shared" si="14"/>
        <v>Staff Rekrutmen Bank Artha Graha Sudirman (KPNO)</v>
      </c>
    </row>
    <row r="286" spans="3:121" x14ac:dyDescent="0.35">
      <c r="C286" s="8"/>
      <c r="F286" s="8"/>
      <c r="J286" t="s">
        <v>414</v>
      </c>
      <c r="K286" t="s">
        <v>118</v>
      </c>
      <c r="L286" t="s">
        <v>917</v>
      </c>
      <c r="M286" t="str">
        <f>VLOOKUP(L286,Sheet2!$B$12:$C$22,2,FALSE)</f>
        <v>BLOTYP-004</v>
      </c>
      <c r="P286" t="str">
        <f>VLOOKUP(Q286,Sheet2!$F$9:$G$10,2,FALSE)</f>
        <v>ES-1579352234417</v>
      </c>
      <c r="Q286" t="s">
        <v>3564</v>
      </c>
      <c r="AF286" t="s">
        <v>3524</v>
      </c>
      <c r="AG286" t="s">
        <v>3527</v>
      </c>
      <c r="AK286" t="s">
        <v>1832</v>
      </c>
      <c r="AW286" t="s">
        <v>1832</v>
      </c>
      <c r="AX286" t="s">
        <v>2448</v>
      </c>
      <c r="AZ286" t="s">
        <v>1206</v>
      </c>
      <c r="BB286" t="s">
        <v>126</v>
      </c>
      <c r="BO286" t="s">
        <v>127</v>
      </c>
      <c r="CA286" s="9" t="str">
        <f>VLOOKUP(CB286,Sheet3!$G$2:$H$409,2,FALSE)</f>
        <v>OUID-STSRP10229</v>
      </c>
      <c r="CB286" t="s">
        <v>2905</v>
      </c>
      <c r="CE286" t="s">
        <v>3225</v>
      </c>
      <c r="CG286" t="s">
        <v>129</v>
      </c>
      <c r="CM286" t="s">
        <v>3514</v>
      </c>
      <c r="CO286" t="s">
        <v>132</v>
      </c>
      <c r="CR286" t="s">
        <v>133</v>
      </c>
      <c r="CY286" t="b">
        <v>0</v>
      </c>
      <c r="CZ286" t="s">
        <v>135</v>
      </c>
      <c r="DM286">
        <v>12587000</v>
      </c>
      <c r="DN286" t="s">
        <v>3516</v>
      </c>
      <c r="DO286" s="9" t="str">
        <f t="shared" si="12"/>
        <v>Staff SKMR Risiko Pasar</v>
      </c>
      <c r="DP286" s="9" t="str">
        <f t="shared" si="13"/>
        <v>Bank Artha Graha Sudirman (KPNO)</v>
      </c>
      <c r="DQ286" s="9" t="str">
        <f t="shared" si="14"/>
        <v>Staff SKMR Risiko Pasar Bank Artha Graha Sudirman (KPNO)</v>
      </c>
    </row>
    <row r="287" spans="3:121" x14ac:dyDescent="0.35">
      <c r="C287" s="8"/>
      <c r="F287" s="8"/>
      <c r="J287" t="s">
        <v>415</v>
      </c>
      <c r="K287" t="s">
        <v>836</v>
      </c>
      <c r="L287" t="s">
        <v>917</v>
      </c>
      <c r="M287" t="str">
        <f>VLOOKUP(L287,Sheet2!$B$12:$C$22,2,FALSE)</f>
        <v>BLOTYP-004</v>
      </c>
      <c r="P287" t="str">
        <f>VLOOKUP(Q287,Sheet2!$F$9:$G$10,2,FALSE)</f>
        <v>ES-1579352234417</v>
      </c>
      <c r="Q287" t="s">
        <v>3564</v>
      </c>
      <c r="AF287" t="s">
        <v>122</v>
      </c>
      <c r="AG287" t="s">
        <v>3529</v>
      </c>
      <c r="AK287" t="s">
        <v>1833</v>
      </c>
      <c r="AW287" t="s">
        <v>1833</v>
      </c>
      <c r="AX287" t="s">
        <v>2449</v>
      </c>
      <c r="AZ287" t="s">
        <v>1207</v>
      </c>
      <c r="BB287" t="s">
        <v>126</v>
      </c>
      <c r="BO287" t="s">
        <v>127</v>
      </c>
      <c r="CA287" s="9" t="e">
        <f>VLOOKUP(CB287,Sheet3!$G$2:$H$409,2,FALSE)</f>
        <v>#N/A</v>
      </c>
      <c r="CB287" t="s">
        <v>2851</v>
      </c>
      <c r="CE287" t="s">
        <v>3226</v>
      </c>
      <c r="CG287" t="s">
        <v>3537</v>
      </c>
      <c r="CM287" t="s">
        <v>3514</v>
      </c>
      <c r="CO287" t="s">
        <v>132</v>
      </c>
      <c r="CR287" t="s">
        <v>133</v>
      </c>
      <c r="CY287" t="b">
        <v>0</v>
      </c>
      <c r="CZ287" t="s">
        <v>135</v>
      </c>
      <c r="DM287">
        <v>8750000</v>
      </c>
      <c r="DN287" t="s">
        <v>3517</v>
      </c>
      <c r="DO287" s="9"/>
      <c r="DP287" s="9"/>
      <c r="DQ287" s="9"/>
    </row>
    <row r="288" spans="3:121" x14ac:dyDescent="0.35">
      <c r="C288" s="8"/>
      <c r="F288" s="8"/>
      <c r="J288" t="s">
        <v>416</v>
      </c>
      <c r="K288" t="s">
        <v>118</v>
      </c>
      <c r="L288" t="s">
        <v>917</v>
      </c>
      <c r="M288" t="str">
        <f>VLOOKUP(L288,Sheet2!$B$12:$C$22,2,FALSE)</f>
        <v>BLOTYP-004</v>
      </c>
      <c r="P288" t="str">
        <f>VLOOKUP(Q288,Sheet2!$F$9:$G$10,2,FALSE)</f>
        <v>ES-1579352234417</v>
      </c>
      <c r="Q288" t="s">
        <v>3564</v>
      </c>
      <c r="AF288" t="s">
        <v>122</v>
      </c>
      <c r="AG288" t="s">
        <v>3527</v>
      </c>
      <c r="AK288" t="s">
        <v>1834</v>
      </c>
      <c r="AW288" t="s">
        <v>1834</v>
      </c>
      <c r="AX288" t="s">
        <v>2450</v>
      </c>
      <c r="AZ288" t="s">
        <v>1208</v>
      </c>
      <c r="BB288" t="s">
        <v>126</v>
      </c>
      <c r="BO288" t="s">
        <v>127</v>
      </c>
      <c r="CA288" s="9" t="str">
        <f>VLOOKUP(CB288,Sheet3!$G$2:$H$409,2,FALSE)</f>
        <v>OUID-STSKS10059</v>
      </c>
      <c r="CB288" t="s">
        <v>2888</v>
      </c>
      <c r="CE288" t="s">
        <v>3227</v>
      </c>
      <c r="CG288" t="s">
        <v>3536</v>
      </c>
      <c r="CM288" t="s">
        <v>3514</v>
      </c>
      <c r="CO288" t="s">
        <v>132</v>
      </c>
      <c r="CR288" t="s">
        <v>133</v>
      </c>
      <c r="CY288" t="b">
        <v>0</v>
      </c>
      <c r="CZ288" t="s">
        <v>135</v>
      </c>
      <c r="DM288">
        <v>11265000</v>
      </c>
      <c r="DN288" t="s">
        <v>3521</v>
      </c>
      <c r="DO288" s="9" t="str">
        <f t="shared" si="12"/>
        <v>Staff SKAI Supervisi</v>
      </c>
      <c r="DP288" s="9" t="str">
        <f t="shared" si="13"/>
        <v>Bank Artha Graha Sudirman (KPNO)</v>
      </c>
      <c r="DQ288" s="9" t="str">
        <f t="shared" si="14"/>
        <v>Staff SKAI Supervisi Bank Artha Graha Sudirman (KPNO)</v>
      </c>
    </row>
    <row r="289" spans="3:121" x14ac:dyDescent="0.35">
      <c r="C289" s="8"/>
      <c r="F289" s="8"/>
      <c r="J289" t="s">
        <v>417</v>
      </c>
      <c r="K289" t="s">
        <v>795</v>
      </c>
      <c r="L289" t="s">
        <v>919</v>
      </c>
      <c r="M289" t="str">
        <f>VLOOKUP(L289,Sheet2!$B$12:$C$22,2,FALSE)</f>
        <v>BLOTYP-002</v>
      </c>
      <c r="P289" t="str">
        <f>VLOOKUP(Q289,Sheet2!$F$9:$G$10,2,FALSE)</f>
        <v>ES-1579352234417</v>
      </c>
      <c r="Q289" t="s">
        <v>3564</v>
      </c>
      <c r="AF289" t="s">
        <v>3524</v>
      </c>
      <c r="AG289" t="s">
        <v>3525</v>
      </c>
      <c r="AK289" t="s">
        <v>1835</v>
      </c>
      <c r="AW289" t="s">
        <v>1835</v>
      </c>
      <c r="AX289" t="s">
        <v>2451</v>
      </c>
      <c r="AZ289" t="s">
        <v>1209</v>
      </c>
      <c r="BB289" t="s">
        <v>126</v>
      </c>
      <c r="BO289" t="s">
        <v>127</v>
      </c>
      <c r="CA289" s="9" t="str">
        <f>VLOOKUP(CB289,Sheet3!$G$2:$H$409,2,FALSE)</f>
        <v>OUID-STNOC10283</v>
      </c>
      <c r="CB289" t="s">
        <v>2883</v>
      </c>
      <c r="CE289" t="s">
        <v>3227</v>
      </c>
      <c r="CG289" t="s">
        <v>129</v>
      </c>
      <c r="CM289" t="s">
        <v>3514</v>
      </c>
      <c r="CO289" t="s">
        <v>132</v>
      </c>
      <c r="CR289" t="s">
        <v>133</v>
      </c>
      <c r="CY289" t="b">
        <v>0</v>
      </c>
      <c r="CZ289" t="s">
        <v>135</v>
      </c>
      <c r="DM289">
        <v>5256000</v>
      </c>
      <c r="DN289" t="s">
        <v>3516</v>
      </c>
      <c r="DO289" s="9" t="str">
        <f t="shared" si="12"/>
        <v>Staff NOC</v>
      </c>
      <c r="DP289" s="9" t="str">
        <f t="shared" si="13"/>
        <v>Bank Artha Graha Sudirman (KPNO)</v>
      </c>
      <c r="DQ289" s="9" t="str">
        <f t="shared" si="14"/>
        <v>Staff NOC Bank Artha Graha Sudirman (KPNO)</v>
      </c>
    </row>
    <row r="290" spans="3:121" x14ac:dyDescent="0.35">
      <c r="C290" s="8"/>
      <c r="F290" s="8"/>
      <c r="J290" t="s">
        <v>418</v>
      </c>
      <c r="K290" t="s">
        <v>837</v>
      </c>
      <c r="L290" t="s">
        <v>917</v>
      </c>
      <c r="M290" t="str">
        <f>VLOOKUP(L290,Sheet2!$B$12:$C$22,2,FALSE)</f>
        <v>BLOTYP-004</v>
      </c>
      <c r="P290" t="str">
        <f>VLOOKUP(Q290,Sheet2!$F$9:$G$10,2,FALSE)</f>
        <v>ES-1579352234417</v>
      </c>
      <c r="Q290" t="s">
        <v>3564</v>
      </c>
      <c r="AF290" t="s">
        <v>122</v>
      </c>
      <c r="AG290" t="s">
        <v>3530</v>
      </c>
      <c r="AK290" t="s">
        <v>1836</v>
      </c>
      <c r="AW290" t="s">
        <v>1836</v>
      </c>
      <c r="AX290" t="s">
        <v>2452</v>
      </c>
      <c r="AZ290" t="s">
        <v>1210</v>
      </c>
      <c r="BB290" t="s">
        <v>126</v>
      </c>
      <c r="BO290" t="s">
        <v>127</v>
      </c>
      <c r="CA290" s="9" t="str">
        <f>VLOOKUP(CB290,Sheet3!$G$2:$H$409,2,FALSE)</f>
        <v>OUID-EORST10103</v>
      </c>
      <c r="CB290" t="s">
        <v>2906</v>
      </c>
      <c r="CE290" t="s">
        <v>3228</v>
      </c>
      <c r="CG290" t="s">
        <v>3536</v>
      </c>
      <c r="CM290" t="s">
        <v>3514</v>
      </c>
      <c r="CO290" t="s">
        <v>132</v>
      </c>
      <c r="CR290" t="s">
        <v>133</v>
      </c>
      <c r="CY290" t="b">
        <v>0</v>
      </c>
      <c r="CZ290" t="s">
        <v>135</v>
      </c>
      <c r="DM290">
        <v>17428000</v>
      </c>
      <c r="DN290" t="s">
        <v>3521</v>
      </c>
      <c r="DO290" s="9" t="str">
        <f t="shared" si="12"/>
        <v>Executive Officer Restruktur</v>
      </c>
      <c r="DP290" s="9" t="str">
        <f t="shared" si="13"/>
        <v>Bank Artha Graha Sudirman (KPNO)</v>
      </c>
      <c r="DQ290" s="9" t="str">
        <f t="shared" si="14"/>
        <v>Executive Officer Restruktur Bank Artha Graha Sudirman (KPNO)</v>
      </c>
    </row>
    <row r="291" spans="3:121" x14ac:dyDescent="0.35">
      <c r="C291" s="8"/>
      <c r="F291" s="8"/>
      <c r="J291" t="s">
        <v>419</v>
      </c>
      <c r="K291" t="s">
        <v>795</v>
      </c>
      <c r="L291" t="s">
        <v>917</v>
      </c>
      <c r="M291" t="str">
        <f>VLOOKUP(L291,Sheet2!$B$12:$C$22,2,FALSE)</f>
        <v>BLOTYP-004</v>
      </c>
      <c r="P291" t="str">
        <f>VLOOKUP(Q291,Sheet2!$F$9:$G$10,2,FALSE)</f>
        <v>ES-1579352234417</v>
      </c>
      <c r="Q291" t="s">
        <v>3564</v>
      </c>
      <c r="AF291" t="s">
        <v>122</v>
      </c>
      <c r="AG291" t="s">
        <v>3529</v>
      </c>
      <c r="AK291" t="s">
        <v>1837</v>
      </c>
      <c r="AW291" t="s">
        <v>1837</v>
      </c>
      <c r="AX291" t="s">
        <v>2453</v>
      </c>
      <c r="AZ291" t="s">
        <v>1211</v>
      </c>
      <c r="BB291" t="s">
        <v>126</v>
      </c>
      <c r="BO291" t="s">
        <v>127</v>
      </c>
      <c r="CA291" s="9" t="str">
        <f>VLOOKUP(CB291,Sheet3!$G$2:$H$409,2,FALSE)</f>
        <v>OUID-SOKTLKE10201</v>
      </c>
      <c r="CB291" t="s">
        <v>2907</v>
      </c>
      <c r="CE291" t="s">
        <v>3229</v>
      </c>
      <c r="CG291" t="s">
        <v>3536</v>
      </c>
      <c r="CM291" t="s">
        <v>3514</v>
      </c>
      <c r="CO291" t="s">
        <v>132</v>
      </c>
      <c r="CR291" t="s">
        <v>133</v>
      </c>
      <c r="CY291" t="b">
        <v>0</v>
      </c>
      <c r="CZ291" t="s">
        <v>135</v>
      </c>
      <c r="DM291">
        <v>10480000</v>
      </c>
      <c r="DN291" t="s">
        <v>3517</v>
      </c>
      <c r="DO291" s="9" t="str">
        <f t="shared" si="12"/>
        <v>Senior Officer Kontrol 5</v>
      </c>
      <c r="DP291" s="9" t="str">
        <f t="shared" si="13"/>
        <v>Bank Artha Graha Sudirman (KPNO)</v>
      </c>
      <c r="DQ291" s="9" t="str">
        <f t="shared" si="14"/>
        <v>Senior Officer Kontrol 5 Bank Artha Graha Sudirman (KPNO)</v>
      </c>
    </row>
    <row r="292" spans="3:121" x14ac:dyDescent="0.35">
      <c r="C292" s="8"/>
      <c r="F292" s="8"/>
      <c r="J292" t="s">
        <v>420</v>
      </c>
      <c r="K292" t="s">
        <v>795</v>
      </c>
      <c r="L292" t="s">
        <v>916</v>
      </c>
      <c r="M292" t="str">
        <f>VLOOKUP(L292,Sheet2!$B$12:$C$22,2,FALSE)</f>
        <v>BLOTYP-001</v>
      </c>
      <c r="P292" t="str">
        <f>VLOOKUP(Q292,Sheet2!$F$9:$G$10,2,FALSE)</f>
        <v>ES-1579352234417</v>
      </c>
      <c r="Q292" t="s">
        <v>3564</v>
      </c>
      <c r="AF292" t="s">
        <v>122</v>
      </c>
      <c r="AG292" t="s">
        <v>3526</v>
      </c>
      <c r="AK292" t="s">
        <v>1838</v>
      </c>
      <c r="AW292" t="s">
        <v>1838</v>
      </c>
      <c r="AX292" t="s">
        <v>2454</v>
      </c>
      <c r="AZ292" t="s">
        <v>1212</v>
      </c>
      <c r="BB292" t="s">
        <v>126</v>
      </c>
      <c r="BO292" t="s">
        <v>127</v>
      </c>
      <c r="CA292" s="9" t="str">
        <f>VLOOKUP(CB292,Sheet3!$G$2:$H$409,2,FALSE)</f>
        <v>OUID-STKCOL10099</v>
      </c>
      <c r="CB292" t="s">
        <v>2821</v>
      </c>
      <c r="CE292" t="s">
        <v>3230</v>
      </c>
      <c r="CG292" t="s">
        <v>129</v>
      </c>
      <c r="CM292" t="s">
        <v>3514</v>
      </c>
      <c r="CO292" t="s">
        <v>132</v>
      </c>
      <c r="CR292" t="s">
        <v>133</v>
      </c>
      <c r="CY292" t="b">
        <v>0</v>
      </c>
      <c r="CZ292" t="s">
        <v>135</v>
      </c>
      <c r="DM292">
        <v>7847000</v>
      </c>
      <c r="DN292" t="s">
        <v>3517</v>
      </c>
      <c r="DO292" s="9" t="str">
        <f t="shared" si="12"/>
        <v>Staff KUR Collection</v>
      </c>
      <c r="DP292" s="9" t="str">
        <f t="shared" si="13"/>
        <v>Bank Artha Graha Sudirman (KPNO)</v>
      </c>
      <c r="DQ292" s="9" t="str">
        <f t="shared" si="14"/>
        <v>Staff KUR Collection Bank Artha Graha Sudirman (KPNO)</v>
      </c>
    </row>
    <row r="293" spans="3:121" x14ac:dyDescent="0.35">
      <c r="C293" s="8"/>
      <c r="F293" s="8"/>
      <c r="J293" t="s">
        <v>421</v>
      </c>
      <c r="K293" t="s">
        <v>819</v>
      </c>
      <c r="L293" t="s">
        <v>917</v>
      </c>
      <c r="M293" t="str">
        <f>VLOOKUP(L293,Sheet2!$B$12:$C$22,2,FALSE)</f>
        <v>BLOTYP-004</v>
      </c>
      <c r="P293" t="str">
        <f>VLOOKUP(Q293,Sheet2!$F$9:$G$10,2,FALSE)</f>
        <v>ES-1579352234417</v>
      </c>
      <c r="Q293" t="s">
        <v>3564</v>
      </c>
      <c r="AF293" t="s">
        <v>122</v>
      </c>
      <c r="AG293" t="s">
        <v>3526</v>
      </c>
      <c r="AK293" t="s">
        <v>1839</v>
      </c>
      <c r="AW293" t="s">
        <v>1839</v>
      </c>
      <c r="AX293" t="s">
        <v>2455</v>
      </c>
      <c r="AZ293" t="s">
        <v>1213</v>
      </c>
      <c r="BB293" t="s">
        <v>126</v>
      </c>
      <c r="BO293" t="s">
        <v>127</v>
      </c>
      <c r="CA293" s="9" t="str">
        <f>VLOOKUP(CB293,Sheet3!$G$2:$H$409,2,FALSE)</f>
        <v>OUID-STPLP10310</v>
      </c>
      <c r="CB293" t="s">
        <v>2889</v>
      </c>
      <c r="CE293" t="s">
        <v>3231</v>
      </c>
      <c r="CG293" t="s">
        <v>129</v>
      </c>
      <c r="CM293" t="s">
        <v>3514</v>
      </c>
      <c r="CO293" t="s">
        <v>132</v>
      </c>
      <c r="CR293" t="s">
        <v>133</v>
      </c>
      <c r="CY293" t="b">
        <v>0</v>
      </c>
      <c r="CZ293" t="s">
        <v>135</v>
      </c>
      <c r="DM293">
        <v>7752000</v>
      </c>
      <c r="DN293" t="s">
        <v>3517</v>
      </c>
      <c r="DO293" s="9" t="str">
        <f t="shared" si="12"/>
        <v>Staff Pelaporan</v>
      </c>
      <c r="DP293" s="9" t="str">
        <f t="shared" si="13"/>
        <v>Bank Artha Graha Sudirman (KPNO)</v>
      </c>
      <c r="DQ293" s="9" t="str">
        <f t="shared" si="14"/>
        <v>Staff Pelaporan Bank Artha Graha Sudirman (KPNO)</v>
      </c>
    </row>
    <row r="294" spans="3:121" x14ac:dyDescent="0.35">
      <c r="C294" s="8"/>
      <c r="F294" s="8"/>
      <c r="J294" t="s">
        <v>422</v>
      </c>
      <c r="K294" t="s">
        <v>795</v>
      </c>
      <c r="L294" t="s">
        <v>918</v>
      </c>
      <c r="M294" t="str">
        <f>VLOOKUP(L294,Sheet2!$B$12:$C$22,2,FALSE)</f>
        <v>BLOTYP-003</v>
      </c>
      <c r="P294" t="str">
        <f>VLOOKUP(Q294,Sheet2!$F$9:$G$10,2,FALSE)</f>
        <v>ES-1579352234417</v>
      </c>
      <c r="Q294" t="s">
        <v>3564</v>
      </c>
      <c r="AF294" t="s">
        <v>122</v>
      </c>
      <c r="AG294" t="s">
        <v>3527</v>
      </c>
      <c r="AK294" t="s">
        <v>1840</v>
      </c>
      <c r="AW294" t="s">
        <v>1840</v>
      </c>
      <c r="AX294" t="s">
        <v>2456</v>
      </c>
      <c r="AZ294" t="s">
        <v>1214</v>
      </c>
      <c r="BB294" t="s">
        <v>126</v>
      </c>
      <c r="BO294" t="s">
        <v>127</v>
      </c>
      <c r="CA294" s="9" t="e">
        <f>VLOOKUP(CB294,Sheet3!$G$2:$H$409,2,FALSE)</f>
        <v>#N/A</v>
      </c>
      <c r="CB294" t="s">
        <v>2908</v>
      </c>
      <c r="CE294" t="s">
        <v>3232</v>
      </c>
      <c r="CG294" t="s">
        <v>129</v>
      </c>
      <c r="CM294" t="s">
        <v>3514</v>
      </c>
      <c r="CO294" t="s">
        <v>132</v>
      </c>
      <c r="CR294" t="s">
        <v>133</v>
      </c>
      <c r="CY294" t="b">
        <v>0</v>
      </c>
      <c r="CZ294" t="s">
        <v>135</v>
      </c>
      <c r="DM294">
        <v>8500000</v>
      </c>
      <c r="DN294" t="s">
        <v>3517</v>
      </c>
      <c r="DO294" s="9"/>
      <c r="DP294" s="9"/>
      <c r="DQ294" s="9"/>
    </row>
    <row r="295" spans="3:121" x14ac:dyDescent="0.35">
      <c r="C295" s="8"/>
      <c r="F295" s="8"/>
      <c r="J295" t="s">
        <v>423</v>
      </c>
      <c r="K295" t="s">
        <v>773</v>
      </c>
      <c r="L295" t="s">
        <v>918</v>
      </c>
      <c r="M295" t="str">
        <f>VLOOKUP(L295,Sheet2!$B$12:$C$22,2,FALSE)</f>
        <v>BLOTYP-003</v>
      </c>
      <c r="P295" t="str">
        <f>VLOOKUP(Q295,Sheet2!$F$9:$G$10,2,FALSE)</f>
        <v>ES-1579352234417</v>
      </c>
      <c r="Q295" t="s">
        <v>3564</v>
      </c>
      <c r="AF295" t="s">
        <v>122</v>
      </c>
      <c r="AG295" t="s">
        <v>3526</v>
      </c>
      <c r="AK295" t="s">
        <v>1841</v>
      </c>
      <c r="AW295" t="s">
        <v>1841</v>
      </c>
      <c r="AX295" t="s">
        <v>2457</v>
      </c>
      <c r="AZ295" t="s">
        <v>1215</v>
      </c>
      <c r="BB295" t="s">
        <v>126</v>
      </c>
      <c r="BO295" t="s">
        <v>127</v>
      </c>
      <c r="CA295" s="9" t="str">
        <f>VLOOKUP(CB295,Sheet3!$G$2:$H$409,2,FALSE)</f>
        <v>OUID-SOKTLKH10207</v>
      </c>
      <c r="CB295" t="s">
        <v>2909</v>
      </c>
      <c r="CE295" t="s">
        <v>3232</v>
      </c>
      <c r="CG295" t="s">
        <v>129</v>
      </c>
      <c r="CM295" t="s">
        <v>3514</v>
      </c>
      <c r="CO295" t="s">
        <v>132</v>
      </c>
      <c r="CR295" t="s">
        <v>133</v>
      </c>
      <c r="CY295" t="b">
        <v>0</v>
      </c>
      <c r="CZ295" t="s">
        <v>135</v>
      </c>
      <c r="DM295">
        <v>5586000</v>
      </c>
      <c r="DN295" t="s">
        <v>3521</v>
      </c>
      <c r="DO295" s="9" t="str">
        <f t="shared" si="12"/>
        <v>Senior Officer Kontrol 8</v>
      </c>
      <c r="DP295" s="9" t="str">
        <f t="shared" si="13"/>
        <v>Bank Artha Graha Sudirman (KPNO)</v>
      </c>
      <c r="DQ295" s="9" t="str">
        <f t="shared" si="14"/>
        <v>Senior Officer Kontrol 8 Bank Artha Graha Sudirman (KPNO)</v>
      </c>
    </row>
    <row r="296" spans="3:121" x14ac:dyDescent="0.35">
      <c r="C296" s="8"/>
      <c r="F296" s="8"/>
      <c r="J296" t="s">
        <v>424</v>
      </c>
      <c r="K296" t="s">
        <v>838</v>
      </c>
      <c r="L296" t="s">
        <v>917</v>
      </c>
      <c r="M296" t="str">
        <f>VLOOKUP(L296,Sheet2!$B$12:$C$22,2,FALSE)</f>
        <v>BLOTYP-004</v>
      </c>
      <c r="P296" t="str">
        <f>VLOOKUP(Q296,Sheet2!$F$9:$G$10,2,FALSE)</f>
        <v>ES-1579352234417</v>
      </c>
      <c r="Q296" t="s">
        <v>3564</v>
      </c>
      <c r="AF296" t="s">
        <v>122</v>
      </c>
      <c r="AG296" t="s">
        <v>3526</v>
      </c>
      <c r="AK296" t="s">
        <v>1842</v>
      </c>
      <c r="AW296" t="s">
        <v>1842</v>
      </c>
      <c r="AX296" t="s">
        <v>2458</v>
      </c>
      <c r="AZ296" t="s">
        <v>1216</v>
      </c>
      <c r="BB296" t="s">
        <v>126</v>
      </c>
      <c r="BO296" t="s">
        <v>127</v>
      </c>
      <c r="CA296" s="9" t="str">
        <f>VLOOKUP(CB296,Sheet3!$G$2:$H$409,2,FALSE)</f>
        <v>OUID-STADKR10239</v>
      </c>
      <c r="CB296" t="s">
        <v>2798</v>
      </c>
      <c r="CE296" t="s">
        <v>3233</v>
      </c>
      <c r="CG296" t="s">
        <v>3537</v>
      </c>
      <c r="CM296" t="s">
        <v>3514</v>
      </c>
      <c r="CO296" t="s">
        <v>132</v>
      </c>
      <c r="CR296" t="s">
        <v>133</v>
      </c>
      <c r="CY296" t="b">
        <v>0</v>
      </c>
      <c r="CZ296" t="s">
        <v>135</v>
      </c>
      <c r="DM296">
        <v>6938000</v>
      </c>
      <c r="DN296" t="s">
        <v>3521</v>
      </c>
      <c r="DO296" s="9" t="str">
        <f t="shared" si="12"/>
        <v>Staff Admin Kredit</v>
      </c>
      <c r="DP296" s="9" t="str">
        <f t="shared" si="13"/>
        <v>Bank Artha Graha Sudirman (KPNO)</v>
      </c>
      <c r="DQ296" s="9" t="str">
        <f t="shared" si="14"/>
        <v>Staff Admin Kredit Bank Artha Graha Sudirman (KPNO)</v>
      </c>
    </row>
    <row r="297" spans="3:121" x14ac:dyDescent="0.35">
      <c r="C297" s="8"/>
      <c r="F297" s="8"/>
      <c r="J297" t="s">
        <v>425</v>
      </c>
      <c r="K297" t="s">
        <v>795</v>
      </c>
      <c r="L297" t="s">
        <v>917</v>
      </c>
      <c r="M297" t="str">
        <f>VLOOKUP(L297,Sheet2!$B$12:$C$22,2,FALSE)</f>
        <v>BLOTYP-004</v>
      </c>
      <c r="P297" t="str">
        <f>VLOOKUP(Q297,Sheet2!$F$9:$G$10,2,FALSE)</f>
        <v>ES-1579352234417</v>
      </c>
      <c r="Q297" t="s">
        <v>3564</v>
      </c>
      <c r="AF297" t="s">
        <v>3524</v>
      </c>
      <c r="AG297" t="s">
        <v>3526</v>
      </c>
      <c r="AK297" t="s">
        <v>1843</v>
      </c>
      <c r="AW297" t="s">
        <v>1843</v>
      </c>
      <c r="AX297" t="s">
        <v>2459</v>
      </c>
      <c r="AZ297" t="s">
        <v>1217</v>
      </c>
      <c r="BB297" t="s">
        <v>126</v>
      </c>
      <c r="BO297" t="s">
        <v>127</v>
      </c>
      <c r="CA297" s="9" t="str">
        <f>VLOOKUP(CB297,Sheet3!$G$2:$H$409,2,FALSE)</f>
        <v>OUID-STPLTH10016</v>
      </c>
      <c r="CB297" t="s">
        <v>2801</v>
      </c>
      <c r="CE297" t="s">
        <v>3234</v>
      </c>
      <c r="CG297" t="s">
        <v>129</v>
      </c>
      <c r="CM297" t="s">
        <v>3514</v>
      </c>
      <c r="CO297" t="s">
        <v>132</v>
      </c>
      <c r="CR297" t="s">
        <v>133</v>
      </c>
      <c r="CY297" t="b">
        <v>0</v>
      </c>
      <c r="CZ297" t="s">
        <v>135</v>
      </c>
      <c r="DM297">
        <v>6822000</v>
      </c>
      <c r="DN297" t="s">
        <v>3516</v>
      </c>
      <c r="DO297" s="9" t="str">
        <f t="shared" si="12"/>
        <v>Staff Pelatihan</v>
      </c>
      <c r="DP297" s="9" t="str">
        <f t="shared" si="13"/>
        <v>Bank Artha Graha Sudirman (KPNO)</v>
      </c>
      <c r="DQ297" s="9" t="str">
        <f t="shared" si="14"/>
        <v>Staff Pelatihan Bank Artha Graha Sudirman (KPNO)</v>
      </c>
    </row>
    <row r="298" spans="3:121" x14ac:dyDescent="0.35">
      <c r="C298" s="8"/>
      <c r="F298" s="8"/>
      <c r="J298" t="s">
        <v>426</v>
      </c>
      <c r="K298" t="s">
        <v>118</v>
      </c>
      <c r="L298" t="s">
        <v>917</v>
      </c>
      <c r="M298" t="str">
        <f>VLOOKUP(L298,Sheet2!$B$12:$C$22,2,FALSE)</f>
        <v>BLOTYP-004</v>
      </c>
      <c r="P298" t="str">
        <f>VLOOKUP(Q298,Sheet2!$F$9:$G$10,2,FALSE)</f>
        <v>ES-1579352234417</v>
      </c>
      <c r="Q298" t="s">
        <v>3564</v>
      </c>
      <c r="AF298" t="s">
        <v>122</v>
      </c>
      <c r="AG298" t="s">
        <v>123</v>
      </c>
      <c r="AK298" t="s">
        <v>1844</v>
      </c>
      <c r="AW298" t="s">
        <v>1844</v>
      </c>
      <c r="AX298" t="s">
        <v>2460</v>
      </c>
      <c r="AZ298" t="s">
        <v>1218</v>
      </c>
      <c r="BB298" t="s">
        <v>126</v>
      </c>
      <c r="BO298" t="s">
        <v>127</v>
      </c>
      <c r="CA298" s="9" t="e">
        <f>VLOOKUP(CB298,Sheet3!$G$2:$H$409,2,FALSE)</f>
        <v>#N/A</v>
      </c>
      <c r="CB298" t="s">
        <v>2817</v>
      </c>
      <c r="CE298" t="s">
        <v>3235</v>
      </c>
      <c r="CG298" t="s">
        <v>3537</v>
      </c>
      <c r="CM298" t="s">
        <v>3514</v>
      </c>
      <c r="CO298" t="s">
        <v>132</v>
      </c>
      <c r="CR298" t="s">
        <v>133</v>
      </c>
      <c r="CY298" t="b">
        <v>0</v>
      </c>
      <c r="CZ298" t="s">
        <v>135</v>
      </c>
      <c r="DM298">
        <v>5114000</v>
      </c>
      <c r="DN298" t="s">
        <v>3517</v>
      </c>
      <c r="DO298" s="9"/>
      <c r="DP298" s="9"/>
      <c r="DQ298" s="9"/>
    </row>
    <row r="299" spans="3:121" x14ac:dyDescent="0.35">
      <c r="C299" s="8"/>
      <c r="F299" s="8"/>
      <c r="J299" t="s">
        <v>427</v>
      </c>
      <c r="K299" t="s">
        <v>834</v>
      </c>
      <c r="L299" t="s">
        <v>918</v>
      </c>
      <c r="M299" t="str">
        <f>VLOOKUP(L299,Sheet2!$B$12:$C$22,2,FALSE)</f>
        <v>BLOTYP-003</v>
      </c>
      <c r="P299" t="str">
        <f>VLOOKUP(Q299,Sheet2!$F$9:$G$10,2,FALSE)</f>
        <v>ES-1579352234417</v>
      </c>
      <c r="Q299" t="s">
        <v>3564</v>
      </c>
      <c r="AF299" t="s">
        <v>122</v>
      </c>
      <c r="AG299" t="s">
        <v>3527</v>
      </c>
      <c r="AK299" t="s">
        <v>1845</v>
      </c>
      <c r="AW299" t="s">
        <v>1845</v>
      </c>
      <c r="AX299" t="s">
        <v>2461</v>
      </c>
      <c r="AZ299" t="s">
        <v>1219</v>
      </c>
      <c r="BB299" t="s">
        <v>126</v>
      </c>
      <c r="BO299" t="s">
        <v>127</v>
      </c>
      <c r="CA299" s="9" t="str">
        <f>VLOOKUP(CB299,Sheet3!$G$2:$H$409,2,FALSE)</f>
        <v>OUID-EOKPA10183</v>
      </c>
      <c r="CB299" t="s">
        <v>2910</v>
      </c>
      <c r="CE299" t="s">
        <v>3236</v>
      </c>
      <c r="CG299" t="s">
        <v>129</v>
      </c>
      <c r="CM299" t="s">
        <v>3514</v>
      </c>
      <c r="CO299" t="s">
        <v>132</v>
      </c>
      <c r="CR299" t="s">
        <v>133</v>
      </c>
      <c r="CY299" t="b">
        <v>0</v>
      </c>
      <c r="CZ299" t="s">
        <v>135</v>
      </c>
      <c r="DM299">
        <v>12974000</v>
      </c>
      <c r="DN299" t="s">
        <v>3517</v>
      </c>
      <c r="DO299" s="9" t="str">
        <f t="shared" si="12"/>
        <v>Executive Officer Kepatuhan Kredit</v>
      </c>
      <c r="DP299" s="9" t="str">
        <f t="shared" si="13"/>
        <v>Bank Artha Graha Sudirman (KPNO)</v>
      </c>
      <c r="DQ299" s="9" t="str">
        <f t="shared" si="14"/>
        <v>Executive Officer Kepatuhan Kredit Bank Artha Graha Sudirman (KPNO)</v>
      </c>
    </row>
    <row r="300" spans="3:121" x14ac:dyDescent="0.35">
      <c r="C300" s="8"/>
      <c r="F300" s="8"/>
      <c r="J300" t="s">
        <v>428</v>
      </c>
      <c r="K300" t="s">
        <v>839</v>
      </c>
      <c r="L300" t="s">
        <v>917</v>
      </c>
      <c r="M300" t="str">
        <f>VLOOKUP(L300,Sheet2!$B$12:$C$22,2,FALSE)</f>
        <v>BLOTYP-004</v>
      </c>
      <c r="P300" t="str">
        <f>VLOOKUP(Q300,Sheet2!$F$9:$G$10,2,FALSE)</f>
        <v>ES-1579352234417</v>
      </c>
      <c r="Q300" t="s">
        <v>3564</v>
      </c>
      <c r="AF300" t="s">
        <v>122</v>
      </c>
      <c r="AG300" t="s">
        <v>3526</v>
      </c>
      <c r="AK300" t="s">
        <v>1846</v>
      </c>
      <c r="AW300" t="s">
        <v>1846</v>
      </c>
      <c r="AX300" t="s">
        <v>2462</v>
      </c>
      <c r="AZ300" t="s">
        <v>1220</v>
      </c>
      <c r="BB300" t="s">
        <v>126</v>
      </c>
      <c r="BO300" t="s">
        <v>127</v>
      </c>
      <c r="CA300" s="9" t="str">
        <f>VLOOKUP(CB300,Sheet3!$G$2:$H$409,2,FALSE)</f>
        <v>OUID-STPAY10027</v>
      </c>
      <c r="CB300" t="s">
        <v>2878</v>
      </c>
      <c r="CE300" t="s">
        <v>3237</v>
      </c>
      <c r="CG300" t="s">
        <v>129</v>
      </c>
      <c r="CM300" t="s">
        <v>3514</v>
      </c>
      <c r="CO300" t="s">
        <v>132</v>
      </c>
      <c r="CR300" t="s">
        <v>133</v>
      </c>
      <c r="CY300" t="b">
        <v>0</v>
      </c>
      <c r="CZ300" t="s">
        <v>135</v>
      </c>
      <c r="DM300">
        <v>4486900</v>
      </c>
      <c r="DN300" t="s">
        <v>3521</v>
      </c>
      <c r="DO300" s="9" t="str">
        <f t="shared" si="12"/>
        <v>Staff Payroll</v>
      </c>
      <c r="DP300" s="9" t="str">
        <f t="shared" si="13"/>
        <v>Bank Artha Graha Sudirman (KPNO)</v>
      </c>
      <c r="DQ300" s="9" t="str">
        <f t="shared" si="14"/>
        <v>Staff Payroll Bank Artha Graha Sudirman (KPNO)</v>
      </c>
    </row>
    <row r="301" spans="3:121" x14ac:dyDescent="0.35">
      <c r="C301" s="8"/>
      <c r="F301" s="8"/>
      <c r="J301" t="s">
        <v>429</v>
      </c>
      <c r="K301" t="s">
        <v>795</v>
      </c>
      <c r="L301" t="s">
        <v>917</v>
      </c>
      <c r="M301" t="str">
        <f>VLOOKUP(L301,Sheet2!$B$12:$C$22,2,FALSE)</f>
        <v>BLOTYP-004</v>
      </c>
      <c r="P301" t="str">
        <f>VLOOKUP(Q301,Sheet2!$F$9:$G$10,2,FALSE)</f>
        <v>ES-1579352234417</v>
      </c>
      <c r="Q301" t="s">
        <v>3564</v>
      </c>
      <c r="AF301" t="s">
        <v>122</v>
      </c>
      <c r="AG301" t="s">
        <v>3534</v>
      </c>
      <c r="AK301" t="s">
        <v>1847</v>
      </c>
      <c r="AW301" t="s">
        <v>1847</v>
      </c>
      <c r="AX301" t="s">
        <v>2463</v>
      </c>
      <c r="AZ301" t="s">
        <v>1221</v>
      </c>
      <c r="BB301" t="s">
        <v>126</v>
      </c>
      <c r="BO301" t="s">
        <v>127</v>
      </c>
      <c r="CA301" s="9" t="str">
        <f>VLOOKUP(CB301,Sheet3!$G$2:$H$409,2,FALSE)</f>
        <v>OUID-STEKSP10050</v>
      </c>
      <c r="CB301" t="s">
        <v>2911</v>
      </c>
      <c r="CE301" t="s">
        <v>3238</v>
      </c>
      <c r="CG301" t="s">
        <v>129</v>
      </c>
      <c r="CM301" t="s">
        <v>3514</v>
      </c>
      <c r="CO301" t="s">
        <v>132</v>
      </c>
      <c r="CR301" t="s">
        <v>133</v>
      </c>
      <c r="CY301" t="b">
        <v>0</v>
      </c>
      <c r="CZ301" t="s">
        <v>135</v>
      </c>
      <c r="DM301">
        <v>4277000</v>
      </c>
      <c r="DN301" t="s">
        <v>3517</v>
      </c>
      <c r="DO301" s="9" t="str">
        <f t="shared" si="12"/>
        <v>Staff Ekspedisi</v>
      </c>
      <c r="DP301" s="9" t="str">
        <f t="shared" si="13"/>
        <v>Bank Artha Graha Sudirman (KPNO)</v>
      </c>
      <c r="DQ301" s="9" t="str">
        <f t="shared" si="14"/>
        <v>Staff Ekspedisi Bank Artha Graha Sudirman (KPNO)</v>
      </c>
    </row>
    <row r="302" spans="3:121" x14ac:dyDescent="0.35">
      <c r="C302" s="8"/>
      <c r="F302" s="8"/>
      <c r="J302" t="s">
        <v>430</v>
      </c>
      <c r="K302" t="s">
        <v>795</v>
      </c>
      <c r="L302" t="s">
        <v>916</v>
      </c>
      <c r="M302" t="str">
        <f>VLOOKUP(L302,Sheet2!$B$12:$C$22,2,FALSE)</f>
        <v>BLOTYP-001</v>
      </c>
      <c r="P302" t="str">
        <f>VLOOKUP(Q302,Sheet2!$F$9:$G$10,2,FALSE)</f>
        <v>ES-1579352234417</v>
      </c>
      <c r="Q302" t="s">
        <v>3564</v>
      </c>
      <c r="AF302" t="s">
        <v>122</v>
      </c>
      <c r="AG302" t="s">
        <v>3526</v>
      </c>
      <c r="AK302" t="s">
        <v>1848</v>
      </c>
      <c r="AW302" t="s">
        <v>1848</v>
      </c>
      <c r="AX302" t="s">
        <v>2464</v>
      </c>
      <c r="AZ302" t="s">
        <v>1222</v>
      </c>
      <c r="BB302" t="s">
        <v>126</v>
      </c>
      <c r="BO302" t="s">
        <v>127</v>
      </c>
      <c r="CA302" s="9" t="str">
        <f>VLOOKUP(CB302,Sheet3!$G$2:$H$409,2,FALSE)</f>
        <v>OUID-STATO10287</v>
      </c>
      <c r="CB302" t="s">
        <v>2871</v>
      </c>
      <c r="CE302" t="s">
        <v>3239</v>
      </c>
      <c r="CG302" t="s">
        <v>129</v>
      </c>
      <c r="CM302" t="s">
        <v>3514</v>
      </c>
      <c r="CO302" t="s">
        <v>132</v>
      </c>
      <c r="CR302" t="s">
        <v>133</v>
      </c>
      <c r="CY302" t="b">
        <v>0</v>
      </c>
      <c r="CZ302" t="s">
        <v>135</v>
      </c>
      <c r="DM302">
        <v>6728000</v>
      </c>
      <c r="DN302" t="s">
        <v>3520</v>
      </c>
      <c r="DO302" s="9" t="str">
        <f t="shared" si="12"/>
        <v>Staff ATM Ops</v>
      </c>
      <c r="DP302" s="9" t="str">
        <f t="shared" si="13"/>
        <v>Bank Artha Graha Sudirman (KPNO)</v>
      </c>
      <c r="DQ302" s="9" t="str">
        <f t="shared" si="14"/>
        <v>Staff ATM Ops Bank Artha Graha Sudirman (KPNO)</v>
      </c>
    </row>
    <row r="303" spans="3:121" x14ac:dyDescent="0.35">
      <c r="C303" s="8"/>
      <c r="F303" s="8"/>
      <c r="J303" t="s">
        <v>431</v>
      </c>
      <c r="K303" t="s">
        <v>773</v>
      </c>
      <c r="L303" t="s">
        <v>918</v>
      </c>
      <c r="M303" t="str">
        <f>VLOOKUP(L303,Sheet2!$B$12:$C$22,2,FALSE)</f>
        <v>BLOTYP-003</v>
      </c>
      <c r="P303" t="str">
        <f>VLOOKUP(Q303,Sheet2!$F$9:$G$10,2,FALSE)</f>
        <v>ES-1579352234417</v>
      </c>
      <c r="Q303" t="s">
        <v>3564</v>
      </c>
      <c r="AF303" t="s">
        <v>122</v>
      </c>
      <c r="AG303" t="s">
        <v>3527</v>
      </c>
      <c r="AK303" t="s">
        <v>1849</v>
      </c>
      <c r="AW303" t="s">
        <v>1849</v>
      </c>
      <c r="AX303" t="s">
        <v>2465</v>
      </c>
      <c r="AZ303" t="s">
        <v>1223</v>
      </c>
      <c r="BB303" t="s">
        <v>126</v>
      </c>
      <c r="BO303" t="s">
        <v>127</v>
      </c>
      <c r="CA303" s="9" t="e">
        <f>VLOOKUP(CB303,Sheet3!$G$2:$H$409,2,FALSE)</f>
        <v>#N/A</v>
      </c>
      <c r="CB303" t="s">
        <v>2912</v>
      </c>
      <c r="CE303" t="s">
        <v>3240</v>
      </c>
      <c r="CG303" t="s">
        <v>129</v>
      </c>
      <c r="CM303" t="s">
        <v>3514</v>
      </c>
      <c r="CO303" t="s">
        <v>132</v>
      </c>
      <c r="CR303" t="s">
        <v>133</v>
      </c>
      <c r="CY303" t="b">
        <v>0</v>
      </c>
      <c r="CZ303" t="s">
        <v>135</v>
      </c>
      <c r="DM303">
        <v>12796000</v>
      </c>
      <c r="DN303" t="s">
        <v>3518</v>
      </c>
      <c r="DO303" s="9"/>
      <c r="DP303" s="9"/>
      <c r="DQ303" s="9"/>
    </row>
    <row r="304" spans="3:121" x14ac:dyDescent="0.35">
      <c r="C304" s="8"/>
      <c r="F304" s="8"/>
      <c r="J304" t="s">
        <v>432</v>
      </c>
      <c r="K304" t="s">
        <v>840</v>
      </c>
      <c r="L304" t="s">
        <v>919</v>
      </c>
      <c r="M304" t="str">
        <f>VLOOKUP(L304,Sheet2!$B$12:$C$22,2,FALSE)</f>
        <v>BLOTYP-002</v>
      </c>
      <c r="P304" t="str">
        <f>VLOOKUP(Q304,Sheet2!$F$9:$G$10,2,FALSE)</f>
        <v>ES-1579352234417</v>
      </c>
      <c r="Q304" t="s">
        <v>3564</v>
      </c>
      <c r="AF304" t="s">
        <v>122</v>
      </c>
      <c r="AG304" t="s">
        <v>3526</v>
      </c>
      <c r="AK304" t="s">
        <v>1850</v>
      </c>
      <c r="AW304" t="s">
        <v>1850</v>
      </c>
      <c r="AX304" t="s">
        <v>2466</v>
      </c>
      <c r="AZ304" t="s">
        <v>1224</v>
      </c>
      <c r="BB304" t="s">
        <v>126</v>
      </c>
      <c r="BO304" t="s">
        <v>127</v>
      </c>
      <c r="CA304" s="9" t="e">
        <f>VLOOKUP(CB304,Sheet3!$G$2:$H$409,2,FALSE)</f>
        <v>#N/A</v>
      </c>
      <c r="CB304" t="s">
        <v>2892</v>
      </c>
      <c r="CE304" t="s">
        <v>3241</v>
      </c>
      <c r="CG304" t="s">
        <v>129</v>
      </c>
      <c r="CM304" t="s">
        <v>3514</v>
      </c>
      <c r="CO304" t="s">
        <v>132</v>
      </c>
      <c r="CR304" t="s">
        <v>133</v>
      </c>
      <c r="CY304" t="b">
        <v>0</v>
      </c>
      <c r="CZ304" t="s">
        <v>135</v>
      </c>
      <c r="DM304">
        <v>6730000</v>
      </c>
      <c r="DN304" t="s">
        <v>3520</v>
      </c>
      <c r="DO304" s="9"/>
      <c r="DP304" s="9"/>
      <c r="DQ304" s="9"/>
    </row>
    <row r="305" spans="3:121" x14ac:dyDescent="0.35">
      <c r="C305" s="8"/>
      <c r="F305" s="8"/>
      <c r="J305" t="s">
        <v>433</v>
      </c>
      <c r="K305" t="s">
        <v>819</v>
      </c>
      <c r="L305" t="s">
        <v>917</v>
      </c>
      <c r="M305" t="str">
        <f>VLOOKUP(L305,Sheet2!$B$12:$C$22,2,FALSE)</f>
        <v>BLOTYP-004</v>
      </c>
      <c r="P305" t="str">
        <f>VLOOKUP(Q305,Sheet2!$F$9:$G$10,2,FALSE)</f>
        <v>ES-1579352234417</v>
      </c>
      <c r="Q305" t="s">
        <v>3564</v>
      </c>
      <c r="AF305" t="s">
        <v>122</v>
      </c>
      <c r="AG305" t="s">
        <v>3526</v>
      </c>
      <c r="AK305" t="s">
        <v>1851</v>
      </c>
      <c r="AW305" t="s">
        <v>1851</v>
      </c>
      <c r="AX305" t="s">
        <v>2467</v>
      </c>
      <c r="AZ305" t="s">
        <v>1225</v>
      </c>
      <c r="BB305" t="s">
        <v>126</v>
      </c>
      <c r="BO305" t="s">
        <v>127</v>
      </c>
      <c r="CA305" s="9" t="str">
        <f>VLOOKUP(CB305,Sheet3!$G$2:$H$409,2,FALSE)</f>
        <v>OUID-STHUP10076</v>
      </c>
      <c r="CB305" t="s">
        <v>2803</v>
      </c>
      <c r="CE305" t="s">
        <v>3242</v>
      </c>
      <c r="CG305" t="s">
        <v>129</v>
      </c>
      <c r="CM305" t="s">
        <v>3514</v>
      </c>
      <c r="CO305" t="s">
        <v>132</v>
      </c>
      <c r="CR305" t="s">
        <v>133</v>
      </c>
      <c r="CY305" t="b">
        <v>0</v>
      </c>
      <c r="CZ305" t="s">
        <v>135</v>
      </c>
      <c r="DM305">
        <v>13000000</v>
      </c>
      <c r="DN305" t="s">
        <v>3521</v>
      </c>
      <c r="DO305" s="9" t="str">
        <f t="shared" si="12"/>
        <v>Staff Hukum Perusahaan</v>
      </c>
      <c r="DP305" s="9" t="str">
        <f t="shared" si="13"/>
        <v>Bank Artha Graha Sudirman (KPNO)</v>
      </c>
      <c r="DQ305" s="9" t="str">
        <f t="shared" si="14"/>
        <v>Staff Hukum Perusahaan Bank Artha Graha Sudirman (KPNO)</v>
      </c>
    </row>
    <row r="306" spans="3:121" x14ac:dyDescent="0.35">
      <c r="C306" s="8"/>
      <c r="F306" s="8"/>
      <c r="J306" t="s">
        <v>434</v>
      </c>
      <c r="K306" t="s">
        <v>118</v>
      </c>
      <c r="L306" t="s">
        <v>918</v>
      </c>
      <c r="M306" t="str">
        <f>VLOOKUP(L306,Sheet2!$B$12:$C$22,2,FALSE)</f>
        <v>BLOTYP-003</v>
      </c>
      <c r="P306" t="str">
        <f>VLOOKUP(Q306,Sheet2!$F$9:$G$10,2,FALSE)</f>
        <v>ES-1579352234417</v>
      </c>
      <c r="Q306" t="s">
        <v>3564</v>
      </c>
      <c r="AF306" t="s">
        <v>122</v>
      </c>
      <c r="AG306" t="s">
        <v>3525</v>
      </c>
      <c r="AK306" t="s">
        <v>1852</v>
      </c>
      <c r="AW306" t="s">
        <v>1852</v>
      </c>
      <c r="AX306" t="s">
        <v>2468</v>
      </c>
      <c r="AZ306" t="s">
        <v>1226</v>
      </c>
      <c r="BB306" t="s">
        <v>126</v>
      </c>
      <c r="BO306" t="s">
        <v>127</v>
      </c>
      <c r="CA306" s="9" t="str">
        <f>VLOOKUP(CB306,Sheet3!$G$2:$H$409,2,FALSE)</f>
        <v>OUID-STMEST10044</v>
      </c>
      <c r="CB306" t="s">
        <v>2804</v>
      </c>
      <c r="CE306" t="s">
        <v>3243</v>
      </c>
      <c r="CG306" t="s">
        <v>129</v>
      </c>
      <c r="CM306" t="s">
        <v>3514</v>
      </c>
      <c r="CO306" t="s">
        <v>132</v>
      </c>
      <c r="CR306" t="s">
        <v>133</v>
      </c>
      <c r="CY306" t="b">
        <v>0</v>
      </c>
      <c r="CZ306" t="s">
        <v>135</v>
      </c>
      <c r="DM306">
        <v>5600000</v>
      </c>
      <c r="DN306" t="s">
        <v>3518</v>
      </c>
      <c r="DO306" s="9" t="str">
        <f t="shared" si="12"/>
        <v>Staff Mechanical &amp; Electrical Support (Teknisi)</v>
      </c>
      <c r="DP306" s="9" t="str">
        <f t="shared" si="13"/>
        <v>Bank Artha Graha Sudirman (KPNO)</v>
      </c>
      <c r="DQ306" s="9" t="str">
        <f t="shared" si="14"/>
        <v>Staff Mechanical &amp; Electrical Support (Teknisi) Bank Artha Graha Sudirman (KPNO)</v>
      </c>
    </row>
    <row r="307" spans="3:121" x14ac:dyDescent="0.35">
      <c r="C307" s="8"/>
      <c r="F307" s="8"/>
      <c r="J307" t="s">
        <v>435</v>
      </c>
      <c r="K307" t="s">
        <v>841</v>
      </c>
      <c r="L307" t="s">
        <v>918</v>
      </c>
      <c r="M307" t="str">
        <f>VLOOKUP(L307,Sheet2!$B$12:$C$22,2,FALSE)</f>
        <v>BLOTYP-003</v>
      </c>
      <c r="P307" t="str">
        <f>VLOOKUP(Q307,Sheet2!$F$9:$G$10,2,FALSE)</f>
        <v>ES-1579352234417</v>
      </c>
      <c r="Q307" t="s">
        <v>3564</v>
      </c>
      <c r="AF307" t="s">
        <v>3524</v>
      </c>
      <c r="AG307" t="s">
        <v>3526</v>
      </c>
      <c r="AK307" t="s">
        <v>1853</v>
      </c>
      <c r="AW307" t="s">
        <v>1853</v>
      </c>
      <c r="AX307" t="s">
        <v>2469</v>
      </c>
      <c r="AZ307" t="s">
        <v>1227</v>
      </c>
      <c r="BB307" t="s">
        <v>126</v>
      </c>
      <c r="BO307" t="s">
        <v>127</v>
      </c>
      <c r="CA307" s="9" t="str">
        <f>VLOOKUP(CB307,Sheet3!$G$2:$H$409,2,FALSE)</f>
        <v>OUID-STPPST10262</v>
      </c>
      <c r="CB307" t="s">
        <v>2842</v>
      </c>
      <c r="CE307" t="s">
        <v>3244</v>
      </c>
      <c r="CG307" t="s">
        <v>129</v>
      </c>
      <c r="CM307" t="s">
        <v>3514</v>
      </c>
      <c r="CO307" t="s">
        <v>132</v>
      </c>
      <c r="CR307" t="s">
        <v>133</v>
      </c>
      <c r="CY307" t="b">
        <v>0</v>
      </c>
      <c r="CZ307" t="s">
        <v>135</v>
      </c>
      <c r="DM307">
        <v>6660000</v>
      </c>
      <c r="DN307" t="s">
        <v>3516</v>
      </c>
      <c r="DO307" s="9" t="str">
        <f t="shared" si="12"/>
        <v>Staff Perwakilan Pengguna &amp; Sisdur IT</v>
      </c>
      <c r="DP307" s="9" t="str">
        <f t="shared" si="13"/>
        <v>Bank Artha Graha Sudirman (KPNO)</v>
      </c>
      <c r="DQ307" s="9" t="str">
        <f t="shared" si="14"/>
        <v>Staff Perwakilan Pengguna &amp; Sisdur IT Bank Artha Graha Sudirman (KPNO)</v>
      </c>
    </row>
    <row r="308" spans="3:121" x14ac:dyDescent="0.35">
      <c r="C308" s="8"/>
      <c r="F308" s="8"/>
      <c r="J308" t="s">
        <v>436</v>
      </c>
      <c r="K308" t="s">
        <v>842</v>
      </c>
      <c r="L308" t="s">
        <v>917</v>
      </c>
      <c r="M308" t="str">
        <f>VLOOKUP(L308,Sheet2!$B$12:$C$22,2,FALSE)</f>
        <v>BLOTYP-004</v>
      </c>
      <c r="P308" t="str">
        <f>VLOOKUP(Q308,Sheet2!$F$9:$G$10,2,FALSE)</f>
        <v>ES-1579352234417</v>
      </c>
      <c r="Q308" t="s">
        <v>3564</v>
      </c>
      <c r="AF308" t="s">
        <v>3524</v>
      </c>
      <c r="AG308" t="s">
        <v>3530</v>
      </c>
      <c r="AK308" t="s">
        <v>1854</v>
      </c>
      <c r="AW308" t="s">
        <v>1854</v>
      </c>
      <c r="AX308" t="s">
        <v>2470</v>
      </c>
      <c r="AZ308" t="s">
        <v>1228</v>
      </c>
      <c r="BB308" t="s">
        <v>126</v>
      </c>
      <c r="BO308" t="s">
        <v>127</v>
      </c>
      <c r="CA308" s="9" t="str">
        <f>VLOOKUP(CB308,Sheet3!$G$2:$H$409,2,FALSE)</f>
        <v>OUID-SKDRK10009</v>
      </c>
      <c r="CB308" t="s">
        <v>2834</v>
      </c>
      <c r="CE308" t="s">
        <v>3245</v>
      </c>
      <c r="CG308" t="s">
        <v>3536</v>
      </c>
      <c r="CM308" t="s">
        <v>3514</v>
      </c>
      <c r="CO308" t="s">
        <v>132</v>
      </c>
      <c r="CR308" t="s">
        <v>133</v>
      </c>
      <c r="CY308" t="b">
        <v>0</v>
      </c>
      <c r="CZ308" t="s">
        <v>3541</v>
      </c>
      <c r="DM308">
        <v>13439000</v>
      </c>
      <c r="DN308" t="s">
        <v>3516</v>
      </c>
      <c r="DO308" s="9" t="str">
        <f t="shared" si="12"/>
        <v>Sekretaris Direksi</v>
      </c>
      <c r="DP308" s="9" t="str">
        <f t="shared" si="13"/>
        <v>Bank Artha Graha Sudirman (KPNO)</v>
      </c>
      <c r="DQ308" s="9" t="str">
        <f t="shared" si="14"/>
        <v>Sekretaris Direksi Bank Artha Graha Sudirman (KPNO)</v>
      </c>
    </row>
    <row r="309" spans="3:121" x14ac:dyDescent="0.35">
      <c r="C309" s="8"/>
      <c r="F309" s="8"/>
      <c r="J309" t="s">
        <v>437</v>
      </c>
      <c r="K309" t="s">
        <v>834</v>
      </c>
      <c r="L309" t="s">
        <v>917</v>
      </c>
      <c r="M309" t="str">
        <f>VLOOKUP(L309,Sheet2!$B$12:$C$22,2,FALSE)</f>
        <v>BLOTYP-004</v>
      </c>
      <c r="P309" t="str">
        <f>VLOOKUP(Q309,Sheet2!$F$9:$G$10,2,FALSE)</f>
        <v>ES-1579352234417</v>
      </c>
      <c r="Q309" t="s">
        <v>3564</v>
      </c>
      <c r="AF309" t="s">
        <v>122</v>
      </c>
      <c r="AG309" t="s">
        <v>3526</v>
      </c>
      <c r="AK309" t="s">
        <v>1855</v>
      </c>
      <c r="AW309" t="s">
        <v>1855</v>
      </c>
      <c r="AX309" t="s">
        <v>2471</v>
      </c>
      <c r="AZ309" t="s">
        <v>1229</v>
      </c>
      <c r="BB309" t="s">
        <v>126</v>
      </c>
      <c r="BO309" t="s">
        <v>127</v>
      </c>
      <c r="CA309" s="9" t="str">
        <f>VLOOKUP(CB309,Sheet3!$G$2:$H$409,2,FALSE)</f>
        <v>OUID-STSKNP10273</v>
      </c>
      <c r="CB309" t="s">
        <v>2913</v>
      </c>
      <c r="CE309" t="s">
        <v>3246</v>
      </c>
      <c r="CG309" t="s">
        <v>129</v>
      </c>
      <c r="CM309" t="s">
        <v>3514</v>
      </c>
      <c r="CO309" t="s">
        <v>132</v>
      </c>
      <c r="CR309" t="s">
        <v>133</v>
      </c>
      <c r="CY309" t="b">
        <v>0</v>
      </c>
      <c r="CZ309" t="s">
        <v>3541</v>
      </c>
      <c r="DM309">
        <v>8178000</v>
      </c>
      <c r="DN309" t="s">
        <v>3516</v>
      </c>
      <c r="DO309" s="9" t="str">
        <f t="shared" si="12"/>
        <v>Staff SKN</v>
      </c>
      <c r="DP309" s="9" t="str">
        <f t="shared" si="13"/>
        <v>Bank Artha Graha Sudirman (KPNO)</v>
      </c>
      <c r="DQ309" s="9" t="str">
        <f t="shared" si="14"/>
        <v>Staff SKN Bank Artha Graha Sudirman (KPNO)</v>
      </c>
    </row>
    <row r="310" spans="3:121" x14ac:dyDescent="0.35">
      <c r="C310" s="8"/>
      <c r="F310" s="8"/>
      <c r="J310" t="s">
        <v>438</v>
      </c>
      <c r="K310" t="s">
        <v>843</v>
      </c>
      <c r="L310" t="s">
        <v>917</v>
      </c>
      <c r="M310" t="str">
        <f>VLOOKUP(L310,Sheet2!$B$12:$C$22,2,FALSE)</f>
        <v>BLOTYP-004</v>
      </c>
      <c r="P310" t="str">
        <f>VLOOKUP(Q310,Sheet2!$F$9:$G$10,2,FALSE)</f>
        <v>ES-1579352234417</v>
      </c>
      <c r="Q310" t="s">
        <v>3564</v>
      </c>
      <c r="AF310" t="s">
        <v>3524</v>
      </c>
      <c r="AG310" t="s">
        <v>3529</v>
      </c>
      <c r="AK310" t="s">
        <v>1856</v>
      </c>
      <c r="AW310" t="s">
        <v>1856</v>
      </c>
      <c r="AX310" t="s">
        <v>2472</v>
      </c>
      <c r="AZ310" t="s">
        <v>1230</v>
      </c>
      <c r="BB310" t="s">
        <v>126</v>
      </c>
      <c r="BO310" t="s">
        <v>127</v>
      </c>
      <c r="CA310" s="9" t="str">
        <f>VLOOKUP(CB310,Sheet3!$G$2:$H$409,2,FALSE)</f>
        <v>OUID-STPBM10370</v>
      </c>
      <c r="CB310" t="s">
        <v>2914</v>
      </c>
      <c r="CE310" t="s">
        <v>3247</v>
      </c>
      <c r="CG310" t="s">
        <v>129</v>
      </c>
      <c r="CM310" t="s">
        <v>3514</v>
      </c>
      <c r="CO310" t="s">
        <v>132</v>
      </c>
      <c r="CR310" t="s">
        <v>133</v>
      </c>
      <c r="CY310" t="b">
        <v>0</v>
      </c>
      <c r="CZ310" t="s">
        <v>3541</v>
      </c>
      <c r="DM310">
        <v>5890000</v>
      </c>
      <c r="DN310" t="s">
        <v>3516</v>
      </c>
      <c r="DO310" s="9" t="str">
        <f t="shared" si="12"/>
        <v>Staff Pendukung Bisnis Marketing</v>
      </c>
      <c r="DP310" s="9" t="str">
        <f t="shared" si="13"/>
        <v>Bank Artha Graha Sudirman (KPNO)</v>
      </c>
      <c r="DQ310" s="9" t="str">
        <f t="shared" si="14"/>
        <v>Staff Pendukung Bisnis Marketing Bank Artha Graha Sudirman (KPNO)</v>
      </c>
    </row>
    <row r="311" spans="3:121" x14ac:dyDescent="0.35">
      <c r="C311" s="8"/>
      <c r="F311" s="8"/>
      <c r="J311" t="s">
        <v>439</v>
      </c>
      <c r="K311" t="s">
        <v>795</v>
      </c>
      <c r="L311" t="s">
        <v>916</v>
      </c>
      <c r="M311" t="str">
        <f>VLOOKUP(L311,Sheet2!$B$12:$C$22,2,FALSE)</f>
        <v>BLOTYP-001</v>
      </c>
      <c r="P311" t="str">
        <f>VLOOKUP(Q311,Sheet2!$F$9:$G$10,2,FALSE)</f>
        <v>ES-1579352234417</v>
      </c>
      <c r="Q311" t="s">
        <v>3564</v>
      </c>
      <c r="AF311" t="s">
        <v>122</v>
      </c>
      <c r="AG311" t="s">
        <v>3526</v>
      </c>
      <c r="AK311" t="s">
        <v>1857</v>
      </c>
      <c r="AW311" t="s">
        <v>1857</v>
      </c>
      <c r="AX311" t="s">
        <v>2473</v>
      </c>
      <c r="AZ311" t="s">
        <v>1231</v>
      </c>
      <c r="BB311" t="s">
        <v>126</v>
      </c>
      <c r="BO311" t="s">
        <v>127</v>
      </c>
      <c r="CA311" s="9" t="str">
        <f>VLOOKUP(CB311,Sheet3!$G$2:$H$409,2,FALSE)</f>
        <v>OUID-STUMM10307</v>
      </c>
      <c r="CB311" t="s">
        <v>2915</v>
      </c>
      <c r="CE311" t="s">
        <v>3248</v>
      </c>
      <c r="CG311" t="s">
        <v>3536</v>
      </c>
      <c r="CM311" t="s">
        <v>3514</v>
      </c>
      <c r="CO311" t="s">
        <v>132</v>
      </c>
      <c r="CR311" t="s">
        <v>133</v>
      </c>
      <c r="CY311" t="b">
        <v>0</v>
      </c>
      <c r="CZ311" t="s">
        <v>135</v>
      </c>
      <c r="DM311">
        <v>7777000</v>
      </c>
      <c r="DN311" t="s">
        <v>3521</v>
      </c>
      <c r="DO311" s="9" t="str">
        <f t="shared" si="12"/>
        <v>Staff Umum</v>
      </c>
      <c r="DP311" s="9" t="str">
        <f t="shared" si="13"/>
        <v>Bank Artha Graha Sudirman (KPNO)</v>
      </c>
      <c r="DQ311" s="9" t="str">
        <f t="shared" si="14"/>
        <v>Staff Umum Bank Artha Graha Sudirman (KPNO)</v>
      </c>
    </row>
    <row r="312" spans="3:121" x14ac:dyDescent="0.35">
      <c r="C312" s="8"/>
      <c r="F312" s="8"/>
      <c r="J312" t="s">
        <v>440</v>
      </c>
      <c r="K312" t="s">
        <v>844</v>
      </c>
      <c r="L312" t="s">
        <v>917</v>
      </c>
      <c r="M312" t="str">
        <f>VLOOKUP(L312,Sheet2!$B$12:$C$22,2,FALSE)</f>
        <v>BLOTYP-004</v>
      </c>
      <c r="P312" t="str">
        <f>VLOOKUP(Q312,Sheet2!$F$9:$G$10,2,FALSE)</f>
        <v>ES-1579352234417</v>
      </c>
      <c r="Q312" t="s">
        <v>3564</v>
      </c>
      <c r="AF312" t="s">
        <v>122</v>
      </c>
      <c r="AG312" t="s">
        <v>3529</v>
      </c>
      <c r="AK312" t="s">
        <v>1858</v>
      </c>
      <c r="AW312" t="s">
        <v>1858</v>
      </c>
      <c r="AX312" t="s">
        <v>2474</v>
      </c>
      <c r="AZ312" t="s">
        <v>1232</v>
      </c>
      <c r="BB312" t="s">
        <v>126</v>
      </c>
      <c r="BO312" t="s">
        <v>127</v>
      </c>
      <c r="CA312" s="9" t="e">
        <f>VLOOKUP(CB312,Sheet3!$G$2:$H$409,2,FALSE)</f>
        <v>#N/A</v>
      </c>
      <c r="CB312" t="s">
        <v>2912</v>
      </c>
      <c r="CE312" t="s">
        <v>3249</v>
      </c>
      <c r="CG312" t="s">
        <v>129</v>
      </c>
      <c r="CM312" t="s">
        <v>3514</v>
      </c>
      <c r="CO312" t="s">
        <v>132</v>
      </c>
      <c r="CR312" t="s">
        <v>133</v>
      </c>
      <c r="CY312" t="b">
        <v>0</v>
      </c>
      <c r="CZ312" t="s">
        <v>135</v>
      </c>
      <c r="DM312">
        <v>10240000</v>
      </c>
      <c r="DN312" t="s">
        <v>3517</v>
      </c>
      <c r="DO312" s="9"/>
      <c r="DP312" s="9"/>
      <c r="DQ312" s="9"/>
    </row>
    <row r="313" spans="3:121" x14ac:dyDescent="0.35">
      <c r="C313" s="8"/>
      <c r="F313" s="8"/>
      <c r="J313" t="s">
        <v>441</v>
      </c>
      <c r="K313" t="s">
        <v>845</v>
      </c>
      <c r="L313" t="s">
        <v>917</v>
      </c>
      <c r="M313" t="str">
        <f>VLOOKUP(L313,Sheet2!$B$12:$C$22,2,FALSE)</f>
        <v>BLOTYP-004</v>
      </c>
      <c r="P313" t="str">
        <f>VLOOKUP(Q313,Sheet2!$F$9:$G$10,2,FALSE)</f>
        <v>ES-1579352234417</v>
      </c>
      <c r="Q313" t="s">
        <v>3564</v>
      </c>
      <c r="AF313" t="s">
        <v>122</v>
      </c>
      <c r="AG313" t="s">
        <v>3526</v>
      </c>
      <c r="AK313" t="s">
        <v>1859</v>
      </c>
      <c r="AW313" t="s">
        <v>1859</v>
      </c>
      <c r="AX313" t="s">
        <v>2475</v>
      </c>
      <c r="AZ313" t="s">
        <v>1233</v>
      </c>
      <c r="BB313" t="s">
        <v>126</v>
      </c>
      <c r="BO313" t="s">
        <v>127</v>
      </c>
      <c r="CA313" s="9" t="str">
        <f>VLOOKUP(CB313,Sheet3!$G$2:$H$409,2,FALSE)</f>
        <v>OUID-STADKR10239</v>
      </c>
      <c r="CB313" t="s">
        <v>2798</v>
      </c>
      <c r="CE313" t="s">
        <v>3249</v>
      </c>
      <c r="CG313" t="s">
        <v>129</v>
      </c>
      <c r="CM313" t="s">
        <v>3514</v>
      </c>
      <c r="CO313" t="s">
        <v>132</v>
      </c>
      <c r="CR313" t="s">
        <v>133</v>
      </c>
      <c r="CY313" t="b">
        <v>0</v>
      </c>
      <c r="CZ313" t="s">
        <v>3541</v>
      </c>
      <c r="DM313">
        <v>6205000</v>
      </c>
      <c r="DN313" t="s">
        <v>3516</v>
      </c>
      <c r="DO313" s="9" t="str">
        <f t="shared" si="12"/>
        <v>Staff Admin Kredit</v>
      </c>
      <c r="DP313" s="9" t="str">
        <f t="shared" si="13"/>
        <v>Bank Artha Graha Sudirman (KPNO)</v>
      </c>
      <c r="DQ313" s="9" t="str">
        <f t="shared" si="14"/>
        <v>Staff Admin Kredit Bank Artha Graha Sudirman (KPNO)</v>
      </c>
    </row>
    <row r="314" spans="3:121" x14ac:dyDescent="0.35">
      <c r="C314" s="8"/>
      <c r="F314" s="8"/>
      <c r="J314" t="s">
        <v>442</v>
      </c>
      <c r="K314" t="s">
        <v>795</v>
      </c>
      <c r="L314" t="s">
        <v>917</v>
      </c>
      <c r="M314" t="str">
        <f>VLOOKUP(L314,Sheet2!$B$12:$C$22,2,FALSE)</f>
        <v>BLOTYP-004</v>
      </c>
      <c r="P314" t="str">
        <f>VLOOKUP(Q314,Sheet2!$F$9:$G$10,2,FALSE)</f>
        <v>ES-1579352234417</v>
      </c>
      <c r="Q314" t="s">
        <v>3564</v>
      </c>
      <c r="AF314" t="s">
        <v>122</v>
      </c>
      <c r="AG314" t="s">
        <v>3529</v>
      </c>
      <c r="AK314" t="s">
        <v>1860</v>
      </c>
      <c r="AW314" t="s">
        <v>1860</v>
      </c>
      <c r="AX314" t="s">
        <v>2476</v>
      </c>
      <c r="AZ314" t="s">
        <v>1234</v>
      </c>
      <c r="BB314" t="s">
        <v>126</v>
      </c>
      <c r="BO314" t="s">
        <v>127</v>
      </c>
      <c r="CA314" s="9" t="str">
        <f>VLOOKUP(CB314,Sheet3!$G$2:$H$409,2,FALSE)</f>
        <v>OUID-STSKLB10384</v>
      </c>
      <c r="CB314" t="s">
        <v>2822</v>
      </c>
      <c r="CE314" t="s">
        <v>3250</v>
      </c>
      <c r="CG314" t="s">
        <v>3537</v>
      </c>
      <c r="CM314" t="s">
        <v>3514</v>
      </c>
      <c r="CO314" t="s">
        <v>132</v>
      </c>
      <c r="CR314" t="s">
        <v>133</v>
      </c>
      <c r="CY314" t="b">
        <v>0</v>
      </c>
      <c r="CZ314" t="s">
        <v>135</v>
      </c>
      <c r="DM314">
        <v>10008000</v>
      </c>
      <c r="DN314" t="s">
        <v>3517</v>
      </c>
      <c r="DO314" s="9" t="str">
        <f t="shared" si="12"/>
        <v>Staff Sistem Kontrol &amp; Library</v>
      </c>
      <c r="DP314" s="9" t="str">
        <f t="shared" si="13"/>
        <v>Bank Artha Graha Sudirman (KPNO)</v>
      </c>
      <c r="DQ314" s="9" t="str">
        <f t="shared" si="14"/>
        <v>Staff Sistem Kontrol &amp; Library Bank Artha Graha Sudirman (KPNO)</v>
      </c>
    </row>
    <row r="315" spans="3:121" x14ac:dyDescent="0.35">
      <c r="C315" s="8"/>
      <c r="F315" s="8"/>
      <c r="J315" t="s">
        <v>443</v>
      </c>
      <c r="K315" t="s">
        <v>118</v>
      </c>
      <c r="L315" t="s">
        <v>918</v>
      </c>
      <c r="M315" t="str">
        <f>VLOOKUP(L315,Sheet2!$B$12:$C$22,2,FALSE)</f>
        <v>BLOTYP-003</v>
      </c>
      <c r="P315" t="str">
        <f>VLOOKUP(Q315,Sheet2!$F$9:$G$10,2,FALSE)</f>
        <v>ES-1579352234417</v>
      </c>
      <c r="Q315" t="s">
        <v>3564</v>
      </c>
      <c r="AF315" t="s">
        <v>122</v>
      </c>
      <c r="AG315" t="s">
        <v>3529</v>
      </c>
      <c r="AK315" t="s">
        <v>1861</v>
      </c>
      <c r="AW315" t="s">
        <v>1861</v>
      </c>
      <c r="AX315" t="s">
        <v>2477</v>
      </c>
      <c r="AZ315" t="s">
        <v>1235</v>
      </c>
      <c r="BB315" t="s">
        <v>126</v>
      </c>
      <c r="BO315" t="s">
        <v>127</v>
      </c>
      <c r="CA315" s="9" t="str">
        <f>VLOOKUP(CB315,Sheet3!$G$2:$H$409,2,FALSE)</f>
        <v>OUID-STRTI10233</v>
      </c>
      <c r="CB315" t="s">
        <v>2916</v>
      </c>
      <c r="CE315" t="s">
        <v>3251</v>
      </c>
      <c r="CG315" t="s">
        <v>129</v>
      </c>
      <c r="CM315" t="s">
        <v>3514</v>
      </c>
      <c r="CO315" t="s">
        <v>132</v>
      </c>
      <c r="CR315" t="s">
        <v>133</v>
      </c>
      <c r="CY315" t="b">
        <v>0</v>
      </c>
      <c r="CZ315" t="s">
        <v>135</v>
      </c>
      <c r="DM315">
        <v>8005000</v>
      </c>
      <c r="DN315" t="s">
        <v>3517</v>
      </c>
      <c r="DO315" s="9" t="str">
        <f t="shared" si="12"/>
        <v>Staff SKMR Risiko Teknologi Informasi</v>
      </c>
      <c r="DP315" s="9" t="str">
        <f t="shared" si="13"/>
        <v>Bank Artha Graha Sudirman (KPNO)</v>
      </c>
      <c r="DQ315" s="9" t="str">
        <f t="shared" si="14"/>
        <v>Staff SKMR Risiko Teknologi Informasi Bank Artha Graha Sudirman (KPNO)</v>
      </c>
    </row>
    <row r="316" spans="3:121" x14ac:dyDescent="0.35">
      <c r="C316" s="8"/>
      <c r="F316" s="8"/>
      <c r="J316" t="s">
        <v>444</v>
      </c>
      <c r="K316" t="s">
        <v>795</v>
      </c>
      <c r="L316" t="s">
        <v>917</v>
      </c>
      <c r="M316" t="str">
        <f>VLOOKUP(L316,Sheet2!$B$12:$C$22,2,FALSE)</f>
        <v>BLOTYP-004</v>
      </c>
      <c r="P316" t="str">
        <f>VLOOKUP(Q316,Sheet2!$F$9:$G$10,2,FALSE)</f>
        <v>ES-1579352234417</v>
      </c>
      <c r="Q316" t="s">
        <v>3564</v>
      </c>
      <c r="AF316" t="s">
        <v>122</v>
      </c>
      <c r="AG316" t="s">
        <v>3525</v>
      </c>
      <c r="AK316" t="s">
        <v>1862</v>
      </c>
      <c r="AW316" t="s">
        <v>1862</v>
      </c>
      <c r="AX316" t="s">
        <v>2478</v>
      </c>
      <c r="AZ316" t="s">
        <v>1236</v>
      </c>
      <c r="BB316" t="s">
        <v>126</v>
      </c>
      <c r="BO316" t="s">
        <v>127</v>
      </c>
      <c r="CA316" s="9" t="e">
        <f>VLOOKUP(CB316,Sheet3!$G$2:$H$409,2,FALSE)</f>
        <v>#N/A</v>
      </c>
      <c r="CB316" t="s">
        <v>2810</v>
      </c>
      <c r="CE316" t="s">
        <v>3252</v>
      </c>
      <c r="CG316" t="s">
        <v>129</v>
      </c>
      <c r="CM316" t="s">
        <v>3514</v>
      </c>
      <c r="CO316" t="s">
        <v>132</v>
      </c>
      <c r="CR316" t="s">
        <v>133</v>
      </c>
      <c r="CY316" t="b">
        <v>0</v>
      </c>
      <c r="CZ316" t="s">
        <v>135</v>
      </c>
      <c r="DM316">
        <v>6087000</v>
      </c>
      <c r="DN316" t="s">
        <v>3518</v>
      </c>
      <c r="DO316" s="9"/>
      <c r="DP316" s="9"/>
      <c r="DQ316" s="9"/>
    </row>
    <row r="317" spans="3:121" x14ac:dyDescent="0.35">
      <c r="C317" s="8"/>
      <c r="F317" s="8"/>
      <c r="J317" t="s">
        <v>445</v>
      </c>
      <c r="K317" t="s">
        <v>825</v>
      </c>
      <c r="L317" t="s">
        <v>917</v>
      </c>
      <c r="M317" t="str">
        <f>VLOOKUP(L317,Sheet2!$B$12:$C$22,2,FALSE)</f>
        <v>BLOTYP-004</v>
      </c>
      <c r="P317" t="str">
        <f>VLOOKUP(Q317,Sheet2!$F$9:$G$10,2,FALSE)</f>
        <v>ES-1579352234417</v>
      </c>
      <c r="Q317" t="s">
        <v>3564</v>
      </c>
      <c r="AF317" t="s">
        <v>3524</v>
      </c>
      <c r="AG317" t="s">
        <v>3529</v>
      </c>
      <c r="AK317" t="s">
        <v>1863</v>
      </c>
      <c r="AW317" t="s">
        <v>1863</v>
      </c>
      <c r="AX317" t="s">
        <v>2479</v>
      </c>
      <c r="AZ317" t="s">
        <v>1237</v>
      </c>
      <c r="BB317" t="s">
        <v>126</v>
      </c>
      <c r="BO317" t="s">
        <v>127</v>
      </c>
      <c r="CA317" s="9" t="e">
        <f>VLOOKUP(CB317,Sheet3!$G$2:$H$409,2,FALSE)</f>
        <v>#N/A</v>
      </c>
      <c r="CB317" t="s">
        <v>2917</v>
      </c>
      <c r="CE317" t="s">
        <v>3253</v>
      </c>
      <c r="CG317" t="s">
        <v>129</v>
      </c>
      <c r="CM317" t="s">
        <v>3514</v>
      </c>
      <c r="CO317" t="s">
        <v>132</v>
      </c>
      <c r="CR317" t="s">
        <v>133</v>
      </c>
      <c r="CY317" t="b">
        <v>0</v>
      </c>
      <c r="CZ317" t="s">
        <v>135</v>
      </c>
      <c r="DM317">
        <v>6697000</v>
      </c>
      <c r="DN317" t="s">
        <v>3516</v>
      </c>
      <c r="DO317" s="9"/>
      <c r="DP317" s="9"/>
      <c r="DQ317" s="9"/>
    </row>
    <row r="318" spans="3:121" x14ac:dyDescent="0.35">
      <c r="C318" s="8"/>
      <c r="F318" s="8"/>
      <c r="J318" t="s">
        <v>446</v>
      </c>
      <c r="K318" t="s">
        <v>118</v>
      </c>
      <c r="L318" t="s">
        <v>916</v>
      </c>
      <c r="M318" t="str">
        <f>VLOOKUP(L318,Sheet2!$B$12:$C$22,2,FALSE)</f>
        <v>BLOTYP-001</v>
      </c>
      <c r="P318" t="str">
        <f>VLOOKUP(Q318,Sheet2!$F$9:$G$10,2,FALSE)</f>
        <v>ES-1579352234417</v>
      </c>
      <c r="Q318" t="s">
        <v>3564</v>
      </c>
      <c r="AF318" t="s">
        <v>122</v>
      </c>
      <c r="AG318" t="s">
        <v>3526</v>
      </c>
      <c r="AK318" t="s">
        <v>1864</v>
      </c>
      <c r="AW318" t="s">
        <v>1864</v>
      </c>
      <c r="AX318" t="s">
        <v>2480</v>
      </c>
      <c r="AZ318" t="s">
        <v>1238</v>
      </c>
      <c r="BB318" t="s">
        <v>126</v>
      </c>
      <c r="BO318" t="s">
        <v>127</v>
      </c>
      <c r="CA318" s="9" t="str">
        <f>VLOOKUP(CB318,Sheet3!$G$2:$H$409,2,FALSE)</f>
        <v>OUID-STPAKH10090</v>
      </c>
      <c r="CB318" t="s">
        <v>2918</v>
      </c>
      <c r="CE318" t="s">
        <v>3254</v>
      </c>
      <c r="CG318" t="s">
        <v>3537</v>
      </c>
      <c r="CM318" t="s">
        <v>3514</v>
      </c>
      <c r="CO318" t="s">
        <v>132</v>
      </c>
      <c r="CR318" t="s">
        <v>133</v>
      </c>
      <c r="CY318" t="b">
        <v>0</v>
      </c>
      <c r="CZ318" t="s">
        <v>135</v>
      </c>
      <c r="DM318">
        <v>10697000</v>
      </c>
      <c r="DN318" t="s">
        <v>3521</v>
      </c>
      <c r="DO318" s="9" t="str">
        <f t="shared" si="12"/>
        <v>Staff Pengelolaan Aset Khusus</v>
      </c>
      <c r="DP318" s="9" t="str">
        <f t="shared" si="13"/>
        <v>Bank Artha Graha Sudirman (KPNO)</v>
      </c>
      <c r="DQ318" s="9" t="str">
        <f t="shared" si="14"/>
        <v>Staff Pengelolaan Aset Khusus Bank Artha Graha Sudirman (KPNO)</v>
      </c>
    </row>
    <row r="319" spans="3:121" x14ac:dyDescent="0.35">
      <c r="C319" s="8"/>
      <c r="F319" s="8"/>
      <c r="J319" t="s">
        <v>447</v>
      </c>
      <c r="K319" t="s">
        <v>795</v>
      </c>
      <c r="L319" t="s">
        <v>918</v>
      </c>
      <c r="M319" t="str">
        <f>VLOOKUP(L319,Sheet2!$B$12:$C$22,2,FALSE)</f>
        <v>BLOTYP-003</v>
      </c>
      <c r="P319" t="str">
        <f>VLOOKUP(Q319,Sheet2!$F$9:$G$10,2,FALSE)</f>
        <v>ES-1579352234417</v>
      </c>
      <c r="Q319" t="s">
        <v>3564</v>
      </c>
      <c r="AF319" t="s">
        <v>3524</v>
      </c>
      <c r="AG319" t="s">
        <v>3529</v>
      </c>
      <c r="AK319" t="s">
        <v>1865</v>
      </c>
      <c r="AW319" t="s">
        <v>1865</v>
      </c>
      <c r="AX319" t="s">
        <v>2481</v>
      </c>
      <c r="AZ319" t="s">
        <v>1239</v>
      </c>
      <c r="BB319" t="s">
        <v>126</v>
      </c>
      <c r="BO319" t="s">
        <v>127</v>
      </c>
      <c r="CA319" s="9" t="str">
        <f>VLOOKUP(CB319,Sheet3!$G$2:$H$409,2,FALSE)</f>
        <v>OUID-STEXIMT10271</v>
      </c>
      <c r="CB319" t="s">
        <v>2919</v>
      </c>
      <c r="CE319" t="s">
        <v>3254</v>
      </c>
      <c r="CG319" t="s">
        <v>129</v>
      </c>
      <c r="CM319" t="s">
        <v>3514</v>
      </c>
      <c r="CO319" t="s">
        <v>132</v>
      </c>
      <c r="CR319" t="s">
        <v>133</v>
      </c>
      <c r="CY319" t="b">
        <v>0</v>
      </c>
      <c r="CZ319" t="s">
        <v>135</v>
      </c>
      <c r="DM319">
        <v>7105000</v>
      </c>
      <c r="DN319" t="s">
        <v>3516</v>
      </c>
      <c r="DO319" s="9" t="str">
        <f t="shared" si="12"/>
        <v>Staff Exim</v>
      </c>
      <c r="DP319" s="9" t="str">
        <f t="shared" si="13"/>
        <v>Bank Artha Graha Sudirman (KPNO)</v>
      </c>
      <c r="DQ319" s="9" t="str">
        <f t="shared" si="14"/>
        <v>Staff Exim Bank Artha Graha Sudirman (KPNO)</v>
      </c>
    </row>
    <row r="320" spans="3:121" x14ac:dyDescent="0.35">
      <c r="C320" s="8"/>
      <c r="F320" s="8"/>
      <c r="J320" t="s">
        <v>448</v>
      </c>
      <c r="K320" t="s">
        <v>795</v>
      </c>
      <c r="L320" t="s">
        <v>916</v>
      </c>
      <c r="M320" t="str">
        <f>VLOOKUP(L320,Sheet2!$B$12:$C$22,2,FALSE)</f>
        <v>BLOTYP-001</v>
      </c>
      <c r="P320" t="str">
        <f>VLOOKUP(Q320,Sheet2!$F$9:$G$10,2,FALSE)</f>
        <v>ES-1579352234417</v>
      </c>
      <c r="Q320" t="s">
        <v>3564</v>
      </c>
      <c r="AF320" t="s">
        <v>122</v>
      </c>
      <c r="AG320" t="s">
        <v>3526</v>
      </c>
      <c r="AK320" t="s">
        <v>1866</v>
      </c>
      <c r="AW320" t="s">
        <v>1866</v>
      </c>
      <c r="AX320" t="s">
        <v>2482</v>
      </c>
      <c r="AZ320" t="s">
        <v>1240</v>
      </c>
      <c r="BB320" t="s">
        <v>126</v>
      </c>
      <c r="BO320" t="s">
        <v>127</v>
      </c>
      <c r="CA320" s="9" t="str">
        <f>VLOOKUP(CB320,Sheet3!$G$2:$H$409,2,FALSE)</f>
        <v>OUID-STPIN10300</v>
      </c>
      <c r="CB320" t="s">
        <v>2872</v>
      </c>
      <c r="CE320" t="s">
        <v>3255</v>
      </c>
      <c r="CG320" t="s">
        <v>129</v>
      </c>
      <c r="CM320" t="s">
        <v>3514</v>
      </c>
      <c r="CO320" t="s">
        <v>132</v>
      </c>
      <c r="CR320" t="s">
        <v>133</v>
      </c>
      <c r="CY320" t="b">
        <v>0</v>
      </c>
      <c r="CZ320" t="s">
        <v>135</v>
      </c>
      <c r="DM320">
        <v>8107000</v>
      </c>
      <c r="DN320" t="s">
        <v>3518</v>
      </c>
      <c r="DO320" s="9" t="str">
        <f t="shared" si="12"/>
        <v>Staff Pinjaman</v>
      </c>
      <c r="DP320" s="9" t="str">
        <f t="shared" si="13"/>
        <v>Bank Artha Graha Sudirman (KPNO)</v>
      </c>
      <c r="DQ320" s="9" t="str">
        <f t="shared" si="14"/>
        <v>Staff Pinjaman Bank Artha Graha Sudirman (KPNO)</v>
      </c>
    </row>
    <row r="321" spans="3:121" x14ac:dyDescent="0.35">
      <c r="C321" s="8"/>
      <c r="F321" s="8"/>
      <c r="J321" t="s">
        <v>449</v>
      </c>
      <c r="K321" t="s">
        <v>846</v>
      </c>
      <c r="L321" t="s">
        <v>916</v>
      </c>
      <c r="M321" t="str">
        <f>VLOOKUP(L321,Sheet2!$B$12:$C$22,2,FALSE)</f>
        <v>BLOTYP-001</v>
      </c>
      <c r="P321" t="str">
        <f>VLOOKUP(Q321,Sheet2!$F$9:$G$10,2,FALSE)</f>
        <v>ES-1579352234417</v>
      </c>
      <c r="Q321" t="s">
        <v>3564</v>
      </c>
      <c r="AF321" t="s">
        <v>122</v>
      </c>
      <c r="AG321" t="s">
        <v>3529</v>
      </c>
      <c r="AK321" t="s">
        <v>1867</v>
      </c>
      <c r="AW321" t="s">
        <v>1867</v>
      </c>
      <c r="AX321" t="s">
        <v>2483</v>
      </c>
      <c r="AZ321" t="s">
        <v>1241</v>
      </c>
      <c r="BB321" t="s">
        <v>126</v>
      </c>
      <c r="BO321" t="s">
        <v>127</v>
      </c>
      <c r="CA321" s="9" t="str">
        <f>VLOOKUP(CB321,Sheet3!$G$2:$H$409,2,FALSE)</f>
        <v>OUID-STAKTS10246</v>
      </c>
      <c r="CB321" t="s">
        <v>2809</v>
      </c>
      <c r="CE321" t="s">
        <v>3256</v>
      </c>
      <c r="CG321" t="s">
        <v>3537</v>
      </c>
      <c r="CM321" t="s">
        <v>3514</v>
      </c>
      <c r="CO321" t="s">
        <v>132</v>
      </c>
      <c r="CR321" t="s">
        <v>133</v>
      </c>
      <c r="CY321" t="b">
        <v>0</v>
      </c>
      <c r="CZ321" t="s">
        <v>135</v>
      </c>
      <c r="DM321">
        <v>7360000</v>
      </c>
      <c r="DN321" t="s">
        <v>3521</v>
      </c>
      <c r="DO321" s="9" t="str">
        <f t="shared" si="12"/>
        <v>Staff Akuntansi</v>
      </c>
      <c r="DP321" s="9" t="str">
        <f t="shared" si="13"/>
        <v>Bank Artha Graha Sudirman (KPNO)</v>
      </c>
      <c r="DQ321" s="9" t="str">
        <f t="shared" si="14"/>
        <v>Staff Akuntansi Bank Artha Graha Sudirman (KPNO)</v>
      </c>
    </row>
    <row r="322" spans="3:121" x14ac:dyDescent="0.35">
      <c r="C322" s="8"/>
      <c r="F322" s="8"/>
      <c r="J322" t="s">
        <v>450</v>
      </c>
      <c r="K322" t="s">
        <v>118</v>
      </c>
      <c r="L322" t="s">
        <v>917</v>
      </c>
      <c r="M322" t="str">
        <f>VLOOKUP(L322,Sheet2!$B$12:$C$22,2,FALSE)</f>
        <v>BLOTYP-004</v>
      </c>
      <c r="P322" t="str">
        <f>VLOOKUP(Q322,Sheet2!$F$9:$G$10,2,FALSE)</f>
        <v>ES-1579352234417</v>
      </c>
      <c r="Q322" t="s">
        <v>3564</v>
      </c>
      <c r="AF322" t="s">
        <v>3524</v>
      </c>
      <c r="AG322" t="s">
        <v>3526</v>
      </c>
      <c r="AK322" t="s">
        <v>1868</v>
      </c>
      <c r="AW322" t="s">
        <v>1868</v>
      </c>
      <c r="AX322" t="s">
        <v>2484</v>
      </c>
      <c r="AZ322" t="s">
        <v>1242</v>
      </c>
      <c r="BB322" t="s">
        <v>126</v>
      </c>
      <c r="BO322" t="s">
        <v>127</v>
      </c>
      <c r="CA322" s="9" t="str">
        <f>VLOOKUP(CB322,Sheet3!$G$2:$H$409,2,FALSE)</f>
        <v>OUID-EOLTG10106</v>
      </c>
      <c r="CB322" t="s">
        <v>2920</v>
      </c>
      <c r="CE322" t="s">
        <v>3257</v>
      </c>
      <c r="CG322" t="s">
        <v>129</v>
      </c>
      <c r="CM322" t="s">
        <v>3514</v>
      </c>
      <c r="CO322" t="s">
        <v>132</v>
      </c>
      <c r="CR322" t="s">
        <v>133</v>
      </c>
      <c r="CY322" t="b">
        <v>0</v>
      </c>
      <c r="CZ322" t="s">
        <v>135</v>
      </c>
      <c r="DM322">
        <v>8280000</v>
      </c>
      <c r="DN322" t="s">
        <v>3516</v>
      </c>
      <c r="DO322" s="9" t="str">
        <f t="shared" si="12"/>
        <v>Executive Officer Litigasi</v>
      </c>
      <c r="DP322" s="9" t="str">
        <f t="shared" si="13"/>
        <v>Bank Artha Graha Sudirman (KPNO)</v>
      </c>
      <c r="DQ322" s="9" t="str">
        <f t="shared" si="14"/>
        <v>Executive Officer Litigasi Bank Artha Graha Sudirman (KPNO)</v>
      </c>
    </row>
    <row r="323" spans="3:121" x14ac:dyDescent="0.35">
      <c r="C323" s="8" t="s">
        <v>2872</v>
      </c>
      <c r="F323" s="8"/>
      <c r="J323" t="s">
        <v>451</v>
      </c>
      <c r="K323" t="s">
        <v>773</v>
      </c>
      <c r="L323" t="s">
        <v>916</v>
      </c>
      <c r="M323" t="str">
        <f>VLOOKUP(L323,Sheet2!$B$12:$C$22,2,FALSE)</f>
        <v>BLOTYP-001</v>
      </c>
      <c r="P323" t="str">
        <f>VLOOKUP(Q323,Sheet2!$F$9:$G$10,2,FALSE)</f>
        <v>ES-1579352234417</v>
      </c>
      <c r="Q323" t="s">
        <v>3564</v>
      </c>
      <c r="AF323" t="s">
        <v>122</v>
      </c>
      <c r="AG323" t="s">
        <v>3529</v>
      </c>
      <c r="AK323" t="s">
        <v>1869</v>
      </c>
      <c r="AW323" t="s">
        <v>1869</v>
      </c>
      <c r="AX323" t="s">
        <v>2485</v>
      </c>
      <c r="AZ323" t="s">
        <v>1243</v>
      </c>
      <c r="BB323" t="s">
        <v>126</v>
      </c>
      <c r="BO323" t="s">
        <v>127</v>
      </c>
      <c r="CA323" s="9" t="e">
        <f>VLOOKUP(CB323,Sheet3!$G$2:$H$409,2,FALSE)</f>
        <v>#N/A</v>
      </c>
      <c r="CB323" t="s">
        <v>2921</v>
      </c>
      <c r="CE323" t="s">
        <v>3256</v>
      </c>
      <c r="CG323" t="s">
        <v>129</v>
      </c>
      <c r="CM323" t="s">
        <v>3514</v>
      </c>
      <c r="CO323" t="s">
        <v>132</v>
      </c>
      <c r="CR323" t="s">
        <v>133</v>
      </c>
      <c r="CY323" t="b">
        <v>0</v>
      </c>
      <c r="CZ323" t="s">
        <v>135</v>
      </c>
      <c r="DM323">
        <v>7500000</v>
      </c>
      <c r="DN323" t="s">
        <v>3521</v>
      </c>
      <c r="DO323" s="9"/>
      <c r="DP323" s="9"/>
      <c r="DQ323" s="9"/>
    </row>
    <row r="324" spans="3:121" x14ac:dyDescent="0.35">
      <c r="C324" s="8"/>
      <c r="F324" s="8"/>
      <c r="J324" t="s">
        <v>452</v>
      </c>
      <c r="K324" t="s">
        <v>847</v>
      </c>
      <c r="L324" t="s">
        <v>917</v>
      </c>
      <c r="M324" t="str">
        <f>VLOOKUP(L324,Sheet2!$B$12:$C$22,2,FALSE)</f>
        <v>BLOTYP-004</v>
      </c>
      <c r="P324" t="str">
        <f>VLOOKUP(Q324,Sheet2!$F$9:$G$10,2,FALSE)</f>
        <v>ES-1579352234417</v>
      </c>
      <c r="Q324" t="s">
        <v>3564</v>
      </c>
      <c r="AF324" t="s">
        <v>3524</v>
      </c>
      <c r="AG324" t="s">
        <v>3526</v>
      </c>
      <c r="AK324" t="s">
        <v>1870</v>
      </c>
      <c r="AW324" t="s">
        <v>1870</v>
      </c>
      <c r="AX324" t="s">
        <v>2486</v>
      </c>
      <c r="AZ324" t="s">
        <v>1244</v>
      </c>
      <c r="BB324" t="s">
        <v>126</v>
      </c>
      <c r="BO324" t="s">
        <v>127</v>
      </c>
      <c r="CA324" s="9" t="str">
        <f>VLOOKUP(CB324,Sheet3!$G$2:$H$409,2,FALSE)</f>
        <v>OUID-STHIN10022</v>
      </c>
      <c r="CB324" t="s">
        <v>2849</v>
      </c>
      <c r="CE324" t="s">
        <v>3258</v>
      </c>
      <c r="CG324" t="s">
        <v>3537</v>
      </c>
      <c r="CM324" t="s">
        <v>3514</v>
      </c>
      <c r="CO324" t="s">
        <v>132</v>
      </c>
      <c r="CR324" t="s">
        <v>133</v>
      </c>
      <c r="CY324" t="b">
        <v>0</v>
      </c>
      <c r="CZ324" t="s">
        <v>3541</v>
      </c>
      <c r="DM324">
        <v>4277000</v>
      </c>
      <c r="DN324" t="s">
        <v>3516</v>
      </c>
      <c r="DO324" s="9" t="str">
        <f t="shared" ref="DO324:DO387" si="15">CB324</f>
        <v>Staff Hubungan Industrial</v>
      </c>
      <c r="DP324" s="9" t="str">
        <f t="shared" ref="DP324:DP387" si="16">Q324</f>
        <v>Bank Artha Graha Sudirman (KPNO)</v>
      </c>
      <c r="DQ324" s="9" t="str">
        <f t="shared" ref="DQ324:DQ387" si="17">DO324 &amp; " " &amp; DP324</f>
        <v>Staff Hubungan Industrial Bank Artha Graha Sudirman (KPNO)</v>
      </c>
    </row>
    <row r="325" spans="3:121" x14ac:dyDescent="0.35">
      <c r="C325" s="8"/>
      <c r="F325" s="8"/>
      <c r="J325" t="s">
        <v>453</v>
      </c>
      <c r="K325" t="s">
        <v>848</v>
      </c>
      <c r="L325" t="s">
        <v>917</v>
      </c>
      <c r="M325" t="str">
        <f>VLOOKUP(L325,Sheet2!$B$12:$C$22,2,FALSE)</f>
        <v>BLOTYP-004</v>
      </c>
      <c r="P325" t="str">
        <f>VLOOKUP(Q325,Sheet2!$F$9:$G$10,2,FALSE)</f>
        <v>ES-1579352234417</v>
      </c>
      <c r="Q325" t="s">
        <v>3564</v>
      </c>
      <c r="AF325" t="s">
        <v>122</v>
      </c>
      <c r="AG325" t="s">
        <v>3534</v>
      </c>
      <c r="AK325" t="s">
        <v>1871</v>
      </c>
      <c r="AW325" t="s">
        <v>1871</v>
      </c>
      <c r="AX325" t="s">
        <v>2487</v>
      </c>
      <c r="AZ325" t="s">
        <v>1245</v>
      </c>
      <c r="BB325" t="s">
        <v>126</v>
      </c>
      <c r="BO325" t="s">
        <v>127</v>
      </c>
      <c r="CA325" s="9" t="str">
        <f>VLOOKUP(CB325,Sheet3!$G$2:$H$409,2,FALSE)</f>
        <v>OUID-STEKSP10050</v>
      </c>
      <c r="CB325" t="s">
        <v>2911</v>
      </c>
      <c r="CE325" t="s">
        <v>3259</v>
      </c>
      <c r="CG325" t="s">
        <v>129</v>
      </c>
      <c r="CM325" t="s">
        <v>3514</v>
      </c>
      <c r="CO325" t="s">
        <v>132</v>
      </c>
      <c r="CR325" t="s">
        <v>133</v>
      </c>
      <c r="CY325" t="b">
        <v>0</v>
      </c>
      <c r="CZ325" t="s">
        <v>135</v>
      </c>
      <c r="DM325">
        <v>4277000</v>
      </c>
      <c r="DN325" t="s">
        <v>3518</v>
      </c>
      <c r="DO325" s="9" t="str">
        <f t="shared" si="15"/>
        <v>Staff Ekspedisi</v>
      </c>
      <c r="DP325" s="9" t="str">
        <f t="shared" si="16"/>
        <v>Bank Artha Graha Sudirman (KPNO)</v>
      </c>
      <c r="DQ325" s="9" t="str">
        <f t="shared" si="17"/>
        <v>Staff Ekspedisi Bank Artha Graha Sudirman (KPNO)</v>
      </c>
    </row>
    <row r="326" spans="3:121" x14ac:dyDescent="0.35">
      <c r="C326" s="8"/>
      <c r="F326" s="8"/>
      <c r="J326" t="s">
        <v>454</v>
      </c>
      <c r="K326" t="s">
        <v>118</v>
      </c>
      <c r="L326" t="s">
        <v>916</v>
      </c>
      <c r="M326" t="str">
        <f>VLOOKUP(L326,Sheet2!$B$12:$C$22,2,FALSE)</f>
        <v>BLOTYP-001</v>
      </c>
      <c r="P326" t="str">
        <f>VLOOKUP(Q326,Sheet2!$F$9:$G$10,2,FALSE)</f>
        <v>ES-1579352234417</v>
      </c>
      <c r="Q326" t="s">
        <v>3564</v>
      </c>
      <c r="AF326" t="s">
        <v>122</v>
      </c>
      <c r="AG326" t="s">
        <v>3534</v>
      </c>
      <c r="AK326" t="s">
        <v>1872</v>
      </c>
      <c r="AW326" t="s">
        <v>1872</v>
      </c>
      <c r="AX326" t="s">
        <v>2488</v>
      </c>
      <c r="AZ326" t="s">
        <v>1246</v>
      </c>
      <c r="BB326" t="s">
        <v>126</v>
      </c>
      <c r="BO326" t="s">
        <v>127</v>
      </c>
      <c r="CA326" s="9" t="str">
        <f>VLOOKUP(CB326,Sheet3!$G$2:$H$409,2,FALSE)</f>
        <v>OUID-STMEST10044</v>
      </c>
      <c r="CB326" t="s">
        <v>2804</v>
      </c>
      <c r="CE326" t="s">
        <v>3245</v>
      </c>
      <c r="CG326" t="s">
        <v>129</v>
      </c>
      <c r="CM326" t="s">
        <v>3514</v>
      </c>
      <c r="CO326" t="s">
        <v>132</v>
      </c>
      <c r="CR326" t="s">
        <v>133</v>
      </c>
      <c r="CY326" t="b">
        <v>0</v>
      </c>
      <c r="CZ326" t="s">
        <v>135</v>
      </c>
      <c r="DM326">
        <v>4277000</v>
      </c>
      <c r="DN326" t="s">
        <v>3517</v>
      </c>
      <c r="DO326" s="9" t="str">
        <f t="shared" si="15"/>
        <v>Staff Mechanical &amp; Electrical Support (Teknisi)</v>
      </c>
      <c r="DP326" s="9" t="str">
        <f t="shared" si="16"/>
        <v>Bank Artha Graha Sudirman (KPNO)</v>
      </c>
      <c r="DQ326" s="9" t="str">
        <f t="shared" si="17"/>
        <v>Staff Mechanical &amp; Electrical Support (Teknisi) Bank Artha Graha Sudirman (KPNO)</v>
      </c>
    </row>
    <row r="327" spans="3:121" x14ac:dyDescent="0.35">
      <c r="C327" s="8"/>
      <c r="F327" s="8"/>
      <c r="J327" t="s">
        <v>455</v>
      </c>
      <c r="K327" t="s">
        <v>795</v>
      </c>
      <c r="L327" t="s">
        <v>916</v>
      </c>
      <c r="M327" t="str">
        <f>VLOOKUP(L327,Sheet2!$B$12:$C$22,2,FALSE)</f>
        <v>BLOTYP-001</v>
      </c>
      <c r="P327" t="str">
        <f>VLOOKUP(Q327,Sheet2!$F$9:$G$10,2,FALSE)</f>
        <v>ES-1579352234417</v>
      </c>
      <c r="Q327" t="s">
        <v>3564</v>
      </c>
      <c r="AF327" t="s">
        <v>122</v>
      </c>
      <c r="AG327" t="s">
        <v>3529</v>
      </c>
      <c r="AK327" t="s">
        <v>1873</v>
      </c>
      <c r="AW327" t="s">
        <v>1873</v>
      </c>
      <c r="AX327" t="s">
        <v>2489</v>
      </c>
      <c r="AZ327" t="s">
        <v>1247</v>
      </c>
      <c r="BB327" t="s">
        <v>126</v>
      </c>
      <c r="BO327" t="s">
        <v>127</v>
      </c>
      <c r="CA327" s="9" t="str">
        <f>VLOOKUP(CB327,Sheet3!$G$2:$H$409,2,FALSE)</f>
        <v>OUID-STRTB210118</v>
      </c>
      <c r="CB327" t="s">
        <v>2814</v>
      </c>
      <c r="CE327" t="s">
        <v>3260</v>
      </c>
      <c r="CG327" t="s">
        <v>3536</v>
      </c>
      <c r="CM327" t="s">
        <v>3514</v>
      </c>
      <c r="CO327" t="s">
        <v>132</v>
      </c>
      <c r="CR327" t="s">
        <v>133</v>
      </c>
      <c r="CY327" t="b">
        <v>0</v>
      </c>
      <c r="CZ327" t="s">
        <v>135</v>
      </c>
      <c r="DM327">
        <v>10154000</v>
      </c>
      <c r="DN327" t="s">
        <v>3517</v>
      </c>
      <c r="DO327" s="9" t="str">
        <f t="shared" si="15"/>
        <v>Staff Ritel Bisnis 2</v>
      </c>
      <c r="DP327" s="9" t="str">
        <f t="shared" si="16"/>
        <v>Bank Artha Graha Sudirman (KPNO)</v>
      </c>
      <c r="DQ327" s="9" t="str">
        <f t="shared" si="17"/>
        <v>Staff Ritel Bisnis 2 Bank Artha Graha Sudirman (KPNO)</v>
      </c>
    </row>
    <row r="328" spans="3:121" x14ac:dyDescent="0.35">
      <c r="C328" s="8"/>
      <c r="F328" s="8"/>
      <c r="J328" t="s">
        <v>456</v>
      </c>
      <c r="K328" t="s">
        <v>774</v>
      </c>
      <c r="L328" t="s">
        <v>917</v>
      </c>
      <c r="M328" t="str">
        <f>VLOOKUP(L328,Sheet2!$B$12:$C$22,2,FALSE)</f>
        <v>BLOTYP-004</v>
      </c>
      <c r="P328" t="str">
        <f>VLOOKUP(Q328,Sheet2!$F$9:$G$10,2,FALSE)</f>
        <v>ES-1579352234417</v>
      </c>
      <c r="Q328" t="s">
        <v>3564</v>
      </c>
      <c r="AF328" t="s">
        <v>3524</v>
      </c>
      <c r="AG328" t="s">
        <v>3530</v>
      </c>
      <c r="AK328" t="s">
        <v>1874</v>
      </c>
      <c r="AW328" t="s">
        <v>1874</v>
      </c>
      <c r="AX328" t="s">
        <v>2490</v>
      </c>
      <c r="AZ328" t="s">
        <v>1248</v>
      </c>
      <c r="BB328" t="s">
        <v>126</v>
      </c>
      <c r="BO328" t="s">
        <v>127</v>
      </c>
      <c r="CA328" s="9" t="e">
        <f>VLOOKUP(CB328,Sheet3!$G$2:$H$409,2,FALSE)</f>
        <v>#N/A</v>
      </c>
      <c r="CB328" t="s">
        <v>2795</v>
      </c>
      <c r="CE328" t="s">
        <v>3261</v>
      </c>
      <c r="CG328" t="s">
        <v>3536</v>
      </c>
      <c r="CM328" t="s">
        <v>3514</v>
      </c>
      <c r="CO328" t="s">
        <v>132</v>
      </c>
      <c r="CR328" t="s">
        <v>133</v>
      </c>
      <c r="CY328" t="b">
        <v>0</v>
      </c>
      <c r="CZ328" t="s">
        <v>135</v>
      </c>
      <c r="DM328">
        <v>15914000</v>
      </c>
      <c r="DN328" t="s">
        <v>3516</v>
      </c>
      <c r="DO328" s="9"/>
      <c r="DP328" s="9"/>
      <c r="DQ328" s="9"/>
    </row>
    <row r="329" spans="3:121" x14ac:dyDescent="0.35">
      <c r="C329" s="8"/>
      <c r="F329" s="8"/>
      <c r="J329" t="s">
        <v>457</v>
      </c>
      <c r="K329" t="s">
        <v>795</v>
      </c>
      <c r="L329" t="s">
        <v>918</v>
      </c>
      <c r="M329" t="str">
        <f>VLOOKUP(L329,Sheet2!$B$12:$C$22,2,FALSE)</f>
        <v>BLOTYP-003</v>
      </c>
      <c r="P329" t="str">
        <f>VLOOKUP(Q329,Sheet2!$F$9:$G$10,2,FALSE)</f>
        <v>ES-1579352234417</v>
      </c>
      <c r="Q329" t="s">
        <v>3564</v>
      </c>
      <c r="AF329" t="s">
        <v>122</v>
      </c>
      <c r="AG329" t="s">
        <v>3529</v>
      </c>
      <c r="AK329" t="s">
        <v>1875</v>
      </c>
      <c r="AW329" t="s">
        <v>1875</v>
      </c>
      <c r="AX329" t="s">
        <v>2491</v>
      </c>
      <c r="AZ329" t="s">
        <v>1249</v>
      </c>
      <c r="BB329" t="s">
        <v>126</v>
      </c>
      <c r="BO329" t="s">
        <v>127</v>
      </c>
      <c r="CA329" s="9" t="e">
        <f>VLOOKUP(CB329,Sheet3!$G$2:$H$409,2,FALSE)</f>
        <v>#N/A</v>
      </c>
      <c r="CB329" t="s">
        <v>2892</v>
      </c>
      <c r="CE329" t="s">
        <v>3262</v>
      </c>
      <c r="CG329" t="s">
        <v>129</v>
      </c>
      <c r="CM329" t="s">
        <v>3514</v>
      </c>
      <c r="CO329" t="s">
        <v>132</v>
      </c>
      <c r="CR329" t="s">
        <v>133</v>
      </c>
      <c r="CY329" t="b">
        <v>0</v>
      </c>
      <c r="CZ329" t="s">
        <v>135</v>
      </c>
      <c r="DM329">
        <v>8438000</v>
      </c>
      <c r="DN329" t="s">
        <v>3517</v>
      </c>
      <c r="DO329" s="9"/>
      <c r="DP329" s="9"/>
      <c r="DQ329" s="9"/>
    </row>
    <row r="330" spans="3:121" x14ac:dyDescent="0.35">
      <c r="C330" s="8"/>
      <c r="F330" s="8"/>
      <c r="J330" t="s">
        <v>458</v>
      </c>
      <c r="K330" t="s">
        <v>849</v>
      </c>
      <c r="L330" t="s">
        <v>922</v>
      </c>
      <c r="M330" t="e">
        <f>VLOOKUP(L330,Sheet2!$B$12:$C$22,2,FALSE)</f>
        <v>#N/A</v>
      </c>
      <c r="P330" t="str">
        <f>VLOOKUP(Q330,Sheet2!$F$9:$G$10,2,FALSE)</f>
        <v>ES-1579352234417</v>
      </c>
      <c r="Q330" t="s">
        <v>3564</v>
      </c>
      <c r="AF330" t="s">
        <v>122</v>
      </c>
      <c r="AG330" t="s">
        <v>3525</v>
      </c>
      <c r="AK330" t="s">
        <v>1876</v>
      </c>
      <c r="AW330" t="s">
        <v>1876</v>
      </c>
      <c r="AX330" t="s">
        <v>2492</v>
      </c>
      <c r="AZ330" t="s">
        <v>1250</v>
      </c>
      <c r="BB330" t="s">
        <v>126</v>
      </c>
      <c r="BO330" t="s">
        <v>127</v>
      </c>
      <c r="CA330" s="9" t="str">
        <f>VLOOKUP(CB330,Sheet3!$G$2:$H$409,2,FALSE)</f>
        <v>OUID-STPIN10300</v>
      </c>
      <c r="CB330" t="s">
        <v>2872</v>
      </c>
      <c r="CE330" t="s">
        <v>3263</v>
      </c>
      <c r="CG330" t="s">
        <v>129</v>
      </c>
      <c r="CM330" t="s">
        <v>3514</v>
      </c>
      <c r="CO330" t="s">
        <v>132</v>
      </c>
      <c r="CR330" t="s">
        <v>133</v>
      </c>
      <c r="CY330" t="b">
        <v>0</v>
      </c>
      <c r="CZ330" t="s">
        <v>135</v>
      </c>
      <c r="DM330">
        <v>5367000</v>
      </c>
      <c r="DN330" t="s">
        <v>3517</v>
      </c>
      <c r="DO330" s="9" t="str">
        <f t="shared" si="15"/>
        <v>Staff Pinjaman</v>
      </c>
      <c r="DP330" s="9" t="str">
        <f t="shared" si="16"/>
        <v>Bank Artha Graha Sudirman (KPNO)</v>
      </c>
      <c r="DQ330" s="9" t="str">
        <f t="shared" si="17"/>
        <v>Staff Pinjaman Bank Artha Graha Sudirman (KPNO)</v>
      </c>
    </row>
    <row r="331" spans="3:121" x14ac:dyDescent="0.35">
      <c r="C331" s="8"/>
      <c r="F331" s="8"/>
      <c r="J331" t="s">
        <v>459</v>
      </c>
      <c r="K331" t="s">
        <v>118</v>
      </c>
      <c r="L331" t="s">
        <v>919</v>
      </c>
      <c r="M331" t="str">
        <f>VLOOKUP(L331,Sheet2!$B$12:$C$22,2,FALSE)</f>
        <v>BLOTYP-002</v>
      </c>
      <c r="P331" t="str">
        <f>VLOOKUP(Q331,Sheet2!$F$9:$G$10,2,FALSE)</f>
        <v>ES-1579352234417</v>
      </c>
      <c r="Q331" t="s">
        <v>3564</v>
      </c>
      <c r="AF331" t="s">
        <v>3524</v>
      </c>
      <c r="AG331" t="s">
        <v>3526</v>
      </c>
      <c r="AK331" t="s">
        <v>1877</v>
      </c>
      <c r="AW331" t="s">
        <v>1877</v>
      </c>
      <c r="AX331" t="s">
        <v>2493</v>
      </c>
      <c r="AZ331" t="s">
        <v>1251</v>
      </c>
      <c r="BB331" t="s">
        <v>126</v>
      </c>
      <c r="BO331" t="s">
        <v>127</v>
      </c>
      <c r="CA331" s="9" t="str">
        <f>VLOOKUP(CB331,Sheet3!$G$2:$H$409,2,FALSE)</f>
        <v>OUID-STDEP10298</v>
      </c>
      <c r="CB331" t="s">
        <v>2880</v>
      </c>
      <c r="CE331" t="s">
        <v>3264</v>
      </c>
      <c r="CG331" t="s">
        <v>129</v>
      </c>
      <c r="CM331" t="s">
        <v>3514</v>
      </c>
      <c r="CO331" t="s">
        <v>132</v>
      </c>
      <c r="CR331" t="s">
        <v>133</v>
      </c>
      <c r="CY331" t="b">
        <v>0</v>
      </c>
      <c r="CZ331" t="s">
        <v>135</v>
      </c>
      <c r="DM331">
        <v>6000000</v>
      </c>
      <c r="DN331" t="s">
        <v>3516</v>
      </c>
      <c r="DO331" s="9" t="str">
        <f t="shared" si="15"/>
        <v>Staff Deposito</v>
      </c>
      <c r="DP331" s="9" t="str">
        <f t="shared" si="16"/>
        <v>Bank Artha Graha Sudirman (KPNO)</v>
      </c>
      <c r="DQ331" s="9" t="str">
        <f t="shared" si="17"/>
        <v>Staff Deposito Bank Artha Graha Sudirman (KPNO)</v>
      </c>
    </row>
    <row r="332" spans="3:121" x14ac:dyDescent="0.35">
      <c r="C332" s="8"/>
      <c r="F332" s="8"/>
      <c r="J332" t="s">
        <v>460</v>
      </c>
      <c r="K332" t="s">
        <v>795</v>
      </c>
      <c r="L332" t="s">
        <v>916</v>
      </c>
      <c r="M332" t="str">
        <f>VLOOKUP(L332,Sheet2!$B$12:$C$22,2,FALSE)</f>
        <v>BLOTYP-001</v>
      </c>
      <c r="P332" t="str">
        <f>VLOOKUP(Q332,Sheet2!$F$9:$G$10,2,FALSE)</f>
        <v>ES-1579352234417</v>
      </c>
      <c r="Q332" t="s">
        <v>3564</v>
      </c>
      <c r="AF332" t="s">
        <v>3524</v>
      </c>
      <c r="AG332" t="s">
        <v>3529</v>
      </c>
      <c r="AK332" t="s">
        <v>1878</v>
      </c>
      <c r="AW332" t="s">
        <v>1878</v>
      </c>
      <c r="AX332" t="s">
        <v>2494</v>
      </c>
      <c r="AZ332" t="s">
        <v>1252</v>
      </c>
      <c r="BB332" t="s">
        <v>126</v>
      </c>
      <c r="BO332" t="s">
        <v>127</v>
      </c>
      <c r="CA332" s="9" t="str">
        <f>VLOOKUP(CB332,Sheet3!$G$2:$H$409,2,FALSE)</f>
        <v>OUID-STKCOL10099</v>
      </c>
      <c r="CB332" t="s">
        <v>2821</v>
      </c>
      <c r="CE332" t="s">
        <v>3265</v>
      </c>
      <c r="CG332" t="s">
        <v>3537</v>
      </c>
      <c r="CM332" t="s">
        <v>3514</v>
      </c>
      <c r="CO332" t="s">
        <v>132</v>
      </c>
      <c r="CR332" t="s">
        <v>133</v>
      </c>
      <c r="CY332" t="b">
        <v>0</v>
      </c>
      <c r="CZ332" t="s">
        <v>135</v>
      </c>
      <c r="DM332">
        <v>11728000</v>
      </c>
      <c r="DN332" t="s">
        <v>3516</v>
      </c>
      <c r="DO332" s="9" t="str">
        <f t="shared" si="15"/>
        <v>Staff KUR Collection</v>
      </c>
      <c r="DP332" s="9" t="str">
        <f t="shared" si="16"/>
        <v>Bank Artha Graha Sudirman (KPNO)</v>
      </c>
      <c r="DQ332" s="9" t="str">
        <f t="shared" si="17"/>
        <v>Staff KUR Collection Bank Artha Graha Sudirman (KPNO)</v>
      </c>
    </row>
    <row r="333" spans="3:121" x14ac:dyDescent="0.35">
      <c r="C333" s="8" t="s">
        <v>2889</v>
      </c>
      <c r="F333" s="8"/>
      <c r="J333" t="s">
        <v>461</v>
      </c>
      <c r="K333" t="s">
        <v>118</v>
      </c>
      <c r="L333" t="s">
        <v>917</v>
      </c>
      <c r="M333" t="str">
        <f>VLOOKUP(L333,Sheet2!$B$12:$C$22,2,FALSE)</f>
        <v>BLOTYP-004</v>
      </c>
      <c r="P333" t="str">
        <f>VLOOKUP(Q333,Sheet2!$F$9:$G$10,2,FALSE)</f>
        <v>ES-1579352234417</v>
      </c>
      <c r="Q333" t="s">
        <v>3564</v>
      </c>
      <c r="AF333" t="s">
        <v>122</v>
      </c>
      <c r="AG333" t="s">
        <v>3526</v>
      </c>
      <c r="AK333" t="s">
        <v>1879</v>
      </c>
      <c r="AW333" t="s">
        <v>1879</v>
      </c>
      <c r="AX333" t="s">
        <v>2495</v>
      </c>
      <c r="AZ333" t="s">
        <v>1253</v>
      </c>
      <c r="BB333" t="s">
        <v>126</v>
      </c>
      <c r="BO333" t="s">
        <v>127</v>
      </c>
      <c r="CA333" s="9" t="str">
        <f>VLOOKUP(CB333,Sheet3!$G$2:$H$409,2,FALSE)</f>
        <v>OUID-STRMT10048</v>
      </c>
      <c r="CB333" t="s">
        <v>2922</v>
      </c>
      <c r="CE333" t="s">
        <v>3266</v>
      </c>
      <c r="CG333" t="s">
        <v>3537</v>
      </c>
      <c r="CM333" t="s">
        <v>3514</v>
      </c>
      <c r="CO333" t="s">
        <v>132</v>
      </c>
      <c r="CR333" t="s">
        <v>133</v>
      </c>
      <c r="CY333" t="b">
        <v>0</v>
      </c>
      <c r="CZ333" t="s">
        <v>135</v>
      </c>
      <c r="DM333">
        <v>9076950</v>
      </c>
      <c r="DN333" t="s">
        <v>3521</v>
      </c>
      <c r="DO333" s="9" t="str">
        <f t="shared" si="15"/>
        <v>Staff Rumah Tangga</v>
      </c>
      <c r="DP333" s="9" t="str">
        <f t="shared" si="16"/>
        <v>Bank Artha Graha Sudirman (KPNO)</v>
      </c>
      <c r="DQ333" s="9" t="str">
        <f t="shared" si="17"/>
        <v>Staff Rumah Tangga Bank Artha Graha Sudirman (KPNO)</v>
      </c>
    </row>
    <row r="334" spans="3:121" x14ac:dyDescent="0.35">
      <c r="C334" s="8"/>
      <c r="F334" s="8"/>
      <c r="J334" t="s">
        <v>462</v>
      </c>
      <c r="K334" t="s">
        <v>118</v>
      </c>
      <c r="L334" t="s">
        <v>919</v>
      </c>
      <c r="M334" t="str">
        <f>VLOOKUP(L334,Sheet2!$B$12:$C$22,2,FALSE)</f>
        <v>BLOTYP-002</v>
      </c>
      <c r="P334" t="str">
        <f>VLOOKUP(Q334,Sheet2!$F$9:$G$10,2,FALSE)</f>
        <v>ES-1579352234417</v>
      </c>
      <c r="Q334" t="s">
        <v>3564</v>
      </c>
      <c r="AF334" t="s">
        <v>122</v>
      </c>
      <c r="AG334" t="s">
        <v>3526</v>
      </c>
      <c r="AK334" t="s">
        <v>1880</v>
      </c>
      <c r="AW334" t="s">
        <v>1880</v>
      </c>
      <c r="AX334" t="s">
        <v>2496</v>
      </c>
      <c r="AZ334" t="s">
        <v>1254</v>
      </c>
      <c r="BB334" t="s">
        <v>126</v>
      </c>
      <c r="BO334" t="s">
        <v>127</v>
      </c>
      <c r="CA334" s="9" t="str">
        <f>VLOOKUP(CB334,Sheet3!$G$2:$H$409,2,FALSE)</f>
        <v>OUID-STSTI10065</v>
      </c>
      <c r="CB334" t="s">
        <v>2791</v>
      </c>
      <c r="CE334" t="s">
        <v>3267</v>
      </c>
      <c r="CG334" t="s">
        <v>129</v>
      </c>
      <c r="CM334" t="s">
        <v>3514</v>
      </c>
      <c r="CO334" t="s">
        <v>132</v>
      </c>
      <c r="CR334" t="s">
        <v>133</v>
      </c>
      <c r="CY334" t="b">
        <v>0</v>
      </c>
      <c r="CZ334" t="s">
        <v>135</v>
      </c>
      <c r="DM334">
        <v>6150200</v>
      </c>
      <c r="DN334" t="s">
        <v>3518</v>
      </c>
      <c r="DO334" s="9" t="str">
        <f t="shared" si="15"/>
        <v>Staff SKAI Teknologi Informasi</v>
      </c>
      <c r="DP334" s="9" t="str">
        <f t="shared" si="16"/>
        <v>Bank Artha Graha Sudirman (KPNO)</v>
      </c>
      <c r="DQ334" s="9" t="str">
        <f t="shared" si="17"/>
        <v>Staff SKAI Teknologi Informasi Bank Artha Graha Sudirman (KPNO)</v>
      </c>
    </row>
    <row r="335" spans="3:121" x14ac:dyDescent="0.35">
      <c r="C335" s="8"/>
      <c r="F335" s="8"/>
      <c r="J335" t="s">
        <v>463</v>
      </c>
      <c r="K335" t="s">
        <v>118</v>
      </c>
      <c r="L335" t="s">
        <v>918</v>
      </c>
      <c r="M335" t="str">
        <f>VLOOKUP(L335,Sheet2!$B$12:$C$22,2,FALSE)</f>
        <v>BLOTYP-003</v>
      </c>
      <c r="P335" t="str">
        <f>VLOOKUP(Q335,Sheet2!$F$9:$G$10,2,FALSE)</f>
        <v>ES-1579352234417</v>
      </c>
      <c r="Q335" t="s">
        <v>3564</v>
      </c>
      <c r="AF335" t="s">
        <v>3524</v>
      </c>
      <c r="AG335" t="s">
        <v>3526</v>
      </c>
      <c r="AK335" t="s">
        <v>1881</v>
      </c>
      <c r="AW335" t="s">
        <v>1881</v>
      </c>
      <c r="AX335" t="s">
        <v>2497</v>
      </c>
      <c r="AZ335" t="s">
        <v>1255</v>
      </c>
      <c r="BB335" t="s">
        <v>126</v>
      </c>
      <c r="BO335" t="s">
        <v>127</v>
      </c>
      <c r="CA335" s="9" t="e">
        <f>VLOOKUP(CB335,Sheet3!$G$2:$H$409,2,FALSE)</f>
        <v>#N/A</v>
      </c>
      <c r="CB335" t="s">
        <v>2851</v>
      </c>
      <c r="CE335" t="s">
        <v>3268</v>
      </c>
      <c r="CG335" t="s">
        <v>3537</v>
      </c>
      <c r="CM335" t="s">
        <v>3514</v>
      </c>
      <c r="CO335" t="s">
        <v>132</v>
      </c>
      <c r="CR335" t="s">
        <v>133</v>
      </c>
      <c r="CY335" t="b">
        <v>0</v>
      </c>
      <c r="CZ335" t="s">
        <v>135</v>
      </c>
      <c r="DM335">
        <v>5281000</v>
      </c>
      <c r="DN335" t="s">
        <v>3516</v>
      </c>
      <c r="DO335" s="9"/>
      <c r="DP335" s="9"/>
      <c r="DQ335" s="9"/>
    </row>
    <row r="336" spans="3:121" x14ac:dyDescent="0.35">
      <c r="C336" s="8"/>
      <c r="F336" s="8"/>
      <c r="J336" t="s">
        <v>464</v>
      </c>
      <c r="K336" t="s">
        <v>795</v>
      </c>
      <c r="L336" t="s">
        <v>917</v>
      </c>
      <c r="M336" t="str">
        <f>VLOOKUP(L336,Sheet2!$B$12:$C$22,2,FALSE)</f>
        <v>BLOTYP-004</v>
      </c>
      <c r="P336" t="str">
        <f>VLOOKUP(Q336,Sheet2!$F$9:$G$10,2,FALSE)</f>
        <v>ES-1579352234417</v>
      </c>
      <c r="Q336" t="s">
        <v>3564</v>
      </c>
      <c r="AF336" t="s">
        <v>3524</v>
      </c>
      <c r="AG336" t="s">
        <v>3526</v>
      </c>
      <c r="AK336" t="s">
        <v>1882</v>
      </c>
      <c r="AW336" t="s">
        <v>1882</v>
      </c>
      <c r="AX336" t="s">
        <v>2498</v>
      </c>
      <c r="AZ336" t="s">
        <v>1256</v>
      </c>
      <c r="BB336" t="s">
        <v>126</v>
      </c>
      <c r="BO336" t="s">
        <v>127</v>
      </c>
      <c r="CA336" s="9" t="str">
        <f>VLOOKUP(CB336,Sheet3!$G$2:$H$409,2,FALSE)</f>
        <v>OUID-STMPN10285</v>
      </c>
      <c r="CB336" t="s">
        <v>2890</v>
      </c>
      <c r="CE336" t="s">
        <v>3269</v>
      </c>
      <c r="CG336" t="s">
        <v>129</v>
      </c>
      <c r="CM336" t="s">
        <v>3514</v>
      </c>
      <c r="CO336" t="s">
        <v>132</v>
      </c>
      <c r="CR336" t="s">
        <v>133</v>
      </c>
      <c r="CY336" t="b">
        <v>0</v>
      </c>
      <c r="CZ336" t="s">
        <v>135</v>
      </c>
      <c r="DM336">
        <v>8626000</v>
      </c>
      <c r="DN336" t="s">
        <v>3516</v>
      </c>
      <c r="DO336" s="9" t="str">
        <f t="shared" si="15"/>
        <v>Staff MPN-PP</v>
      </c>
      <c r="DP336" s="9" t="str">
        <f t="shared" si="16"/>
        <v>Bank Artha Graha Sudirman (KPNO)</v>
      </c>
      <c r="DQ336" s="9" t="str">
        <f t="shared" si="17"/>
        <v>Staff MPN-PP Bank Artha Graha Sudirman (KPNO)</v>
      </c>
    </row>
    <row r="337" spans="3:121" x14ac:dyDescent="0.35">
      <c r="C337" s="8"/>
      <c r="F337" s="8"/>
      <c r="J337" t="s">
        <v>465</v>
      </c>
      <c r="K337" t="s">
        <v>795</v>
      </c>
      <c r="L337" t="s">
        <v>915</v>
      </c>
      <c r="M337" t="str">
        <f>VLOOKUP(L337,Sheet2!$B$12:$C$22,2,FALSE)</f>
        <v>BLOTYP-008</v>
      </c>
      <c r="P337" t="str">
        <f>VLOOKUP(Q337,Sheet2!$F$9:$G$10,2,FALSE)</f>
        <v>ES-1579352234417</v>
      </c>
      <c r="Q337" t="s">
        <v>3564</v>
      </c>
      <c r="AF337" t="s">
        <v>122</v>
      </c>
      <c r="AG337" t="s">
        <v>3530</v>
      </c>
      <c r="AK337" t="s">
        <v>1883</v>
      </c>
      <c r="AW337" t="s">
        <v>1883</v>
      </c>
      <c r="AX337" t="s">
        <v>2499</v>
      </c>
      <c r="AZ337" t="s">
        <v>1257</v>
      </c>
      <c r="BB337" t="s">
        <v>126</v>
      </c>
      <c r="BO337" t="s">
        <v>127</v>
      </c>
      <c r="CA337" s="9" t="str">
        <f>VLOOKUP(CB337,Sheet3!$G$2:$H$409,2,FALSE)</f>
        <v>OUID-EOSKK10060</v>
      </c>
      <c r="CB337" t="s">
        <v>2923</v>
      </c>
      <c r="CE337" t="s">
        <v>3270</v>
      </c>
      <c r="CG337" t="s">
        <v>3536</v>
      </c>
      <c r="CM337" t="s">
        <v>3514</v>
      </c>
      <c r="CO337" t="s">
        <v>132</v>
      </c>
      <c r="CR337" t="s">
        <v>133</v>
      </c>
      <c r="CY337" t="b">
        <v>0</v>
      </c>
      <c r="CZ337" t="s">
        <v>135</v>
      </c>
      <c r="DM337">
        <v>19095000</v>
      </c>
      <c r="DN337" t="s">
        <v>3517</v>
      </c>
      <c r="DO337" s="9" t="str">
        <f t="shared" si="15"/>
        <v>Executive Officer SKAI Kredit</v>
      </c>
      <c r="DP337" s="9" t="str">
        <f t="shared" si="16"/>
        <v>Bank Artha Graha Sudirman (KPNO)</v>
      </c>
      <c r="DQ337" s="9" t="str">
        <f t="shared" si="17"/>
        <v>Executive Officer SKAI Kredit Bank Artha Graha Sudirman (KPNO)</v>
      </c>
    </row>
    <row r="338" spans="3:121" x14ac:dyDescent="0.35">
      <c r="C338" s="8"/>
      <c r="F338" s="8"/>
      <c r="J338" t="s">
        <v>466</v>
      </c>
      <c r="K338" t="s">
        <v>850</v>
      </c>
      <c r="L338" t="s">
        <v>917</v>
      </c>
      <c r="M338" t="str">
        <f>VLOOKUP(L338,Sheet2!$B$12:$C$22,2,FALSE)</f>
        <v>BLOTYP-004</v>
      </c>
      <c r="P338" t="str">
        <f>VLOOKUP(Q338,Sheet2!$F$9:$G$10,2,FALSE)</f>
        <v>ES-1579352234417</v>
      </c>
      <c r="Q338" t="s">
        <v>3564</v>
      </c>
      <c r="AF338" t="s">
        <v>122</v>
      </c>
      <c r="AG338" t="s">
        <v>3526</v>
      </c>
      <c r="AK338" t="s">
        <v>1884</v>
      </c>
      <c r="AW338" t="s">
        <v>1884</v>
      </c>
      <c r="AX338" t="s">
        <v>2500</v>
      </c>
      <c r="AZ338" t="s">
        <v>1258</v>
      </c>
      <c r="BB338" t="s">
        <v>126</v>
      </c>
      <c r="BO338" t="s">
        <v>127</v>
      </c>
      <c r="CA338" s="9" t="str">
        <f>VLOOKUP(CB338,Sheet3!$G$2:$H$409,2,FALSE)</f>
        <v>OUID-STADKR10239</v>
      </c>
      <c r="CB338" t="s">
        <v>2798</v>
      </c>
      <c r="CE338" t="s">
        <v>3270</v>
      </c>
      <c r="CG338" t="s">
        <v>129</v>
      </c>
      <c r="CM338" t="s">
        <v>3514</v>
      </c>
      <c r="CO338" t="s">
        <v>132</v>
      </c>
      <c r="CR338" t="s">
        <v>133</v>
      </c>
      <c r="CY338" t="b">
        <v>0</v>
      </c>
      <c r="CZ338" t="s">
        <v>135</v>
      </c>
      <c r="DM338">
        <v>6544000</v>
      </c>
      <c r="DN338" t="s">
        <v>3518</v>
      </c>
      <c r="DO338" s="9" t="str">
        <f t="shared" si="15"/>
        <v>Staff Admin Kredit</v>
      </c>
      <c r="DP338" s="9" t="str">
        <f t="shared" si="16"/>
        <v>Bank Artha Graha Sudirman (KPNO)</v>
      </c>
      <c r="DQ338" s="9" t="str">
        <f t="shared" si="17"/>
        <v>Staff Admin Kredit Bank Artha Graha Sudirman (KPNO)</v>
      </c>
    </row>
    <row r="339" spans="3:121" x14ac:dyDescent="0.35">
      <c r="C339" s="8"/>
      <c r="F339" s="8"/>
      <c r="J339" t="s">
        <v>467</v>
      </c>
      <c r="K339" t="s">
        <v>816</v>
      </c>
      <c r="L339" t="s">
        <v>917</v>
      </c>
      <c r="M339" t="str">
        <f>VLOOKUP(L339,Sheet2!$B$12:$C$22,2,FALSE)</f>
        <v>BLOTYP-004</v>
      </c>
      <c r="P339" t="str">
        <f>VLOOKUP(Q339,Sheet2!$F$9:$G$10,2,FALSE)</f>
        <v>ES-1579352234417</v>
      </c>
      <c r="Q339" t="s">
        <v>3564</v>
      </c>
      <c r="AF339" t="s">
        <v>122</v>
      </c>
      <c r="AG339" t="s">
        <v>3529</v>
      </c>
      <c r="AK339" t="s">
        <v>1885</v>
      </c>
      <c r="AW339" t="s">
        <v>1885</v>
      </c>
      <c r="AX339" t="s">
        <v>2501</v>
      </c>
      <c r="AZ339" t="s">
        <v>1259</v>
      </c>
      <c r="BB339" t="s">
        <v>126</v>
      </c>
      <c r="BO339" t="s">
        <v>127</v>
      </c>
      <c r="CA339" s="9" t="e">
        <f>VLOOKUP(CB339,Sheet3!$G$2:$H$409,2,FALSE)</f>
        <v>#N/A</v>
      </c>
      <c r="CB339" t="s">
        <v>2924</v>
      </c>
      <c r="CE339" t="s">
        <v>3270</v>
      </c>
      <c r="CG339" t="s">
        <v>129</v>
      </c>
      <c r="CM339" t="s">
        <v>3514</v>
      </c>
      <c r="CO339" t="s">
        <v>132</v>
      </c>
      <c r="CR339" t="s">
        <v>133</v>
      </c>
      <c r="CY339" t="b">
        <v>0</v>
      </c>
      <c r="CZ339" t="s">
        <v>135</v>
      </c>
      <c r="DM339">
        <v>9000000</v>
      </c>
      <c r="DN339" t="s">
        <v>3517</v>
      </c>
      <c r="DO339" s="9"/>
      <c r="DP339" s="9"/>
      <c r="DQ339" s="9"/>
    </row>
    <row r="340" spans="3:121" x14ac:dyDescent="0.35">
      <c r="C340" s="8"/>
      <c r="F340" s="8"/>
      <c r="J340" t="s">
        <v>468</v>
      </c>
      <c r="K340" t="s">
        <v>795</v>
      </c>
      <c r="L340" t="s">
        <v>917</v>
      </c>
      <c r="M340" t="str">
        <f>VLOOKUP(L340,Sheet2!$B$12:$C$22,2,FALSE)</f>
        <v>BLOTYP-004</v>
      </c>
      <c r="P340" t="str">
        <f>VLOOKUP(Q340,Sheet2!$F$9:$G$10,2,FALSE)</f>
        <v>ES-1579352234417</v>
      </c>
      <c r="Q340" t="s">
        <v>3564</v>
      </c>
      <c r="AF340" t="s">
        <v>122</v>
      </c>
      <c r="AG340" t="s">
        <v>3529</v>
      </c>
      <c r="AK340" t="s">
        <v>1886</v>
      </c>
      <c r="AW340" t="s">
        <v>1886</v>
      </c>
      <c r="AX340" t="s">
        <v>2502</v>
      </c>
      <c r="AZ340" t="s">
        <v>1260</v>
      </c>
      <c r="BB340" t="s">
        <v>126</v>
      </c>
      <c r="BO340" t="s">
        <v>127</v>
      </c>
      <c r="CA340" s="9" t="str">
        <f>VLOOKUP(CB340,Sheet3!$G$2:$H$409,2,FALSE)</f>
        <v>OUID-STSSDM10258</v>
      </c>
      <c r="CB340" t="s">
        <v>2818</v>
      </c>
      <c r="CE340" t="s">
        <v>3271</v>
      </c>
      <c r="CG340" t="s">
        <v>3536</v>
      </c>
      <c r="CM340" t="s">
        <v>3514</v>
      </c>
      <c r="CO340" t="s">
        <v>132</v>
      </c>
      <c r="CR340" t="s">
        <v>133</v>
      </c>
      <c r="CY340" t="b">
        <v>0</v>
      </c>
      <c r="CZ340" t="s">
        <v>135</v>
      </c>
      <c r="DM340">
        <v>10504000</v>
      </c>
      <c r="DN340" t="s">
        <v>3517</v>
      </c>
      <c r="DO340" s="9" t="str">
        <f t="shared" si="15"/>
        <v>Staff Sisdur SDM</v>
      </c>
      <c r="DP340" s="9" t="str">
        <f t="shared" si="16"/>
        <v>Bank Artha Graha Sudirman (KPNO)</v>
      </c>
      <c r="DQ340" s="9" t="str">
        <f t="shared" si="17"/>
        <v>Staff Sisdur SDM Bank Artha Graha Sudirman (KPNO)</v>
      </c>
    </row>
    <row r="341" spans="3:121" x14ac:dyDescent="0.35">
      <c r="C341" s="8"/>
      <c r="F341" s="8"/>
      <c r="J341" t="s">
        <v>469</v>
      </c>
      <c r="K341" t="s">
        <v>851</v>
      </c>
      <c r="L341" t="s">
        <v>917</v>
      </c>
      <c r="M341" t="str">
        <f>VLOOKUP(L341,Sheet2!$B$12:$C$22,2,FALSE)</f>
        <v>BLOTYP-004</v>
      </c>
      <c r="P341" t="str">
        <f>VLOOKUP(Q341,Sheet2!$F$9:$G$10,2,FALSE)</f>
        <v>ES-1579352234417</v>
      </c>
      <c r="Q341" t="s">
        <v>3564</v>
      </c>
      <c r="AF341" t="s">
        <v>3524</v>
      </c>
      <c r="AG341" t="s">
        <v>3529</v>
      </c>
      <c r="AK341" t="s">
        <v>1887</v>
      </c>
      <c r="AW341" t="s">
        <v>1887</v>
      </c>
      <c r="AX341" t="s">
        <v>2503</v>
      </c>
      <c r="AZ341" t="s">
        <v>1261</v>
      </c>
      <c r="BB341" t="s">
        <v>126</v>
      </c>
      <c r="BO341" t="s">
        <v>127</v>
      </c>
      <c r="CA341" s="9" t="e">
        <f>VLOOKUP(CB341,Sheet3!$G$2:$H$409,2,FALSE)</f>
        <v>#N/A</v>
      </c>
      <c r="CB341" t="s">
        <v>2925</v>
      </c>
      <c r="CE341" t="s">
        <v>3272</v>
      </c>
      <c r="CG341" t="s">
        <v>129</v>
      </c>
      <c r="CM341" t="s">
        <v>3514</v>
      </c>
      <c r="CO341" t="s">
        <v>132</v>
      </c>
      <c r="CR341" t="s">
        <v>133</v>
      </c>
      <c r="CY341" t="b">
        <v>0</v>
      </c>
      <c r="CZ341" t="s">
        <v>3541</v>
      </c>
      <c r="DM341">
        <v>9026000</v>
      </c>
      <c r="DN341" t="s">
        <v>3516</v>
      </c>
      <c r="DO341" s="9"/>
      <c r="DP341" s="9"/>
      <c r="DQ341" s="9"/>
    </row>
    <row r="342" spans="3:121" x14ac:dyDescent="0.35">
      <c r="C342" s="8"/>
      <c r="F342" s="8"/>
      <c r="J342" t="s">
        <v>470</v>
      </c>
      <c r="K342" t="s">
        <v>852</v>
      </c>
      <c r="L342" t="s">
        <v>917</v>
      </c>
      <c r="M342" t="str">
        <f>VLOOKUP(L342,Sheet2!$B$12:$C$22,2,FALSE)</f>
        <v>BLOTYP-004</v>
      </c>
      <c r="P342" t="str">
        <f>VLOOKUP(Q342,Sheet2!$F$9:$G$10,2,FALSE)</f>
        <v>ES-1579352234417</v>
      </c>
      <c r="Q342" t="s">
        <v>3564</v>
      </c>
      <c r="AF342" t="s">
        <v>3524</v>
      </c>
      <c r="AG342" t="s">
        <v>3526</v>
      </c>
      <c r="AK342" t="s">
        <v>1888</v>
      </c>
      <c r="AW342" t="s">
        <v>1888</v>
      </c>
      <c r="AX342" t="s">
        <v>2504</v>
      </c>
      <c r="AZ342" t="s">
        <v>1262</v>
      </c>
      <c r="BB342" t="s">
        <v>126</v>
      </c>
      <c r="BO342" t="s">
        <v>127</v>
      </c>
      <c r="CA342" s="9" t="e">
        <f>VLOOKUP(CB342,Sheet3!$G$2:$H$409,2,FALSE)</f>
        <v>#N/A</v>
      </c>
      <c r="CB342" t="s">
        <v>2812</v>
      </c>
      <c r="CE342" t="s">
        <v>3273</v>
      </c>
      <c r="CG342" t="s">
        <v>129</v>
      </c>
      <c r="CM342" t="s">
        <v>3514</v>
      </c>
      <c r="CO342" t="s">
        <v>132</v>
      </c>
      <c r="CR342" t="s">
        <v>133</v>
      </c>
      <c r="CY342" t="b">
        <v>0</v>
      </c>
      <c r="CZ342" t="s">
        <v>135</v>
      </c>
      <c r="DM342">
        <v>7000000</v>
      </c>
      <c r="DN342" t="s">
        <v>3516</v>
      </c>
      <c r="DO342" s="9"/>
      <c r="DP342" s="9"/>
      <c r="DQ342" s="9"/>
    </row>
    <row r="343" spans="3:121" x14ac:dyDescent="0.35">
      <c r="C343" s="8"/>
      <c r="F343" s="8"/>
      <c r="J343" t="s">
        <v>471</v>
      </c>
      <c r="K343" t="s">
        <v>795</v>
      </c>
      <c r="L343" t="s">
        <v>917</v>
      </c>
      <c r="M343" t="str">
        <f>VLOOKUP(L343,Sheet2!$B$12:$C$22,2,FALSE)</f>
        <v>BLOTYP-004</v>
      </c>
      <c r="P343" t="str">
        <f>VLOOKUP(Q343,Sheet2!$F$9:$G$10,2,FALSE)</f>
        <v>ES-1579352234417</v>
      </c>
      <c r="Q343" t="s">
        <v>3564</v>
      </c>
      <c r="AF343" t="s">
        <v>122</v>
      </c>
      <c r="AG343" t="s">
        <v>3526</v>
      </c>
      <c r="AK343" t="s">
        <v>1889</v>
      </c>
      <c r="AW343" t="s">
        <v>1889</v>
      </c>
      <c r="AX343" t="s">
        <v>2505</v>
      </c>
      <c r="AZ343" t="s">
        <v>1263</v>
      </c>
      <c r="BB343" t="s">
        <v>126</v>
      </c>
      <c r="BO343" t="s">
        <v>127</v>
      </c>
      <c r="CA343" s="9" t="str">
        <f>VLOOKUP(CB343,Sheet3!$G$2:$H$409,2,FALSE)</f>
        <v>OUID-STPKA10032</v>
      </c>
      <c r="CB343" t="s">
        <v>2926</v>
      </c>
      <c r="CE343" t="s">
        <v>3272</v>
      </c>
      <c r="CG343" t="s">
        <v>3537</v>
      </c>
      <c r="CM343" t="s">
        <v>3514</v>
      </c>
      <c r="CO343" t="s">
        <v>132</v>
      </c>
      <c r="CR343" t="s">
        <v>133</v>
      </c>
      <c r="CY343" t="b">
        <v>0</v>
      </c>
      <c r="CZ343" t="s">
        <v>3541</v>
      </c>
      <c r="DM343">
        <v>7452000</v>
      </c>
      <c r="DN343" t="s">
        <v>3516</v>
      </c>
      <c r="DO343" s="9" t="str">
        <f t="shared" si="15"/>
        <v>Staff Pinjaman Karyawan</v>
      </c>
      <c r="DP343" s="9" t="str">
        <f t="shared" si="16"/>
        <v>Bank Artha Graha Sudirman (KPNO)</v>
      </c>
      <c r="DQ343" s="9" t="str">
        <f t="shared" si="17"/>
        <v>Staff Pinjaman Karyawan Bank Artha Graha Sudirman (KPNO)</v>
      </c>
    </row>
    <row r="344" spans="3:121" x14ac:dyDescent="0.35">
      <c r="C344" s="8"/>
      <c r="F344" s="8"/>
      <c r="J344" t="s">
        <v>472</v>
      </c>
      <c r="K344" t="s">
        <v>769</v>
      </c>
      <c r="L344" t="s">
        <v>917</v>
      </c>
      <c r="M344" t="str">
        <f>VLOOKUP(L344,Sheet2!$B$12:$C$22,2,FALSE)</f>
        <v>BLOTYP-004</v>
      </c>
      <c r="P344" t="str">
        <f>VLOOKUP(Q344,Sheet2!$F$9:$G$10,2,FALSE)</f>
        <v>ES-1579352234417</v>
      </c>
      <c r="Q344" t="s">
        <v>3564</v>
      </c>
      <c r="AF344" t="s">
        <v>3524</v>
      </c>
      <c r="AG344" t="s">
        <v>3527</v>
      </c>
      <c r="AK344" t="s">
        <v>1890</v>
      </c>
      <c r="AW344" t="s">
        <v>1890</v>
      </c>
      <c r="AX344" t="s">
        <v>2506</v>
      </c>
      <c r="AZ344" t="s">
        <v>1264</v>
      </c>
      <c r="BB344" t="s">
        <v>126</v>
      </c>
      <c r="BO344" t="s">
        <v>127</v>
      </c>
      <c r="CA344" s="9" t="str">
        <f>VLOOKUP(CB344,Sheet3!$G$2:$H$409,2,FALSE)</f>
        <v>OUID-STPGDS10014</v>
      </c>
      <c r="CB344" t="s">
        <v>2811</v>
      </c>
      <c r="CE344" t="s">
        <v>3274</v>
      </c>
      <c r="CG344" t="s">
        <v>3536</v>
      </c>
      <c r="CM344" t="s">
        <v>3514</v>
      </c>
      <c r="CO344" t="s">
        <v>132</v>
      </c>
      <c r="CR344" t="s">
        <v>133</v>
      </c>
      <c r="CY344" t="b">
        <v>0</v>
      </c>
      <c r="CZ344" t="s">
        <v>3541</v>
      </c>
      <c r="DM344">
        <v>14408000</v>
      </c>
      <c r="DN344" t="s">
        <v>3516</v>
      </c>
      <c r="DO344" s="9" t="str">
        <f t="shared" si="15"/>
        <v>Staff Pengembangan SDM</v>
      </c>
      <c r="DP344" s="9" t="str">
        <f t="shared" si="16"/>
        <v>Bank Artha Graha Sudirman (KPNO)</v>
      </c>
      <c r="DQ344" s="9" t="str">
        <f t="shared" si="17"/>
        <v>Staff Pengembangan SDM Bank Artha Graha Sudirman (KPNO)</v>
      </c>
    </row>
    <row r="345" spans="3:121" x14ac:dyDescent="0.35">
      <c r="C345" s="8"/>
      <c r="F345" s="8"/>
      <c r="J345" t="s">
        <v>473</v>
      </c>
      <c r="K345" t="s">
        <v>118</v>
      </c>
      <c r="L345" t="s">
        <v>918</v>
      </c>
      <c r="M345" t="str">
        <f>VLOOKUP(L345,Sheet2!$B$12:$C$22,2,FALSE)</f>
        <v>BLOTYP-003</v>
      </c>
      <c r="P345" t="str">
        <f>VLOOKUP(Q345,Sheet2!$F$9:$G$10,2,FALSE)</f>
        <v>ES-1579352234417</v>
      </c>
      <c r="Q345" t="s">
        <v>3564</v>
      </c>
      <c r="AF345" t="s">
        <v>3524</v>
      </c>
      <c r="AG345" t="s">
        <v>3526</v>
      </c>
      <c r="AK345" t="s">
        <v>1891</v>
      </c>
      <c r="AW345" t="s">
        <v>1891</v>
      </c>
      <c r="AX345" t="s">
        <v>2507</v>
      </c>
      <c r="AZ345" t="s">
        <v>1265</v>
      </c>
      <c r="BB345" t="s">
        <v>126</v>
      </c>
      <c r="BO345" t="s">
        <v>127</v>
      </c>
      <c r="CA345" s="9" t="str">
        <f>VLOOKUP(CB345,Sheet3!$G$2:$H$409,2,FALSE)</f>
        <v>OUID-STPPR10042</v>
      </c>
      <c r="CB345" t="s">
        <v>2864</v>
      </c>
      <c r="CE345" t="s">
        <v>3275</v>
      </c>
      <c r="CG345" t="s">
        <v>129</v>
      </c>
      <c r="CM345" t="s">
        <v>3514</v>
      </c>
      <c r="CO345" t="s">
        <v>132</v>
      </c>
      <c r="CR345" t="s">
        <v>133</v>
      </c>
      <c r="CY345" t="b">
        <v>0</v>
      </c>
      <c r="CZ345" t="s">
        <v>135</v>
      </c>
      <c r="DM345">
        <v>5840000</v>
      </c>
      <c r="DN345" t="s">
        <v>3516</v>
      </c>
      <c r="DO345" s="9" t="str">
        <f t="shared" si="15"/>
        <v>Staff Premises Perencanaan</v>
      </c>
      <c r="DP345" s="9" t="str">
        <f t="shared" si="16"/>
        <v>Bank Artha Graha Sudirman (KPNO)</v>
      </c>
      <c r="DQ345" s="9" t="str">
        <f t="shared" si="17"/>
        <v>Staff Premises Perencanaan Bank Artha Graha Sudirman (KPNO)</v>
      </c>
    </row>
    <row r="346" spans="3:121" x14ac:dyDescent="0.35">
      <c r="C346" s="8"/>
      <c r="F346" s="8"/>
      <c r="J346" t="s">
        <v>474</v>
      </c>
      <c r="K346" t="s">
        <v>795</v>
      </c>
      <c r="L346" t="s">
        <v>918</v>
      </c>
      <c r="M346" t="str">
        <f>VLOOKUP(L346,Sheet2!$B$12:$C$22,2,FALSE)</f>
        <v>BLOTYP-003</v>
      </c>
      <c r="P346" t="str">
        <f>VLOOKUP(Q346,Sheet2!$F$9:$G$10,2,FALSE)</f>
        <v>ES-1579352234417</v>
      </c>
      <c r="Q346" t="s">
        <v>3564</v>
      </c>
      <c r="AF346" t="s">
        <v>122</v>
      </c>
      <c r="AG346" t="s">
        <v>3526</v>
      </c>
      <c r="AK346" t="s">
        <v>1892</v>
      </c>
      <c r="AW346" t="s">
        <v>1892</v>
      </c>
      <c r="AX346" t="s">
        <v>2508</v>
      </c>
      <c r="AZ346" t="s">
        <v>1266</v>
      </c>
      <c r="BB346" t="s">
        <v>126</v>
      </c>
      <c r="BO346" t="s">
        <v>127</v>
      </c>
      <c r="CA346" s="9" t="str">
        <f>VLOOKUP(CB346,Sheet3!$G$2:$H$409,2,FALSE)</f>
        <v>OUID-STKSPK10130</v>
      </c>
      <c r="CB346" t="s">
        <v>2830</v>
      </c>
      <c r="CE346" t="s">
        <v>3275</v>
      </c>
      <c r="CG346" t="s">
        <v>129</v>
      </c>
      <c r="CM346" t="s">
        <v>3514</v>
      </c>
      <c r="CO346" t="s">
        <v>132</v>
      </c>
      <c r="CR346" t="s">
        <v>133</v>
      </c>
      <c r="CY346" t="b">
        <v>0</v>
      </c>
      <c r="CZ346" t="s">
        <v>135</v>
      </c>
      <c r="DM346">
        <v>8140000</v>
      </c>
      <c r="DN346" t="s">
        <v>3521</v>
      </c>
      <c r="DO346" s="9" t="str">
        <f t="shared" si="15"/>
        <v>Staff Konsumer SPK</v>
      </c>
      <c r="DP346" s="9" t="str">
        <f t="shared" si="16"/>
        <v>Bank Artha Graha Sudirman (KPNO)</v>
      </c>
      <c r="DQ346" s="9" t="str">
        <f t="shared" si="17"/>
        <v>Staff Konsumer SPK Bank Artha Graha Sudirman (KPNO)</v>
      </c>
    </row>
    <row r="347" spans="3:121" x14ac:dyDescent="0.35">
      <c r="C347" s="8"/>
      <c r="F347" s="8"/>
      <c r="J347" t="s">
        <v>475</v>
      </c>
      <c r="K347" t="s">
        <v>795</v>
      </c>
      <c r="L347" t="s">
        <v>918</v>
      </c>
      <c r="M347" t="str">
        <f>VLOOKUP(L347,Sheet2!$B$12:$C$22,2,FALSE)</f>
        <v>BLOTYP-003</v>
      </c>
      <c r="P347" t="str">
        <f>VLOOKUP(Q347,Sheet2!$F$9:$G$10,2,FALSE)</f>
        <v>ES-1579352234417</v>
      </c>
      <c r="Q347" t="s">
        <v>3564</v>
      </c>
      <c r="AF347" t="s">
        <v>122</v>
      </c>
      <c r="AG347" t="s">
        <v>3530</v>
      </c>
      <c r="AK347" t="s">
        <v>1893</v>
      </c>
      <c r="AW347" t="s">
        <v>1893</v>
      </c>
      <c r="AX347" t="s">
        <v>2509</v>
      </c>
      <c r="AZ347" t="s">
        <v>1267</v>
      </c>
      <c r="BB347" t="s">
        <v>126</v>
      </c>
      <c r="BO347" t="s">
        <v>127</v>
      </c>
      <c r="CA347" s="9" t="str">
        <f>VLOOKUP(CB347,Sheet3!$G$2:$H$409,2,FALSE)</f>
        <v>OUID-EOSKD10256</v>
      </c>
      <c r="CB347" t="s">
        <v>2927</v>
      </c>
      <c r="CE347" t="s">
        <v>3276</v>
      </c>
      <c r="CG347" t="s">
        <v>129</v>
      </c>
      <c r="CM347" t="s">
        <v>3514</v>
      </c>
      <c r="CO347" t="s">
        <v>132</v>
      </c>
      <c r="CR347" t="s">
        <v>133</v>
      </c>
      <c r="CY347" t="b">
        <v>0</v>
      </c>
      <c r="CZ347" t="s">
        <v>135</v>
      </c>
      <c r="DM347">
        <v>12650000</v>
      </c>
      <c r="DN347" t="s">
        <v>3518</v>
      </c>
      <c r="DO347" s="9" t="str">
        <f t="shared" si="15"/>
        <v>Executive Officer Sisdur Kredit &amp; SDM</v>
      </c>
      <c r="DP347" s="9" t="str">
        <f t="shared" si="16"/>
        <v>Bank Artha Graha Sudirman (KPNO)</v>
      </c>
      <c r="DQ347" s="9" t="str">
        <f t="shared" si="17"/>
        <v>Executive Officer Sisdur Kredit &amp; SDM Bank Artha Graha Sudirman (KPNO)</v>
      </c>
    </row>
    <row r="348" spans="3:121" x14ac:dyDescent="0.35">
      <c r="C348" s="8"/>
      <c r="F348" s="8"/>
      <c r="J348" t="s">
        <v>466</v>
      </c>
      <c r="K348" t="s">
        <v>819</v>
      </c>
      <c r="L348" t="s">
        <v>918</v>
      </c>
      <c r="M348" t="str">
        <f>VLOOKUP(L348,Sheet2!$B$12:$C$22,2,FALSE)</f>
        <v>BLOTYP-003</v>
      </c>
      <c r="P348" t="str">
        <f>VLOOKUP(Q348,Sheet2!$F$9:$G$10,2,FALSE)</f>
        <v>ES-1579352234417</v>
      </c>
      <c r="Q348" t="s">
        <v>3564</v>
      </c>
      <c r="AF348" t="s">
        <v>122</v>
      </c>
      <c r="AG348" t="s">
        <v>3534</v>
      </c>
      <c r="AK348" t="s">
        <v>1894</v>
      </c>
      <c r="AW348" t="s">
        <v>1894</v>
      </c>
      <c r="AX348" t="s">
        <v>2510</v>
      </c>
      <c r="AZ348" t="s">
        <v>1268</v>
      </c>
      <c r="BB348" t="s">
        <v>126</v>
      </c>
      <c r="BO348" t="s">
        <v>127</v>
      </c>
      <c r="CA348" s="9" t="str">
        <f>VLOOKUP(CB348,Sheet3!$G$2:$H$409,2,FALSE)</f>
        <v>OUID-DRVER10112</v>
      </c>
      <c r="CB348" t="s">
        <v>2928</v>
      </c>
      <c r="CE348" t="s">
        <v>3277</v>
      </c>
      <c r="CG348" t="s">
        <v>129</v>
      </c>
      <c r="CM348" t="s">
        <v>3514</v>
      </c>
      <c r="CO348" t="s">
        <v>132</v>
      </c>
      <c r="CR348" t="s">
        <v>133</v>
      </c>
      <c r="CY348" t="b">
        <v>0</v>
      </c>
      <c r="CZ348" t="s">
        <v>135</v>
      </c>
      <c r="DM348">
        <v>4277000</v>
      </c>
      <c r="DN348" t="s">
        <v>3520</v>
      </c>
      <c r="DO348" s="9" t="str">
        <f t="shared" si="15"/>
        <v>Driver</v>
      </c>
      <c r="DP348" s="9" t="str">
        <f t="shared" si="16"/>
        <v>Bank Artha Graha Sudirman (KPNO)</v>
      </c>
      <c r="DQ348" s="9" t="str">
        <f t="shared" si="17"/>
        <v>Driver Bank Artha Graha Sudirman (KPNO)</v>
      </c>
    </row>
    <row r="349" spans="3:121" x14ac:dyDescent="0.35">
      <c r="C349" s="8"/>
      <c r="F349" s="8"/>
      <c r="J349" t="s">
        <v>476</v>
      </c>
      <c r="K349" t="s">
        <v>853</v>
      </c>
      <c r="L349" t="s">
        <v>917</v>
      </c>
      <c r="M349" t="str">
        <f>VLOOKUP(L349,Sheet2!$B$12:$C$22,2,FALSE)</f>
        <v>BLOTYP-004</v>
      </c>
      <c r="P349" t="str">
        <f>VLOOKUP(Q349,Sheet2!$F$9:$G$10,2,FALSE)</f>
        <v>ES-1579352234417</v>
      </c>
      <c r="Q349" t="s">
        <v>3564</v>
      </c>
      <c r="AF349" t="s">
        <v>122</v>
      </c>
      <c r="AG349" t="s">
        <v>3534</v>
      </c>
      <c r="AK349" t="s">
        <v>1895</v>
      </c>
      <c r="AW349" t="s">
        <v>1895</v>
      </c>
      <c r="AX349" t="s">
        <v>2511</v>
      </c>
      <c r="AZ349" t="s">
        <v>1269</v>
      </c>
      <c r="BB349" t="s">
        <v>126</v>
      </c>
      <c r="BO349" t="s">
        <v>127</v>
      </c>
      <c r="CA349" s="9" t="str">
        <f>VLOOKUP(CB349,Sheet3!$G$2:$H$409,2,FALSE)</f>
        <v>OUID-STDRV10051</v>
      </c>
      <c r="CB349" t="s">
        <v>2929</v>
      </c>
      <c r="CE349" t="s">
        <v>3277</v>
      </c>
      <c r="CG349" t="s">
        <v>129</v>
      </c>
      <c r="CM349" t="s">
        <v>3514</v>
      </c>
      <c r="CO349" t="s">
        <v>132</v>
      </c>
      <c r="CR349" t="s">
        <v>133</v>
      </c>
      <c r="CY349" t="b">
        <v>0</v>
      </c>
      <c r="CZ349" t="s">
        <v>135</v>
      </c>
      <c r="DM349">
        <v>4277000</v>
      </c>
      <c r="DN349" t="s">
        <v>3521</v>
      </c>
      <c r="DO349" s="9" t="str">
        <f t="shared" si="15"/>
        <v>Staff Driver</v>
      </c>
      <c r="DP349" s="9" t="str">
        <f t="shared" si="16"/>
        <v>Bank Artha Graha Sudirman (KPNO)</v>
      </c>
      <c r="DQ349" s="9" t="str">
        <f t="shared" si="17"/>
        <v>Staff Driver Bank Artha Graha Sudirman (KPNO)</v>
      </c>
    </row>
    <row r="350" spans="3:121" x14ac:dyDescent="0.35">
      <c r="C350" s="8"/>
      <c r="F350" s="8"/>
      <c r="J350" t="s">
        <v>477</v>
      </c>
      <c r="K350" t="s">
        <v>118</v>
      </c>
      <c r="L350" t="s">
        <v>916</v>
      </c>
      <c r="M350" t="str">
        <f>VLOOKUP(L350,Sheet2!$B$12:$C$22,2,FALSE)</f>
        <v>BLOTYP-001</v>
      </c>
      <c r="P350" t="str">
        <f>VLOOKUP(Q350,Sheet2!$F$9:$G$10,2,FALSE)</f>
        <v>ES-1579352234417</v>
      </c>
      <c r="Q350" t="s">
        <v>3564</v>
      </c>
      <c r="AF350" t="s">
        <v>122</v>
      </c>
      <c r="AG350" t="s">
        <v>3526</v>
      </c>
      <c r="AK350" t="s">
        <v>1896</v>
      </c>
      <c r="AW350" t="s">
        <v>1896</v>
      </c>
      <c r="AX350" t="s">
        <v>2512</v>
      </c>
      <c r="AZ350" t="s">
        <v>1270</v>
      </c>
      <c r="BB350" t="s">
        <v>126</v>
      </c>
      <c r="BO350" t="s">
        <v>127</v>
      </c>
      <c r="CA350" s="9" t="str">
        <f>VLOOKUP(CB350,Sheet3!$G$2:$H$409,2,FALSE)</f>
        <v>OUID-SOPNJM10299</v>
      </c>
      <c r="CB350" t="s">
        <v>2930</v>
      </c>
      <c r="CE350" t="s">
        <v>3278</v>
      </c>
      <c r="CG350" t="s">
        <v>129</v>
      </c>
      <c r="CM350" t="s">
        <v>3514</v>
      </c>
      <c r="CO350" t="s">
        <v>132</v>
      </c>
      <c r="CR350" t="s">
        <v>133</v>
      </c>
      <c r="CY350" t="b">
        <v>0</v>
      </c>
      <c r="CZ350" t="s">
        <v>135</v>
      </c>
      <c r="DM350">
        <v>8263000</v>
      </c>
      <c r="DN350" t="s">
        <v>3518</v>
      </c>
      <c r="DO350" s="9" t="str">
        <f t="shared" si="15"/>
        <v>Senior Officer Pinjaman</v>
      </c>
      <c r="DP350" s="9" t="str">
        <f t="shared" si="16"/>
        <v>Bank Artha Graha Sudirman (KPNO)</v>
      </c>
      <c r="DQ350" s="9" t="str">
        <f t="shared" si="17"/>
        <v>Senior Officer Pinjaman Bank Artha Graha Sudirman (KPNO)</v>
      </c>
    </row>
    <row r="351" spans="3:121" x14ac:dyDescent="0.35">
      <c r="C351" s="8"/>
      <c r="F351" s="8"/>
      <c r="J351" t="s">
        <v>478</v>
      </c>
      <c r="K351" t="s">
        <v>795</v>
      </c>
      <c r="L351" t="s">
        <v>918</v>
      </c>
      <c r="M351" t="str">
        <f>VLOOKUP(L351,Sheet2!$B$12:$C$22,2,FALSE)</f>
        <v>BLOTYP-003</v>
      </c>
      <c r="P351" t="str">
        <f>VLOOKUP(Q351,Sheet2!$F$9:$G$10,2,FALSE)</f>
        <v>ES-1579352234417</v>
      </c>
      <c r="Q351" t="s">
        <v>3564</v>
      </c>
      <c r="AF351" t="s">
        <v>122</v>
      </c>
      <c r="AG351" t="s">
        <v>3530</v>
      </c>
      <c r="AK351" t="s">
        <v>1897</v>
      </c>
      <c r="AW351" t="s">
        <v>1897</v>
      </c>
      <c r="AX351" t="s">
        <v>2513</v>
      </c>
      <c r="AZ351" t="s">
        <v>1271</v>
      </c>
      <c r="BB351" t="s">
        <v>126</v>
      </c>
      <c r="BO351" t="s">
        <v>127</v>
      </c>
      <c r="CA351" s="9" t="e">
        <f>VLOOKUP(CB351,Sheet3!$G$2:$H$409,2,FALSE)</f>
        <v>#N/A</v>
      </c>
      <c r="CB351" t="s">
        <v>2892</v>
      </c>
      <c r="CE351" t="s">
        <v>3278</v>
      </c>
      <c r="CG351" t="s">
        <v>129</v>
      </c>
      <c r="CM351" t="s">
        <v>3514</v>
      </c>
      <c r="CO351" t="s">
        <v>132</v>
      </c>
      <c r="CR351" t="s">
        <v>133</v>
      </c>
      <c r="CY351" t="b">
        <v>0</v>
      </c>
      <c r="CZ351" t="s">
        <v>135</v>
      </c>
      <c r="DM351">
        <v>15495000</v>
      </c>
      <c r="DN351" t="s">
        <v>3517</v>
      </c>
      <c r="DO351" s="9"/>
      <c r="DP351" s="9"/>
      <c r="DQ351" s="9"/>
    </row>
    <row r="352" spans="3:121" x14ac:dyDescent="0.35">
      <c r="C352" s="8"/>
      <c r="F352" s="8"/>
      <c r="J352" t="s">
        <v>479</v>
      </c>
      <c r="K352" t="s">
        <v>795</v>
      </c>
      <c r="L352" t="s">
        <v>917</v>
      </c>
      <c r="M352" t="str">
        <f>VLOOKUP(L352,Sheet2!$B$12:$C$22,2,FALSE)</f>
        <v>BLOTYP-004</v>
      </c>
      <c r="P352" t="str">
        <f>VLOOKUP(Q352,Sheet2!$F$9:$G$10,2,FALSE)</f>
        <v>ES-1579352234417</v>
      </c>
      <c r="Q352" t="s">
        <v>3564</v>
      </c>
      <c r="AF352" t="s">
        <v>3524</v>
      </c>
      <c r="AG352" t="s">
        <v>3526</v>
      </c>
      <c r="AK352" t="s">
        <v>1898</v>
      </c>
      <c r="AW352" t="s">
        <v>1898</v>
      </c>
      <c r="AX352" t="s">
        <v>2514</v>
      </c>
      <c r="AZ352" t="s">
        <v>1272</v>
      </c>
      <c r="BB352" t="s">
        <v>126</v>
      </c>
      <c r="BO352" t="s">
        <v>127</v>
      </c>
      <c r="CA352" s="9" t="str">
        <f>VLOOKUP(CB352,Sheet3!$G$2:$H$409,2,FALSE)</f>
        <v>OUID-STMPN10285</v>
      </c>
      <c r="CB352" t="s">
        <v>2890</v>
      </c>
      <c r="CE352" t="s">
        <v>3279</v>
      </c>
      <c r="CG352" t="s">
        <v>129</v>
      </c>
      <c r="CM352" t="s">
        <v>3514</v>
      </c>
      <c r="CO352" t="s">
        <v>132</v>
      </c>
      <c r="CR352" t="s">
        <v>133</v>
      </c>
      <c r="CY352" t="b">
        <v>0</v>
      </c>
      <c r="CZ352" t="s">
        <v>135</v>
      </c>
      <c r="DM352">
        <v>7940000</v>
      </c>
      <c r="DN352" t="s">
        <v>3516</v>
      </c>
      <c r="DO352" s="9" t="str">
        <f t="shared" si="15"/>
        <v>Staff MPN-PP</v>
      </c>
      <c r="DP352" s="9" t="str">
        <f t="shared" si="16"/>
        <v>Bank Artha Graha Sudirman (KPNO)</v>
      </c>
      <c r="DQ352" s="9" t="str">
        <f t="shared" si="17"/>
        <v>Staff MPN-PP Bank Artha Graha Sudirman (KPNO)</v>
      </c>
    </row>
    <row r="353" spans="3:121" x14ac:dyDescent="0.35">
      <c r="C353" s="8"/>
      <c r="F353" s="8"/>
      <c r="J353" t="s">
        <v>480</v>
      </c>
      <c r="K353" t="s">
        <v>820</v>
      </c>
      <c r="L353" t="s">
        <v>917</v>
      </c>
      <c r="M353" t="str">
        <f>VLOOKUP(L353,Sheet2!$B$12:$C$22,2,FALSE)</f>
        <v>BLOTYP-004</v>
      </c>
      <c r="P353" t="str">
        <f>VLOOKUP(Q353,Sheet2!$F$9:$G$10,2,FALSE)</f>
        <v>ES-1579352234417</v>
      </c>
      <c r="Q353" t="s">
        <v>3564</v>
      </c>
      <c r="AF353" t="s">
        <v>122</v>
      </c>
      <c r="AG353" t="s">
        <v>3529</v>
      </c>
      <c r="AK353" t="s">
        <v>1899</v>
      </c>
      <c r="AW353" t="s">
        <v>1899</v>
      </c>
      <c r="AX353" t="s">
        <v>2515</v>
      </c>
      <c r="AZ353" t="s">
        <v>1273</v>
      </c>
      <c r="BB353" t="s">
        <v>126</v>
      </c>
      <c r="BO353" t="s">
        <v>127</v>
      </c>
      <c r="CA353" s="9" t="str">
        <f>VLOOKUP(CB353,Sheet3!$G$2:$H$409,2,FALSE)</f>
        <v>OUID-STRTB110115</v>
      </c>
      <c r="CB353" t="s">
        <v>2855</v>
      </c>
      <c r="CE353" t="s">
        <v>3280</v>
      </c>
      <c r="CG353" t="s">
        <v>129</v>
      </c>
      <c r="CM353" t="s">
        <v>3514</v>
      </c>
      <c r="CO353" t="s">
        <v>132</v>
      </c>
      <c r="CR353" t="s">
        <v>133</v>
      </c>
      <c r="CY353" t="b">
        <v>0</v>
      </c>
      <c r="CZ353" t="s">
        <v>135</v>
      </c>
      <c r="DM353">
        <v>8611000</v>
      </c>
      <c r="DN353" t="s">
        <v>3517</v>
      </c>
      <c r="DO353" s="9" t="str">
        <f t="shared" si="15"/>
        <v>Staff Ritel Bisnis 1</v>
      </c>
      <c r="DP353" s="9" t="str">
        <f t="shared" si="16"/>
        <v>Bank Artha Graha Sudirman (KPNO)</v>
      </c>
      <c r="DQ353" s="9" t="str">
        <f t="shared" si="17"/>
        <v>Staff Ritel Bisnis 1 Bank Artha Graha Sudirman (KPNO)</v>
      </c>
    </row>
    <row r="354" spans="3:121" x14ac:dyDescent="0.35">
      <c r="C354" s="8"/>
      <c r="F354" s="8"/>
      <c r="J354" t="s">
        <v>481</v>
      </c>
      <c r="K354" t="s">
        <v>795</v>
      </c>
      <c r="L354" t="s">
        <v>917</v>
      </c>
      <c r="M354" t="str">
        <f>VLOOKUP(L354,Sheet2!$B$12:$C$22,2,FALSE)</f>
        <v>BLOTYP-004</v>
      </c>
      <c r="P354" t="str">
        <f>VLOOKUP(Q354,Sheet2!$F$9:$G$10,2,FALSE)</f>
        <v>ES-1579352234417</v>
      </c>
      <c r="Q354" t="s">
        <v>3564</v>
      </c>
      <c r="AF354" t="s">
        <v>122</v>
      </c>
      <c r="AG354" t="s">
        <v>3532</v>
      </c>
      <c r="AK354" t="s">
        <v>1900</v>
      </c>
      <c r="AW354" t="s">
        <v>1900</v>
      </c>
      <c r="AX354" t="s">
        <v>2516</v>
      </c>
      <c r="AZ354" t="s">
        <v>1274</v>
      </c>
      <c r="BB354" t="s">
        <v>126</v>
      </c>
      <c r="BO354" t="s">
        <v>127</v>
      </c>
      <c r="CA354" s="9" t="e">
        <f>VLOOKUP(CB354,Sheet3!$G$2:$H$409,2,FALSE)</f>
        <v>#N/A</v>
      </c>
      <c r="CB354" t="s">
        <v>2931</v>
      </c>
      <c r="CE354" t="s">
        <v>3281</v>
      </c>
      <c r="CG354" t="s">
        <v>3537</v>
      </c>
      <c r="CM354" t="s">
        <v>3514</v>
      </c>
      <c r="CO354" t="s">
        <v>132</v>
      </c>
      <c r="CR354" t="s">
        <v>133</v>
      </c>
      <c r="CY354" t="b">
        <v>0</v>
      </c>
      <c r="CZ354" t="s">
        <v>135</v>
      </c>
      <c r="DM354">
        <v>21276000</v>
      </c>
      <c r="DN354" t="s">
        <v>3518</v>
      </c>
      <c r="DO354" s="9"/>
      <c r="DP354" s="9"/>
      <c r="DQ354" s="9"/>
    </row>
    <row r="355" spans="3:121" x14ac:dyDescent="0.35">
      <c r="C355" s="8"/>
      <c r="F355" s="8"/>
      <c r="J355" t="s">
        <v>482</v>
      </c>
      <c r="K355" t="s">
        <v>795</v>
      </c>
      <c r="L355" t="s">
        <v>916</v>
      </c>
      <c r="M355" t="str">
        <f>VLOOKUP(L355,Sheet2!$B$12:$C$22,2,FALSE)</f>
        <v>BLOTYP-001</v>
      </c>
      <c r="P355" t="str">
        <f>VLOOKUP(Q355,Sheet2!$F$9:$G$10,2,FALSE)</f>
        <v>ES-1579352234417</v>
      </c>
      <c r="Q355" t="s">
        <v>3564</v>
      </c>
      <c r="AF355" t="s">
        <v>3524</v>
      </c>
      <c r="AG355" t="s">
        <v>3525</v>
      </c>
      <c r="AK355" t="s">
        <v>1901</v>
      </c>
      <c r="AW355" t="s">
        <v>1901</v>
      </c>
      <c r="AX355" t="s">
        <v>2517</v>
      </c>
      <c r="AZ355" t="s">
        <v>1275</v>
      </c>
      <c r="BB355" t="s">
        <v>126</v>
      </c>
      <c r="BO355" t="s">
        <v>127</v>
      </c>
      <c r="CA355" s="9" t="e">
        <f>VLOOKUP(CB355,Sheet3!$G$2:$H$409,2,FALSE)</f>
        <v>#N/A</v>
      </c>
      <c r="CB355" t="s">
        <v>2817</v>
      </c>
      <c r="CE355" t="s">
        <v>3282</v>
      </c>
      <c r="CG355" t="s">
        <v>3536</v>
      </c>
      <c r="CM355" t="s">
        <v>3514</v>
      </c>
      <c r="CO355" t="s">
        <v>132</v>
      </c>
      <c r="CR355" t="s">
        <v>133</v>
      </c>
      <c r="CY355" t="b">
        <v>0</v>
      </c>
      <c r="CZ355" t="s">
        <v>135</v>
      </c>
      <c r="DM355">
        <v>4767000</v>
      </c>
      <c r="DN355" t="s">
        <v>3516</v>
      </c>
      <c r="DO355" s="9"/>
      <c r="DP355" s="9"/>
      <c r="DQ355" s="9"/>
    </row>
    <row r="356" spans="3:121" x14ac:dyDescent="0.35">
      <c r="C356" s="8"/>
      <c r="F356" s="8"/>
      <c r="J356" t="s">
        <v>483</v>
      </c>
      <c r="K356" t="s">
        <v>795</v>
      </c>
      <c r="L356" t="s">
        <v>917</v>
      </c>
      <c r="M356" t="str">
        <f>VLOOKUP(L356,Sheet2!$B$12:$C$22,2,FALSE)</f>
        <v>BLOTYP-004</v>
      </c>
      <c r="P356" t="str">
        <f>VLOOKUP(Q356,Sheet2!$F$9:$G$10,2,FALSE)</f>
        <v>ES-1579352234417</v>
      </c>
      <c r="Q356" t="s">
        <v>3564</v>
      </c>
      <c r="AF356" t="s">
        <v>3524</v>
      </c>
      <c r="AG356" t="s">
        <v>3527</v>
      </c>
      <c r="AK356" t="s">
        <v>1902</v>
      </c>
      <c r="AW356" t="s">
        <v>1902</v>
      </c>
      <c r="AX356" t="s">
        <v>2518</v>
      </c>
      <c r="AZ356" t="s">
        <v>1276</v>
      </c>
      <c r="BB356" t="s">
        <v>126</v>
      </c>
      <c r="BO356" t="s">
        <v>127</v>
      </c>
      <c r="CA356" s="9" t="e">
        <f>VLOOKUP(CB356,Sheet3!$G$2:$H$409,2,FALSE)</f>
        <v>#N/A</v>
      </c>
      <c r="CB356" t="s">
        <v>2908</v>
      </c>
      <c r="CE356" t="s">
        <v>3283</v>
      </c>
      <c r="CG356" t="s">
        <v>129</v>
      </c>
      <c r="CM356" t="s">
        <v>3514</v>
      </c>
      <c r="CO356" t="s">
        <v>132</v>
      </c>
      <c r="CR356" t="s">
        <v>133</v>
      </c>
      <c r="CY356" t="b">
        <v>0</v>
      </c>
      <c r="CZ356" t="s">
        <v>135</v>
      </c>
      <c r="DM356">
        <v>9250000</v>
      </c>
      <c r="DN356" t="s">
        <v>3516</v>
      </c>
      <c r="DO356" s="9"/>
      <c r="DP356" s="9"/>
      <c r="DQ356" s="9"/>
    </row>
    <row r="357" spans="3:121" x14ac:dyDescent="0.35">
      <c r="C357" s="8"/>
      <c r="F357" s="8"/>
      <c r="J357" t="s">
        <v>484</v>
      </c>
      <c r="K357" t="s">
        <v>854</v>
      </c>
      <c r="L357" t="s">
        <v>917</v>
      </c>
      <c r="M357" t="str">
        <f>VLOOKUP(L357,Sheet2!$B$12:$C$22,2,FALSE)</f>
        <v>BLOTYP-004</v>
      </c>
      <c r="P357" t="str">
        <f>VLOOKUP(Q357,Sheet2!$F$9:$G$10,2,FALSE)</f>
        <v>ES-1579352234417</v>
      </c>
      <c r="Q357" t="s">
        <v>3564</v>
      </c>
      <c r="AF357" t="s">
        <v>3524</v>
      </c>
      <c r="AG357" t="s">
        <v>3526</v>
      </c>
      <c r="AK357" t="s">
        <v>1903</v>
      </c>
      <c r="AW357" t="s">
        <v>1903</v>
      </c>
      <c r="AX357" t="s">
        <v>2519</v>
      </c>
      <c r="AZ357" t="s">
        <v>1277</v>
      </c>
      <c r="BB357" t="s">
        <v>126</v>
      </c>
      <c r="BO357" t="s">
        <v>127</v>
      </c>
      <c r="CA357" s="9" t="str">
        <f>VLOOKUP(CB357,Sheet3!$G$2:$H$409,2,FALSE)</f>
        <v>OUID-STRTB210118</v>
      </c>
      <c r="CB357" t="s">
        <v>2814</v>
      </c>
      <c r="CE357" t="s">
        <v>3283</v>
      </c>
      <c r="CG357" t="s">
        <v>129</v>
      </c>
      <c r="CM357" t="s">
        <v>3514</v>
      </c>
      <c r="CO357" t="s">
        <v>132</v>
      </c>
      <c r="CR357" t="s">
        <v>133</v>
      </c>
      <c r="CY357" t="b">
        <v>0</v>
      </c>
      <c r="CZ357" t="s">
        <v>135</v>
      </c>
      <c r="DM357">
        <v>5788000</v>
      </c>
      <c r="DN357" t="s">
        <v>3516</v>
      </c>
      <c r="DO357" s="9" t="str">
        <f t="shared" si="15"/>
        <v>Staff Ritel Bisnis 2</v>
      </c>
      <c r="DP357" s="9" t="str">
        <f t="shared" si="16"/>
        <v>Bank Artha Graha Sudirman (KPNO)</v>
      </c>
      <c r="DQ357" s="9" t="str">
        <f t="shared" si="17"/>
        <v>Staff Ritel Bisnis 2 Bank Artha Graha Sudirman (KPNO)</v>
      </c>
    </row>
    <row r="358" spans="3:121" x14ac:dyDescent="0.35">
      <c r="C358" s="8"/>
      <c r="F358" s="8"/>
      <c r="J358" t="s">
        <v>485</v>
      </c>
      <c r="K358" t="s">
        <v>813</v>
      </c>
      <c r="L358" t="s">
        <v>922</v>
      </c>
      <c r="M358" t="e">
        <f>VLOOKUP(L358,Sheet2!$B$12:$C$22,2,FALSE)</f>
        <v>#N/A</v>
      </c>
      <c r="P358" t="str">
        <f>VLOOKUP(Q358,Sheet2!$F$9:$G$10,2,FALSE)</f>
        <v>ES-1579352234417</v>
      </c>
      <c r="Q358" t="s">
        <v>3564</v>
      </c>
      <c r="AF358" t="s">
        <v>122</v>
      </c>
      <c r="AG358" t="s">
        <v>3527</v>
      </c>
      <c r="AK358" t="s">
        <v>1904</v>
      </c>
      <c r="AW358" t="s">
        <v>1904</v>
      </c>
      <c r="AX358" t="s">
        <v>2520</v>
      </c>
      <c r="AZ358" t="s">
        <v>1278</v>
      </c>
      <c r="BB358" t="s">
        <v>126</v>
      </c>
      <c r="BO358" t="s">
        <v>127</v>
      </c>
      <c r="CA358" s="9" t="e">
        <f>VLOOKUP(CB358,Sheet3!$G$2:$H$409,2,FALSE)</f>
        <v>#N/A</v>
      </c>
      <c r="CB358" t="s">
        <v>2837</v>
      </c>
      <c r="CE358" t="s">
        <v>3284</v>
      </c>
      <c r="CG358" t="s">
        <v>3537</v>
      </c>
      <c r="CM358" t="s">
        <v>3514</v>
      </c>
      <c r="CO358" t="s">
        <v>132</v>
      </c>
      <c r="CR358" t="s">
        <v>133</v>
      </c>
      <c r="CY358" t="b">
        <v>0</v>
      </c>
      <c r="CZ358" t="s">
        <v>135</v>
      </c>
      <c r="DM358">
        <v>11950000</v>
      </c>
      <c r="DN358" t="s">
        <v>3517</v>
      </c>
      <c r="DO358" s="9"/>
      <c r="DP358" s="9"/>
      <c r="DQ358" s="9"/>
    </row>
    <row r="359" spans="3:121" x14ac:dyDescent="0.35">
      <c r="C359" s="8"/>
      <c r="F359" s="8"/>
      <c r="J359" t="s">
        <v>486</v>
      </c>
      <c r="K359" t="s">
        <v>855</v>
      </c>
      <c r="L359" t="s">
        <v>918</v>
      </c>
      <c r="M359" t="str">
        <f>VLOOKUP(L359,Sheet2!$B$12:$C$22,2,FALSE)</f>
        <v>BLOTYP-003</v>
      </c>
      <c r="P359" t="str">
        <f>VLOOKUP(Q359,Sheet2!$F$9:$G$10,2,FALSE)</f>
        <v>ES-1579352234417</v>
      </c>
      <c r="Q359" t="s">
        <v>3564</v>
      </c>
      <c r="AF359" t="s">
        <v>122</v>
      </c>
      <c r="AG359" t="s">
        <v>3526</v>
      </c>
      <c r="AK359" t="s">
        <v>1905</v>
      </c>
      <c r="AW359" t="s">
        <v>1905</v>
      </c>
      <c r="AX359" t="s">
        <v>2521</v>
      </c>
      <c r="AZ359" t="s">
        <v>1279</v>
      </c>
      <c r="BB359" t="s">
        <v>126</v>
      </c>
      <c r="BO359" t="s">
        <v>127</v>
      </c>
      <c r="CA359" s="9" t="e">
        <f>VLOOKUP(CB359,Sheet3!$G$2:$H$409,2,FALSE)</f>
        <v>#N/A</v>
      </c>
      <c r="CB359" t="s">
        <v>2932</v>
      </c>
      <c r="CE359" t="s">
        <v>3285</v>
      </c>
      <c r="CG359" t="s">
        <v>129</v>
      </c>
      <c r="CM359" t="s">
        <v>3514</v>
      </c>
      <c r="CO359" t="s">
        <v>132</v>
      </c>
      <c r="CR359" t="s">
        <v>133</v>
      </c>
      <c r="CY359" t="b">
        <v>0</v>
      </c>
      <c r="CZ359" t="s">
        <v>135</v>
      </c>
      <c r="DM359">
        <v>7047000</v>
      </c>
      <c r="DN359" t="s">
        <v>3517</v>
      </c>
      <c r="DO359" s="9"/>
      <c r="DP359" s="9"/>
      <c r="DQ359" s="9"/>
    </row>
    <row r="360" spans="3:121" x14ac:dyDescent="0.35">
      <c r="C360" s="8"/>
      <c r="F360" s="8"/>
      <c r="J360" t="s">
        <v>487</v>
      </c>
      <c r="K360" t="s">
        <v>856</v>
      </c>
      <c r="L360" t="s">
        <v>917</v>
      </c>
      <c r="M360" t="str">
        <f>VLOOKUP(L360,Sheet2!$B$12:$C$22,2,FALSE)</f>
        <v>BLOTYP-004</v>
      </c>
      <c r="P360" t="str">
        <f>VLOOKUP(Q360,Sheet2!$F$9:$G$10,2,FALSE)</f>
        <v>ES-1579352234417</v>
      </c>
      <c r="Q360" t="s">
        <v>3564</v>
      </c>
      <c r="AF360" t="s">
        <v>3524</v>
      </c>
      <c r="AG360" t="s">
        <v>3530</v>
      </c>
      <c r="AK360" t="s">
        <v>1906</v>
      </c>
      <c r="AW360" t="s">
        <v>1906</v>
      </c>
      <c r="AX360" t="s">
        <v>2522</v>
      </c>
      <c r="AZ360" t="s">
        <v>1280</v>
      </c>
      <c r="BB360" t="s">
        <v>126</v>
      </c>
      <c r="BO360" t="s">
        <v>127</v>
      </c>
      <c r="CA360" s="9" t="str">
        <f>VLOOKUP(CB360,Sheet3!$G$2:$H$409,2,FALSE)</f>
        <v>OUID-EOTRK10223</v>
      </c>
      <c r="CB360" t="s">
        <v>2933</v>
      </c>
      <c r="CE360" t="s">
        <v>3286</v>
      </c>
      <c r="CG360" t="s">
        <v>3536</v>
      </c>
      <c r="CM360" t="s">
        <v>3514</v>
      </c>
      <c r="CO360" t="s">
        <v>132</v>
      </c>
      <c r="CR360" t="s">
        <v>133</v>
      </c>
      <c r="CY360" t="b">
        <v>0</v>
      </c>
      <c r="CZ360" t="s">
        <v>135</v>
      </c>
      <c r="DM360">
        <v>12500000</v>
      </c>
      <c r="DN360" t="s">
        <v>3516</v>
      </c>
      <c r="DO360" s="9" t="str">
        <f t="shared" si="15"/>
        <v>Executive Officer Tinjauan Risiko Kredit</v>
      </c>
      <c r="DP360" s="9" t="str">
        <f t="shared" si="16"/>
        <v>Bank Artha Graha Sudirman (KPNO)</v>
      </c>
      <c r="DQ360" s="9" t="str">
        <f t="shared" si="17"/>
        <v>Executive Officer Tinjauan Risiko Kredit Bank Artha Graha Sudirman (KPNO)</v>
      </c>
    </row>
    <row r="361" spans="3:121" x14ac:dyDescent="0.35">
      <c r="C361" s="8"/>
      <c r="F361" s="8"/>
      <c r="J361" t="s">
        <v>488</v>
      </c>
      <c r="K361" t="s">
        <v>118</v>
      </c>
      <c r="L361" t="s">
        <v>916</v>
      </c>
      <c r="M361" t="str">
        <f>VLOOKUP(L361,Sheet2!$B$12:$C$22,2,FALSE)</f>
        <v>BLOTYP-001</v>
      </c>
      <c r="P361" t="str">
        <f>VLOOKUP(Q361,Sheet2!$F$9:$G$10,2,FALSE)</f>
        <v>ES-1579352234417</v>
      </c>
      <c r="Q361" t="s">
        <v>3564</v>
      </c>
      <c r="AF361" t="s">
        <v>3524</v>
      </c>
      <c r="AG361" t="s">
        <v>3526</v>
      </c>
      <c r="AK361" t="s">
        <v>1907</v>
      </c>
      <c r="AW361" t="s">
        <v>1907</v>
      </c>
      <c r="AX361" t="s">
        <v>2523</v>
      </c>
      <c r="AZ361" t="s">
        <v>1281</v>
      </c>
      <c r="BB361" t="s">
        <v>126</v>
      </c>
      <c r="BO361" t="s">
        <v>127</v>
      </c>
      <c r="CA361" s="9" t="str">
        <f>VLOOKUP(CB361,Sheet3!$G$2:$H$409,2,FALSE)</f>
        <v>OUID-STPAKH10090</v>
      </c>
      <c r="CB361" t="s">
        <v>2918</v>
      </c>
      <c r="CE361" t="s">
        <v>3286</v>
      </c>
      <c r="CG361" t="s">
        <v>129</v>
      </c>
      <c r="CM361" t="s">
        <v>3514</v>
      </c>
      <c r="CO361" t="s">
        <v>132</v>
      </c>
      <c r="CR361" t="s">
        <v>133</v>
      </c>
      <c r="CY361" t="b">
        <v>0</v>
      </c>
      <c r="CZ361" t="s">
        <v>135</v>
      </c>
      <c r="DM361">
        <v>6914000</v>
      </c>
      <c r="DN361" t="s">
        <v>3516</v>
      </c>
      <c r="DO361" s="9" t="str">
        <f t="shared" si="15"/>
        <v>Staff Pengelolaan Aset Khusus</v>
      </c>
      <c r="DP361" s="9" t="str">
        <f t="shared" si="16"/>
        <v>Bank Artha Graha Sudirman (KPNO)</v>
      </c>
      <c r="DQ361" s="9" t="str">
        <f t="shared" si="17"/>
        <v>Staff Pengelolaan Aset Khusus Bank Artha Graha Sudirman (KPNO)</v>
      </c>
    </row>
    <row r="362" spans="3:121" x14ac:dyDescent="0.35">
      <c r="C362" s="8"/>
      <c r="F362" s="8"/>
      <c r="J362" t="s">
        <v>489</v>
      </c>
      <c r="K362" t="s">
        <v>857</v>
      </c>
      <c r="L362" t="s">
        <v>918</v>
      </c>
      <c r="M362" t="str">
        <f>VLOOKUP(L362,Sheet2!$B$12:$C$22,2,FALSE)</f>
        <v>BLOTYP-003</v>
      </c>
      <c r="P362" t="str">
        <f>VLOOKUP(Q362,Sheet2!$F$9:$G$10,2,FALSE)</f>
        <v>ES-1579352234417</v>
      </c>
      <c r="Q362" t="s">
        <v>3564</v>
      </c>
      <c r="AF362" t="s">
        <v>3524</v>
      </c>
      <c r="AG362" t="s">
        <v>3529</v>
      </c>
      <c r="AK362" t="s">
        <v>1908</v>
      </c>
      <c r="AW362" t="s">
        <v>1908</v>
      </c>
      <c r="AX362" t="s">
        <v>2524</v>
      </c>
      <c r="AZ362" t="s">
        <v>1282</v>
      </c>
      <c r="BB362" t="s">
        <v>126</v>
      </c>
      <c r="BO362" t="s">
        <v>127</v>
      </c>
      <c r="CA362" s="9" t="str">
        <f>VLOOKUP(CB362,Sheet3!$G$2:$H$409,2,FALSE)</f>
        <v>OUID-STPAY10027</v>
      </c>
      <c r="CB362" t="s">
        <v>2878</v>
      </c>
      <c r="CE362" t="s">
        <v>3287</v>
      </c>
      <c r="CG362" t="s">
        <v>129</v>
      </c>
      <c r="CM362" t="s">
        <v>3514</v>
      </c>
      <c r="CO362" t="s">
        <v>132</v>
      </c>
      <c r="CR362" t="s">
        <v>133</v>
      </c>
      <c r="CY362" t="b">
        <v>0</v>
      </c>
      <c r="CZ362" t="s">
        <v>135</v>
      </c>
      <c r="DM362">
        <v>9220000</v>
      </c>
      <c r="DN362" t="s">
        <v>3516</v>
      </c>
      <c r="DO362" s="9" t="str">
        <f t="shared" si="15"/>
        <v>Staff Payroll</v>
      </c>
      <c r="DP362" s="9" t="str">
        <f t="shared" si="16"/>
        <v>Bank Artha Graha Sudirman (KPNO)</v>
      </c>
      <c r="DQ362" s="9" t="str">
        <f t="shared" si="17"/>
        <v>Staff Payroll Bank Artha Graha Sudirman (KPNO)</v>
      </c>
    </row>
    <row r="363" spans="3:121" x14ac:dyDescent="0.35">
      <c r="C363" s="8"/>
      <c r="F363" s="8"/>
      <c r="J363" t="s">
        <v>490</v>
      </c>
      <c r="K363" t="s">
        <v>795</v>
      </c>
      <c r="L363" t="s">
        <v>917</v>
      </c>
      <c r="M363" t="str">
        <f>VLOOKUP(L363,Sheet2!$B$12:$C$22,2,FALSE)</f>
        <v>BLOTYP-004</v>
      </c>
      <c r="P363" t="str">
        <f>VLOOKUP(Q363,Sheet2!$F$9:$G$10,2,FALSE)</f>
        <v>ES-1579352234417</v>
      </c>
      <c r="Q363" t="s">
        <v>3564</v>
      </c>
      <c r="AF363" t="s">
        <v>3524</v>
      </c>
      <c r="AG363" t="s">
        <v>3529</v>
      </c>
      <c r="AK363" t="s">
        <v>1909</v>
      </c>
      <c r="AW363" t="s">
        <v>1909</v>
      </c>
      <c r="AX363" t="s">
        <v>2525</v>
      </c>
      <c r="AZ363" t="s">
        <v>1283</v>
      </c>
      <c r="BB363" t="s">
        <v>126</v>
      </c>
      <c r="BO363" t="s">
        <v>127</v>
      </c>
      <c r="CA363" s="9" t="str">
        <f>VLOOKUP(CB363,Sheet3!$G$2:$H$409,2,FALSE)</f>
        <v>OUID-SOPSOS10295</v>
      </c>
      <c r="CB363" t="s">
        <v>2934</v>
      </c>
      <c r="CE363" t="s">
        <v>3288</v>
      </c>
      <c r="CG363" t="s">
        <v>129</v>
      </c>
      <c r="CM363" t="s">
        <v>3514</v>
      </c>
      <c r="CO363" t="s">
        <v>132</v>
      </c>
      <c r="CR363" t="s">
        <v>133</v>
      </c>
      <c r="CY363" t="b">
        <v>0</v>
      </c>
      <c r="CZ363" t="s">
        <v>135</v>
      </c>
      <c r="DM363">
        <v>6003000</v>
      </c>
      <c r="DN363" t="s">
        <v>3516</v>
      </c>
      <c r="DO363" s="9" t="str">
        <f t="shared" si="15"/>
        <v>Senior Officer Pembinaan Sentra Ops 1</v>
      </c>
      <c r="DP363" s="9" t="str">
        <f t="shared" si="16"/>
        <v>Bank Artha Graha Sudirman (KPNO)</v>
      </c>
      <c r="DQ363" s="9" t="str">
        <f t="shared" si="17"/>
        <v>Senior Officer Pembinaan Sentra Ops 1 Bank Artha Graha Sudirman (KPNO)</v>
      </c>
    </row>
    <row r="364" spans="3:121" x14ac:dyDescent="0.35">
      <c r="C364" s="8"/>
      <c r="F364" s="8"/>
      <c r="J364" t="s">
        <v>491</v>
      </c>
      <c r="K364" t="s">
        <v>795</v>
      </c>
      <c r="L364" t="s">
        <v>917</v>
      </c>
      <c r="M364" t="str">
        <f>VLOOKUP(L364,Sheet2!$B$12:$C$22,2,FALSE)</f>
        <v>BLOTYP-004</v>
      </c>
      <c r="P364" t="str">
        <f>VLOOKUP(Q364,Sheet2!$F$9:$G$10,2,FALSE)</f>
        <v>ES-1579352234417</v>
      </c>
      <c r="Q364" t="s">
        <v>3564</v>
      </c>
      <c r="AF364" t="s">
        <v>3524</v>
      </c>
      <c r="AG364" t="s">
        <v>3525</v>
      </c>
      <c r="AK364" t="s">
        <v>1910</v>
      </c>
      <c r="AW364" t="s">
        <v>1910</v>
      </c>
      <c r="AX364" t="s">
        <v>2526</v>
      </c>
      <c r="AZ364" t="s">
        <v>1284</v>
      </c>
      <c r="BB364" t="s">
        <v>126</v>
      </c>
      <c r="BO364" t="s">
        <v>127</v>
      </c>
      <c r="CA364" s="9" t="str">
        <f>VLOOKUP(CB364,Sheet3!$G$2:$H$409,2,FALSE)</f>
        <v>OUID-STKTT10294</v>
      </c>
      <c r="CB364" t="s">
        <v>2935</v>
      </c>
      <c r="CE364" t="s">
        <v>3289</v>
      </c>
      <c r="CG364" t="s">
        <v>129</v>
      </c>
      <c r="CM364" t="s">
        <v>3514</v>
      </c>
      <c r="CO364" t="s">
        <v>132</v>
      </c>
      <c r="CR364" t="s">
        <v>133</v>
      </c>
      <c r="CY364" t="b">
        <v>0</v>
      </c>
      <c r="CZ364" t="s">
        <v>135</v>
      </c>
      <c r="DM364">
        <v>5107000</v>
      </c>
      <c r="DN364" t="s">
        <v>3516</v>
      </c>
      <c r="DO364" s="9" t="str">
        <f t="shared" si="15"/>
        <v>Staff KTTD</v>
      </c>
      <c r="DP364" s="9" t="str">
        <f t="shared" si="16"/>
        <v>Bank Artha Graha Sudirman (KPNO)</v>
      </c>
      <c r="DQ364" s="9" t="str">
        <f t="shared" si="17"/>
        <v>Staff KTTD Bank Artha Graha Sudirman (KPNO)</v>
      </c>
    </row>
    <row r="365" spans="3:121" x14ac:dyDescent="0.35">
      <c r="C365" s="8"/>
      <c r="F365" s="8"/>
      <c r="J365" t="s">
        <v>492</v>
      </c>
      <c r="K365" t="s">
        <v>755</v>
      </c>
      <c r="L365" t="s">
        <v>916</v>
      </c>
      <c r="M365" t="str">
        <f>VLOOKUP(L365,Sheet2!$B$12:$C$22,2,FALSE)</f>
        <v>BLOTYP-001</v>
      </c>
      <c r="P365" t="str">
        <f>VLOOKUP(Q365,Sheet2!$F$9:$G$10,2,FALSE)</f>
        <v>ES-1579352234417</v>
      </c>
      <c r="Q365" t="s">
        <v>3564</v>
      </c>
      <c r="AF365" t="s">
        <v>122</v>
      </c>
      <c r="AG365" t="s">
        <v>3527</v>
      </c>
      <c r="AK365" t="s">
        <v>1911</v>
      </c>
      <c r="AW365" t="s">
        <v>1911</v>
      </c>
      <c r="AX365" t="s">
        <v>2527</v>
      </c>
      <c r="AZ365" t="s">
        <v>1285</v>
      </c>
      <c r="BB365" t="s">
        <v>126</v>
      </c>
      <c r="BO365" t="s">
        <v>127</v>
      </c>
      <c r="CA365" s="9" t="e">
        <f>VLOOKUP(CB365,Sheet3!$G$2:$H$409,2,FALSE)</f>
        <v>#N/A</v>
      </c>
      <c r="CB365" t="s">
        <v>2837</v>
      </c>
      <c r="CE365" t="s">
        <v>3290</v>
      </c>
      <c r="CG365" t="s">
        <v>3537</v>
      </c>
      <c r="CM365" t="s">
        <v>3514</v>
      </c>
      <c r="CO365" t="s">
        <v>132</v>
      </c>
      <c r="CR365" t="s">
        <v>133</v>
      </c>
      <c r="CY365" t="b">
        <v>0</v>
      </c>
      <c r="CZ365" t="s">
        <v>135</v>
      </c>
      <c r="DM365">
        <v>14167000</v>
      </c>
      <c r="DN365" t="s">
        <v>3521</v>
      </c>
      <c r="DO365" s="9"/>
      <c r="DP365" s="9"/>
      <c r="DQ365" s="9"/>
    </row>
    <row r="366" spans="3:121" x14ac:dyDescent="0.35">
      <c r="C366" s="8"/>
      <c r="F366" s="8"/>
      <c r="J366" t="s">
        <v>493</v>
      </c>
      <c r="K366" t="s">
        <v>858</v>
      </c>
      <c r="L366" t="s">
        <v>918</v>
      </c>
      <c r="M366" t="str">
        <f>VLOOKUP(L366,Sheet2!$B$12:$C$22,2,FALSE)</f>
        <v>BLOTYP-003</v>
      </c>
      <c r="P366" t="str">
        <f>VLOOKUP(Q366,Sheet2!$F$9:$G$10,2,FALSE)</f>
        <v>ES-1579352234417</v>
      </c>
      <c r="Q366" t="s">
        <v>3564</v>
      </c>
      <c r="AF366" t="s">
        <v>3524</v>
      </c>
      <c r="AG366" t="s">
        <v>3527</v>
      </c>
      <c r="AK366" t="s">
        <v>1912</v>
      </c>
      <c r="AW366" t="s">
        <v>1912</v>
      </c>
      <c r="AX366" t="s">
        <v>2528</v>
      </c>
      <c r="AZ366" t="s">
        <v>1286</v>
      </c>
      <c r="BB366" t="s">
        <v>126</v>
      </c>
      <c r="BO366" t="s">
        <v>127</v>
      </c>
      <c r="CA366" s="9" t="e">
        <f>VLOOKUP(CB366,Sheet3!$G$2:$H$409,2,FALSE)</f>
        <v>#N/A</v>
      </c>
      <c r="CB366" t="s">
        <v>2825</v>
      </c>
      <c r="CE366" t="s">
        <v>3290</v>
      </c>
      <c r="CG366" t="s">
        <v>3537</v>
      </c>
      <c r="CM366" t="s">
        <v>3514</v>
      </c>
      <c r="CO366" t="s">
        <v>132</v>
      </c>
      <c r="CR366" t="s">
        <v>133</v>
      </c>
      <c r="CY366" t="b">
        <v>0</v>
      </c>
      <c r="CZ366" t="s">
        <v>3541</v>
      </c>
      <c r="DM366">
        <v>13448000</v>
      </c>
      <c r="DN366" t="s">
        <v>3516</v>
      </c>
      <c r="DO366" s="9"/>
      <c r="DP366" s="9"/>
      <c r="DQ366" s="9"/>
    </row>
    <row r="367" spans="3:121" x14ac:dyDescent="0.35">
      <c r="C367" s="8"/>
      <c r="F367" s="8"/>
      <c r="J367" t="s">
        <v>494</v>
      </c>
      <c r="K367" t="s">
        <v>795</v>
      </c>
      <c r="L367" t="s">
        <v>917</v>
      </c>
      <c r="M367" t="str">
        <f>VLOOKUP(L367,Sheet2!$B$12:$C$22,2,FALSE)</f>
        <v>BLOTYP-004</v>
      </c>
      <c r="P367" t="str">
        <f>VLOOKUP(Q367,Sheet2!$F$9:$G$10,2,FALSE)</f>
        <v>ES-1579352234417</v>
      </c>
      <c r="Q367" t="s">
        <v>3564</v>
      </c>
      <c r="AF367" t="s">
        <v>3524</v>
      </c>
      <c r="AG367" t="s">
        <v>3529</v>
      </c>
      <c r="AK367" t="s">
        <v>1913</v>
      </c>
      <c r="AW367" t="s">
        <v>1913</v>
      </c>
      <c r="AX367" t="s">
        <v>2529</v>
      </c>
      <c r="AZ367" t="s">
        <v>1287</v>
      </c>
      <c r="BB367" t="s">
        <v>126</v>
      </c>
      <c r="BO367" t="s">
        <v>127</v>
      </c>
      <c r="CA367" s="9" t="str">
        <f>VLOOKUP(CB367,Sheet3!$G$2:$H$409,2,FALSE)</f>
        <v>OUID-SKKOM10005</v>
      </c>
      <c r="CB367" t="s">
        <v>2936</v>
      </c>
      <c r="CE367" t="s">
        <v>3291</v>
      </c>
      <c r="CG367" t="s">
        <v>3537</v>
      </c>
      <c r="CM367" t="s">
        <v>3514</v>
      </c>
      <c r="CO367" t="s">
        <v>132</v>
      </c>
      <c r="CR367" t="s">
        <v>133</v>
      </c>
      <c r="CY367" t="b">
        <v>0</v>
      </c>
      <c r="CZ367" t="s">
        <v>3541</v>
      </c>
      <c r="DM367">
        <v>10946000</v>
      </c>
      <c r="DN367" t="s">
        <v>3516</v>
      </c>
      <c r="DO367" s="9" t="str">
        <f t="shared" si="15"/>
        <v>Sekretariat Komisaris</v>
      </c>
      <c r="DP367" s="9" t="str">
        <f t="shared" si="16"/>
        <v>Bank Artha Graha Sudirman (KPNO)</v>
      </c>
      <c r="DQ367" s="9" t="str">
        <f t="shared" si="17"/>
        <v>Sekretariat Komisaris Bank Artha Graha Sudirman (KPNO)</v>
      </c>
    </row>
    <row r="368" spans="3:121" x14ac:dyDescent="0.35">
      <c r="C368" s="8"/>
      <c r="F368" s="8"/>
      <c r="J368" t="s">
        <v>495</v>
      </c>
      <c r="K368" t="s">
        <v>118</v>
      </c>
      <c r="L368" t="s">
        <v>917</v>
      </c>
      <c r="M368" t="str">
        <f>VLOOKUP(L368,Sheet2!$B$12:$C$22,2,FALSE)</f>
        <v>BLOTYP-004</v>
      </c>
      <c r="P368" t="str">
        <f>VLOOKUP(Q368,Sheet2!$F$9:$G$10,2,FALSE)</f>
        <v>ES-1579352234417</v>
      </c>
      <c r="Q368" t="s">
        <v>3564</v>
      </c>
      <c r="AF368" t="s">
        <v>122</v>
      </c>
      <c r="AG368" t="s">
        <v>3529</v>
      </c>
      <c r="AK368" t="s">
        <v>1914</v>
      </c>
      <c r="AW368" t="s">
        <v>1914</v>
      </c>
      <c r="AX368" t="s">
        <v>2530</v>
      </c>
      <c r="AZ368" t="s">
        <v>1288</v>
      </c>
      <c r="BB368" t="s">
        <v>126</v>
      </c>
      <c r="BO368" t="s">
        <v>127</v>
      </c>
      <c r="CA368" s="9" t="str">
        <f>VLOOKUP(CB368,Sheet3!$G$2:$H$409,2,FALSE)</f>
        <v>OUID-SOATMO10286</v>
      </c>
      <c r="CB368" t="s">
        <v>2937</v>
      </c>
      <c r="CE368" t="s">
        <v>3292</v>
      </c>
      <c r="CG368" t="s">
        <v>129</v>
      </c>
      <c r="CM368" t="s">
        <v>3514</v>
      </c>
      <c r="CO368" t="s">
        <v>132</v>
      </c>
      <c r="CR368" t="s">
        <v>133</v>
      </c>
      <c r="CY368" t="b">
        <v>0</v>
      </c>
      <c r="CZ368" t="s">
        <v>135</v>
      </c>
      <c r="DM368">
        <v>11903000</v>
      </c>
      <c r="DN368" t="s">
        <v>3518</v>
      </c>
      <c r="DO368" s="9" t="str">
        <f t="shared" si="15"/>
        <v>Senior Officer ATM Ops</v>
      </c>
      <c r="DP368" s="9" t="str">
        <f t="shared" si="16"/>
        <v>Bank Artha Graha Sudirman (KPNO)</v>
      </c>
      <c r="DQ368" s="9" t="str">
        <f t="shared" si="17"/>
        <v>Senior Officer ATM Ops Bank Artha Graha Sudirman (KPNO)</v>
      </c>
    </row>
    <row r="369" spans="3:121" x14ac:dyDescent="0.35">
      <c r="C369" s="8"/>
      <c r="F369" s="8"/>
      <c r="J369" t="s">
        <v>496</v>
      </c>
      <c r="K369" t="s">
        <v>843</v>
      </c>
      <c r="L369" t="s">
        <v>918</v>
      </c>
      <c r="M369" t="str">
        <f>VLOOKUP(L369,Sheet2!$B$12:$C$22,2,FALSE)</f>
        <v>BLOTYP-003</v>
      </c>
      <c r="P369" t="str">
        <f>VLOOKUP(Q369,Sheet2!$F$9:$G$10,2,FALSE)</f>
        <v>ES-1579352234417</v>
      </c>
      <c r="Q369" t="s">
        <v>3564</v>
      </c>
      <c r="AF369" t="s">
        <v>3524</v>
      </c>
      <c r="AG369" t="s">
        <v>3529</v>
      </c>
      <c r="AK369" t="s">
        <v>1915</v>
      </c>
      <c r="AW369" t="s">
        <v>1915</v>
      </c>
      <c r="AX369" t="s">
        <v>2531</v>
      </c>
      <c r="AZ369" t="s">
        <v>1289</v>
      </c>
      <c r="BB369" t="s">
        <v>126</v>
      </c>
      <c r="BO369" t="s">
        <v>127</v>
      </c>
      <c r="CA369" s="9" t="str">
        <f>VLOOKUP(CB369,Sheet3!$G$2:$H$409,2,FALSE)</f>
        <v>OUID-STSKO10056</v>
      </c>
      <c r="CB369" t="s">
        <v>2807</v>
      </c>
      <c r="CE369" t="s">
        <v>3293</v>
      </c>
      <c r="CG369" t="s">
        <v>129</v>
      </c>
      <c r="CM369" t="s">
        <v>3514</v>
      </c>
      <c r="CO369" t="s">
        <v>132</v>
      </c>
      <c r="CR369" t="s">
        <v>133</v>
      </c>
      <c r="CY369" t="b">
        <v>0</v>
      </c>
      <c r="CZ369" t="s">
        <v>135</v>
      </c>
      <c r="DM369">
        <v>8127900</v>
      </c>
      <c r="DN369" t="s">
        <v>3516</v>
      </c>
      <c r="DO369" s="9" t="str">
        <f t="shared" si="15"/>
        <v>Staff SKAI Operasi</v>
      </c>
      <c r="DP369" s="9" t="str">
        <f t="shared" si="16"/>
        <v>Bank Artha Graha Sudirman (KPNO)</v>
      </c>
      <c r="DQ369" s="9" t="str">
        <f t="shared" si="17"/>
        <v>Staff SKAI Operasi Bank Artha Graha Sudirman (KPNO)</v>
      </c>
    </row>
    <row r="370" spans="3:121" x14ac:dyDescent="0.35">
      <c r="C370" s="8"/>
      <c r="F370" s="8"/>
      <c r="J370" t="s">
        <v>497</v>
      </c>
      <c r="K370" t="s">
        <v>795</v>
      </c>
      <c r="L370" t="s">
        <v>918</v>
      </c>
      <c r="M370" t="str">
        <f>VLOOKUP(L370,Sheet2!$B$12:$C$22,2,FALSE)</f>
        <v>BLOTYP-003</v>
      </c>
      <c r="P370" t="str">
        <f>VLOOKUP(Q370,Sheet2!$F$9:$G$10,2,FALSE)</f>
        <v>ES-1579352234417</v>
      </c>
      <c r="Q370" t="s">
        <v>3564</v>
      </c>
      <c r="AF370" t="s">
        <v>3524</v>
      </c>
      <c r="AG370" t="s">
        <v>3527</v>
      </c>
      <c r="AK370" t="s">
        <v>1916</v>
      </c>
      <c r="AW370" t="s">
        <v>1916</v>
      </c>
      <c r="AX370" t="s">
        <v>2532</v>
      </c>
      <c r="AZ370" t="s">
        <v>1290</v>
      </c>
      <c r="BB370" t="s">
        <v>126</v>
      </c>
      <c r="BO370" t="s">
        <v>127</v>
      </c>
      <c r="CA370" s="9" t="str">
        <f>VLOOKUP(CB370,Sheet3!$G$2:$H$409,2,FALSE)</f>
        <v>OUID-STRKT10019</v>
      </c>
      <c r="CB370" t="s">
        <v>2796</v>
      </c>
      <c r="CE370" t="s">
        <v>3294</v>
      </c>
      <c r="CG370" t="s">
        <v>3537</v>
      </c>
      <c r="CM370" t="s">
        <v>3514</v>
      </c>
      <c r="CO370" t="s">
        <v>132</v>
      </c>
      <c r="CR370" t="s">
        <v>133</v>
      </c>
      <c r="CY370" t="b">
        <v>0</v>
      </c>
      <c r="CZ370" t="s">
        <v>135</v>
      </c>
      <c r="DM370">
        <v>13064000</v>
      </c>
      <c r="DN370" t="s">
        <v>3516</v>
      </c>
      <c r="DO370" s="9" t="str">
        <f t="shared" si="15"/>
        <v>Staff Rekrutmen</v>
      </c>
      <c r="DP370" s="9" t="str">
        <f t="shared" si="16"/>
        <v>Bank Artha Graha Sudirman (KPNO)</v>
      </c>
      <c r="DQ370" s="9" t="str">
        <f t="shared" si="17"/>
        <v>Staff Rekrutmen Bank Artha Graha Sudirman (KPNO)</v>
      </c>
    </row>
    <row r="371" spans="3:121" x14ac:dyDescent="0.35">
      <c r="C371" s="8"/>
      <c r="F371" s="8"/>
      <c r="J371" t="s">
        <v>498</v>
      </c>
      <c r="K371" t="s">
        <v>859</v>
      </c>
      <c r="L371" t="s">
        <v>918</v>
      </c>
      <c r="M371" t="str">
        <f>VLOOKUP(L371,Sheet2!$B$12:$C$22,2,FALSE)</f>
        <v>BLOTYP-003</v>
      </c>
      <c r="P371" t="str">
        <f>VLOOKUP(Q371,Sheet2!$F$9:$G$10,2,FALSE)</f>
        <v>ES-1579352234417</v>
      </c>
      <c r="Q371" t="s">
        <v>3564</v>
      </c>
      <c r="AF371" t="s">
        <v>122</v>
      </c>
      <c r="AG371" t="s">
        <v>3527</v>
      </c>
      <c r="AK371" t="s">
        <v>1917</v>
      </c>
      <c r="AW371" t="s">
        <v>1917</v>
      </c>
      <c r="AX371" t="s">
        <v>2533</v>
      </c>
      <c r="AZ371" t="s">
        <v>1291</v>
      </c>
      <c r="BB371" t="s">
        <v>126</v>
      </c>
      <c r="BO371" t="s">
        <v>127</v>
      </c>
      <c r="CA371" s="9" t="str">
        <f>VLOOKUP(CB371,Sheet3!$G$2:$H$409,2,FALSE)</f>
        <v>OUID-STPGDS10014</v>
      </c>
      <c r="CB371" t="s">
        <v>2811</v>
      </c>
      <c r="CE371" t="s">
        <v>3295</v>
      </c>
      <c r="CG371" t="s">
        <v>3536</v>
      </c>
      <c r="CM371" t="s">
        <v>3514</v>
      </c>
      <c r="CO371" t="s">
        <v>132</v>
      </c>
      <c r="CR371" t="s">
        <v>133</v>
      </c>
      <c r="CY371" t="b">
        <v>0</v>
      </c>
      <c r="CZ371" t="s">
        <v>135</v>
      </c>
      <c r="DM371">
        <v>14307000</v>
      </c>
      <c r="DN371" t="s">
        <v>3517</v>
      </c>
      <c r="DO371" s="9" t="str">
        <f t="shared" si="15"/>
        <v>Staff Pengembangan SDM</v>
      </c>
      <c r="DP371" s="9" t="str">
        <f t="shared" si="16"/>
        <v>Bank Artha Graha Sudirman (KPNO)</v>
      </c>
      <c r="DQ371" s="9" t="str">
        <f t="shared" si="17"/>
        <v>Staff Pengembangan SDM Bank Artha Graha Sudirman (KPNO)</v>
      </c>
    </row>
    <row r="372" spans="3:121" x14ac:dyDescent="0.35">
      <c r="C372" s="8"/>
      <c r="F372" s="8"/>
      <c r="J372" t="s">
        <v>499</v>
      </c>
      <c r="K372" t="s">
        <v>795</v>
      </c>
      <c r="L372" t="s">
        <v>918</v>
      </c>
      <c r="M372" t="str">
        <f>VLOOKUP(L372,Sheet2!$B$12:$C$22,2,FALSE)</f>
        <v>BLOTYP-003</v>
      </c>
      <c r="P372" t="str">
        <f>VLOOKUP(Q372,Sheet2!$F$9:$G$10,2,FALSE)</f>
        <v>ES-1579352234417</v>
      </c>
      <c r="Q372" t="s">
        <v>3564</v>
      </c>
      <c r="AF372" t="s">
        <v>3524</v>
      </c>
      <c r="AG372" t="s">
        <v>3526</v>
      </c>
      <c r="AK372" t="s">
        <v>1918</v>
      </c>
      <c r="AW372" t="s">
        <v>1918</v>
      </c>
      <c r="AX372" t="s">
        <v>2534</v>
      </c>
      <c r="AZ372" t="s">
        <v>1292</v>
      </c>
      <c r="BB372" t="s">
        <v>126</v>
      </c>
      <c r="BO372" t="s">
        <v>127</v>
      </c>
      <c r="CA372" s="9" t="str">
        <f>VLOOKUP(CB372,Sheet3!$G$2:$H$409,2,FALSE)</f>
        <v>OUID-STRKLS10249</v>
      </c>
      <c r="CB372" t="s">
        <v>2816</v>
      </c>
      <c r="CE372" t="s">
        <v>3296</v>
      </c>
      <c r="CG372" t="s">
        <v>3536</v>
      </c>
      <c r="CM372" t="s">
        <v>3514</v>
      </c>
      <c r="CO372" t="s">
        <v>132</v>
      </c>
      <c r="CR372" t="s">
        <v>133</v>
      </c>
      <c r="CY372" t="b">
        <v>0</v>
      </c>
      <c r="CZ372" t="s">
        <v>3541</v>
      </c>
      <c r="DM372">
        <v>8564000</v>
      </c>
      <c r="DN372" t="s">
        <v>3516</v>
      </c>
      <c r="DO372" s="9" t="str">
        <f t="shared" si="15"/>
        <v>Staff Rekonsiliasi</v>
      </c>
      <c r="DP372" s="9" t="str">
        <f t="shared" si="16"/>
        <v>Bank Artha Graha Sudirman (KPNO)</v>
      </c>
      <c r="DQ372" s="9" t="str">
        <f t="shared" si="17"/>
        <v>Staff Rekonsiliasi Bank Artha Graha Sudirman (KPNO)</v>
      </c>
    </row>
    <row r="373" spans="3:121" x14ac:dyDescent="0.35">
      <c r="C373" s="8"/>
      <c r="F373" s="8"/>
      <c r="J373" t="s">
        <v>500</v>
      </c>
      <c r="K373" t="s">
        <v>752</v>
      </c>
      <c r="L373" t="s">
        <v>918</v>
      </c>
      <c r="M373" t="str">
        <f>VLOOKUP(L373,Sheet2!$B$12:$C$22,2,FALSE)</f>
        <v>BLOTYP-003</v>
      </c>
      <c r="P373" t="str">
        <f>VLOOKUP(Q373,Sheet2!$F$9:$G$10,2,FALSE)</f>
        <v>ES-1579352234417</v>
      </c>
      <c r="Q373" t="s">
        <v>3564</v>
      </c>
      <c r="AF373" t="s">
        <v>3524</v>
      </c>
      <c r="AG373" t="s">
        <v>3526</v>
      </c>
      <c r="AK373" t="s">
        <v>1919</v>
      </c>
      <c r="AW373" t="s">
        <v>1919</v>
      </c>
      <c r="AX373" t="s">
        <v>2535</v>
      </c>
      <c r="AZ373" t="s">
        <v>1293</v>
      </c>
      <c r="BB373" t="s">
        <v>126</v>
      </c>
      <c r="BO373" t="s">
        <v>127</v>
      </c>
      <c r="CA373" s="9" t="str">
        <f>VLOOKUP(CB373,Sheet3!$G$2:$H$409,2,FALSE)</f>
        <v>OUID-STRKLS10249</v>
      </c>
      <c r="CB373" t="s">
        <v>2816</v>
      </c>
      <c r="CE373" t="s">
        <v>3296</v>
      </c>
      <c r="CG373" t="s">
        <v>129</v>
      </c>
      <c r="CM373" t="s">
        <v>3514</v>
      </c>
      <c r="CO373" t="s">
        <v>132</v>
      </c>
      <c r="CR373" t="s">
        <v>133</v>
      </c>
      <c r="CY373" t="b">
        <v>0</v>
      </c>
      <c r="CZ373" t="s">
        <v>135</v>
      </c>
      <c r="DM373">
        <v>8411000</v>
      </c>
      <c r="DN373" t="s">
        <v>3516</v>
      </c>
      <c r="DO373" s="9" t="str">
        <f t="shared" si="15"/>
        <v>Staff Rekonsiliasi</v>
      </c>
      <c r="DP373" s="9" t="str">
        <f t="shared" si="16"/>
        <v>Bank Artha Graha Sudirman (KPNO)</v>
      </c>
      <c r="DQ373" s="9" t="str">
        <f t="shared" si="17"/>
        <v>Staff Rekonsiliasi Bank Artha Graha Sudirman (KPNO)</v>
      </c>
    </row>
    <row r="374" spans="3:121" x14ac:dyDescent="0.35">
      <c r="C374" s="8"/>
      <c r="F374" s="8"/>
      <c r="J374" t="s">
        <v>501</v>
      </c>
      <c r="K374" t="s">
        <v>795</v>
      </c>
      <c r="L374" t="s">
        <v>919</v>
      </c>
      <c r="M374" t="str">
        <f>VLOOKUP(L374,Sheet2!$B$12:$C$22,2,FALSE)</f>
        <v>BLOTYP-002</v>
      </c>
      <c r="P374" t="str">
        <f>VLOOKUP(Q374,Sheet2!$F$9:$G$10,2,FALSE)</f>
        <v>ES-1579352234417</v>
      </c>
      <c r="Q374" t="s">
        <v>3564</v>
      </c>
      <c r="AF374" t="s">
        <v>122</v>
      </c>
      <c r="AG374" t="s">
        <v>3526</v>
      </c>
      <c r="AK374" t="s">
        <v>1920</v>
      </c>
      <c r="AW374" t="s">
        <v>1920</v>
      </c>
      <c r="AX374" t="s">
        <v>2536</v>
      </c>
      <c r="AZ374" t="s">
        <v>1294</v>
      </c>
      <c r="BB374" t="s">
        <v>126</v>
      </c>
      <c r="BO374" t="s">
        <v>127</v>
      </c>
      <c r="CA374" s="9" t="str">
        <f>VLOOKUP(CB374,Sheet3!$G$2:$H$409,2,FALSE)</f>
        <v>OUID-STKCOL10099</v>
      </c>
      <c r="CB374" t="s">
        <v>2821</v>
      </c>
      <c r="CE374" t="s">
        <v>3297</v>
      </c>
      <c r="CG374" t="s">
        <v>129</v>
      </c>
      <c r="CM374" t="s">
        <v>3514</v>
      </c>
      <c r="CO374" t="s">
        <v>132</v>
      </c>
      <c r="CR374" t="s">
        <v>133</v>
      </c>
      <c r="CY374" t="b">
        <v>0</v>
      </c>
      <c r="CZ374" t="s">
        <v>135</v>
      </c>
      <c r="DM374">
        <v>8979000</v>
      </c>
      <c r="DN374" t="s">
        <v>3517</v>
      </c>
      <c r="DO374" s="9" t="str">
        <f t="shared" si="15"/>
        <v>Staff KUR Collection</v>
      </c>
      <c r="DP374" s="9" t="str">
        <f t="shared" si="16"/>
        <v>Bank Artha Graha Sudirman (KPNO)</v>
      </c>
      <c r="DQ374" s="9" t="str">
        <f t="shared" si="17"/>
        <v>Staff KUR Collection Bank Artha Graha Sudirman (KPNO)</v>
      </c>
    </row>
    <row r="375" spans="3:121" x14ac:dyDescent="0.35">
      <c r="C375" s="8"/>
      <c r="F375" s="8"/>
      <c r="J375" t="s">
        <v>502</v>
      </c>
      <c r="K375" t="s">
        <v>860</v>
      </c>
      <c r="L375" t="s">
        <v>917</v>
      </c>
      <c r="M375" t="str">
        <f>VLOOKUP(L375,Sheet2!$B$12:$C$22,2,FALSE)</f>
        <v>BLOTYP-004</v>
      </c>
      <c r="P375" t="str">
        <f>VLOOKUP(Q375,Sheet2!$F$9:$G$10,2,FALSE)</f>
        <v>ES-1579352234417</v>
      </c>
      <c r="Q375" t="s">
        <v>3564</v>
      </c>
      <c r="AF375" t="s">
        <v>3524</v>
      </c>
      <c r="AG375" t="s">
        <v>3527</v>
      </c>
      <c r="AK375" t="s">
        <v>1921</v>
      </c>
      <c r="AW375" t="s">
        <v>1921</v>
      </c>
      <c r="AX375" t="s">
        <v>2537</v>
      </c>
      <c r="AZ375" t="s">
        <v>1295</v>
      </c>
      <c r="BB375" t="s">
        <v>126</v>
      </c>
      <c r="BO375" t="s">
        <v>127</v>
      </c>
      <c r="CA375" s="9" t="e">
        <f>VLOOKUP(CB375,Sheet3!$G$2:$H$409,2,FALSE)</f>
        <v>#N/A</v>
      </c>
      <c r="CB375" t="s">
        <v>2847</v>
      </c>
      <c r="CE375" t="s">
        <v>3298</v>
      </c>
      <c r="CG375" t="s">
        <v>3537</v>
      </c>
      <c r="CM375" t="s">
        <v>3514</v>
      </c>
      <c r="CO375" t="s">
        <v>132</v>
      </c>
      <c r="CR375" t="s">
        <v>133</v>
      </c>
      <c r="CY375" t="b">
        <v>0</v>
      </c>
      <c r="CZ375" t="s">
        <v>135</v>
      </c>
      <c r="DM375">
        <v>12420000</v>
      </c>
      <c r="DN375" t="s">
        <v>3516</v>
      </c>
      <c r="DO375" s="9"/>
      <c r="DP375" s="9"/>
      <c r="DQ375" s="9"/>
    </row>
    <row r="376" spans="3:121" x14ac:dyDescent="0.35">
      <c r="C376" s="8"/>
      <c r="F376" s="8"/>
      <c r="J376" t="s">
        <v>503</v>
      </c>
      <c r="K376" t="s">
        <v>861</v>
      </c>
      <c r="L376" t="s">
        <v>918</v>
      </c>
      <c r="M376" t="str">
        <f>VLOOKUP(L376,Sheet2!$B$12:$C$22,2,FALSE)</f>
        <v>BLOTYP-003</v>
      </c>
      <c r="P376" t="str">
        <f>VLOOKUP(Q376,Sheet2!$F$9:$G$10,2,FALSE)</f>
        <v>ES-1579352234417</v>
      </c>
      <c r="Q376" t="s">
        <v>3564</v>
      </c>
      <c r="AF376" t="s">
        <v>122</v>
      </c>
      <c r="AG376" t="s">
        <v>3526</v>
      </c>
      <c r="AK376" t="s">
        <v>1922</v>
      </c>
      <c r="AW376" t="s">
        <v>1922</v>
      </c>
      <c r="AX376" t="s">
        <v>2538</v>
      </c>
      <c r="AZ376" t="s">
        <v>1296</v>
      </c>
      <c r="BB376" t="s">
        <v>126</v>
      </c>
      <c r="BO376" t="s">
        <v>127</v>
      </c>
      <c r="CA376" s="9" t="str">
        <f>VLOOKUP(CB376,Sheet3!$G$2:$H$409,2,FALSE)</f>
        <v>OUID-STMEST10044</v>
      </c>
      <c r="CB376" t="s">
        <v>2804</v>
      </c>
      <c r="CE376" t="s">
        <v>3298</v>
      </c>
      <c r="CG376" t="s">
        <v>129</v>
      </c>
      <c r="CM376" t="s">
        <v>3514</v>
      </c>
      <c r="CO376" t="s">
        <v>132</v>
      </c>
      <c r="CR376" t="s">
        <v>133</v>
      </c>
      <c r="CY376" t="b">
        <v>0</v>
      </c>
      <c r="CZ376" t="s">
        <v>135</v>
      </c>
      <c r="DM376">
        <v>9658000</v>
      </c>
      <c r="DN376" t="s">
        <v>3518</v>
      </c>
      <c r="DO376" s="9" t="str">
        <f t="shared" si="15"/>
        <v>Staff Mechanical &amp; Electrical Support (Teknisi)</v>
      </c>
      <c r="DP376" s="9" t="str">
        <f t="shared" si="16"/>
        <v>Bank Artha Graha Sudirman (KPNO)</v>
      </c>
      <c r="DQ376" s="9" t="str">
        <f t="shared" si="17"/>
        <v>Staff Mechanical &amp; Electrical Support (Teknisi) Bank Artha Graha Sudirman (KPNO)</v>
      </c>
    </row>
    <row r="377" spans="3:121" x14ac:dyDescent="0.35">
      <c r="C377" s="8"/>
      <c r="F377" s="8"/>
      <c r="J377" t="s">
        <v>504</v>
      </c>
      <c r="K377" t="s">
        <v>862</v>
      </c>
      <c r="L377" t="s">
        <v>918</v>
      </c>
      <c r="M377" t="str">
        <f>VLOOKUP(L377,Sheet2!$B$12:$C$22,2,FALSE)</f>
        <v>BLOTYP-003</v>
      </c>
      <c r="P377" t="str">
        <f>VLOOKUP(Q377,Sheet2!$F$9:$G$10,2,FALSE)</f>
        <v>ES-1579352234417</v>
      </c>
      <c r="Q377" t="s">
        <v>3564</v>
      </c>
      <c r="AF377" t="s">
        <v>122</v>
      </c>
      <c r="AG377" t="s">
        <v>3526</v>
      </c>
      <c r="AK377" t="s">
        <v>1923</v>
      </c>
      <c r="AW377" t="s">
        <v>1923</v>
      </c>
      <c r="AX377" t="s">
        <v>2539</v>
      </c>
      <c r="AZ377" t="s">
        <v>1297</v>
      </c>
      <c r="BB377" t="s">
        <v>126</v>
      </c>
      <c r="BO377" t="s">
        <v>127</v>
      </c>
      <c r="CA377" s="9" t="str">
        <f>VLOOKUP(CB377,Sheet3!$G$2:$H$409,2,FALSE)</f>
        <v>OUID-STSKRA10259</v>
      </c>
      <c r="CB377" t="s">
        <v>2856</v>
      </c>
      <c r="CE377" t="s">
        <v>3299</v>
      </c>
      <c r="CG377" t="s">
        <v>3537</v>
      </c>
      <c r="CM377" t="s">
        <v>3514</v>
      </c>
      <c r="CO377" t="s">
        <v>132</v>
      </c>
      <c r="CR377" t="s">
        <v>133</v>
      </c>
      <c r="CY377" t="b">
        <v>0</v>
      </c>
      <c r="CZ377" t="s">
        <v>135</v>
      </c>
      <c r="DM377">
        <v>7106000</v>
      </c>
      <c r="DN377" t="s">
        <v>3517</v>
      </c>
      <c r="DO377" s="9" t="str">
        <f t="shared" si="15"/>
        <v>Staff Sisdur Kredit</v>
      </c>
      <c r="DP377" s="9" t="str">
        <f t="shared" si="16"/>
        <v>Bank Artha Graha Sudirman (KPNO)</v>
      </c>
      <c r="DQ377" s="9" t="str">
        <f t="shared" si="17"/>
        <v>Staff Sisdur Kredit Bank Artha Graha Sudirman (KPNO)</v>
      </c>
    </row>
    <row r="378" spans="3:121" x14ac:dyDescent="0.35">
      <c r="C378" s="8"/>
      <c r="F378" s="8"/>
      <c r="J378" t="s">
        <v>505</v>
      </c>
      <c r="K378" t="s">
        <v>795</v>
      </c>
      <c r="L378" t="s">
        <v>919</v>
      </c>
      <c r="M378" t="str">
        <f>VLOOKUP(L378,Sheet2!$B$12:$C$22,2,FALSE)</f>
        <v>BLOTYP-002</v>
      </c>
      <c r="P378" t="str">
        <f>VLOOKUP(Q378,Sheet2!$F$9:$G$10,2,FALSE)</f>
        <v>ES-1579352234417</v>
      </c>
      <c r="Q378" t="s">
        <v>3564</v>
      </c>
      <c r="AF378" t="s">
        <v>122</v>
      </c>
      <c r="AG378" t="s">
        <v>3532</v>
      </c>
      <c r="AK378" t="s">
        <v>1924</v>
      </c>
      <c r="AW378" t="s">
        <v>1924</v>
      </c>
      <c r="AX378" t="s">
        <v>2540</v>
      </c>
      <c r="AZ378" t="s">
        <v>1298</v>
      </c>
      <c r="BB378" t="s">
        <v>126</v>
      </c>
      <c r="BO378" t="s">
        <v>127</v>
      </c>
      <c r="CA378" s="9" t="str">
        <f>VLOOKUP(CB378,Sheet3!$G$2:$H$409,2,FALSE)</f>
        <v>OUID-EOMKOM10366</v>
      </c>
      <c r="CB378" t="s">
        <v>2938</v>
      </c>
      <c r="CE378" t="s">
        <v>3300</v>
      </c>
      <c r="CG378" t="s">
        <v>129</v>
      </c>
      <c r="CM378" t="s">
        <v>3514</v>
      </c>
      <c r="CO378" t="s">
        <v>132</v>
      </c>
      <c r="CR378" t="s">
        <v>133</v>
      </c>
      <c r="CY378" t="b">
        <v>0</v>
      </c>
      <c r="CZ378" t="s">
        <v>135</v>
      </c>
      <c r="DM378">
        <v>15615000</v>
      </c>
      <c r="DN378" t="s">
        <v>3518</v>
      </c>
      <c r="DO378" s="9" t="str">
        <f t="shared" si="15"/>
        <v>Executive Officer Marketing Komunikasi</v>
      </c>
      <c r="DP378" s="9" t="str">
        <f t="shared" si="16"/>
        <v>Bank Artha Graha Sudirman (KPNO)</v>
      </c>
      <c r="DQ378" s="9" t="str">
        <f t="shared" si="17"/>
        <v>Executive Officer Marketing Komunikasi Bank Artha Graha Sudirman (KPNO)</v>
      </c>
    </row>
    <row r="379" spans="3:121" x14ac:dyDescent="0.35">
      <c r="C379" s="8"/>
      <c r="F379" s="8"/>
      <c r="J379" t="s">
        <v>506</v>
      </c>
      <c r="K379" t="s">
        <v>863</v>
      </c>
      <c r="L379" t="s">
        <v>918</v>
      </c>
      <c r="M379" t="str">
        <f>VLOOKUP(L379,Sheet2!$B$12:$C$22,2,FALSE)</f>
        <v>BLOTYP-003</v>
      </c>
      <c r="P379" t="str">
        <f>VLOOKUP(Q379,Sheet2!$F$9:$G$10,2,FALSE)</f>
        <v>ES-1579352234417</v>
      </c>
      <c r="Q379" t="s">
        <v>3564</v>
      </c>
      <c r="AF379" t="s">
        <v>3524</v>
      </c>
      <c r="AG379" t="s">
        <v>3529</v>
      </c>
      <c r="AK379" t="s">
        <v>1925</v>
      </c>
      <c r="AW379" t="s">
        <v>1925</v>
      </c>
      <c r="AX379" t="s">
        <v>2541</v>
      </c>
      <c r="AZ379" t="s">
        <v>1299</v>
      </c>
      <c r="BB379" t="s">
        <v>126</v>
      </c>
      <c r="BO379" t="s">
        <v>127</v>
      </c>
      <c r="CA379" s="9" t="e">
        <f>VLOOKUP(CB379,Sheet3!$G$2:$H$409,2,FALSE)</f>
        <v>#N/A</v>
      </c>
      <c r="CB379" t="s">
        <v>2939</v>
      </c>
      <c r="CE379" t="s">
        <v>3301</v>
      </c>
      <c r="CG379" t="s">
        <v>3539</v>
      </c>
      <c r="CM379" t="s">
        <v>3514</v>
      </c>
      <c r="CO379" t="s">
        <v>132</v>
      </c>
      <c r="CR379" t="s">
        <v>133</v>
      </c>
      <c r="CY379" t="b">
        <v>0</v>
      </c>
      <c r="CZ379" t="s">
        <v>135</v>
      </c>
      <c r="DM379">
        <v>9590000</v>
      </c>
      <c r="DN379" t="s">
        <v>3516</v>
      </c>
      <c r="DO379" s="9"/>
      <c r="DP379" s="9"/>
      <c r="DQ379" s="9"/>
    </row>
    <row r="380" spans="3:121" x14ac:dyDescent="0.35">
      <c r="C380" s="8"/>
      <c r="F380" s="8"/>
      <c r="J380" t="s">
        <v>507</v>
      </c>
      <c r="K380" t="s">
        <v>118</v>
      </c>
      <c r="L380" t="s">
        <v>917</v>
      </c>
      <c r="M380" t="str">
        <f>VLOOKUP(L380,Sheet2!$B$12:$C$22,2,FALSE)</f>
        <v>BLOTYP-004</v>
      </c>
      <c r="P380" t="str">
        <f>VLOOKUP(Q380,Sheet2!$F$9:$G$10,2,FALSE)</f>
        <v>ES-1579352234417</v>
      </c>
      <c r="Q380" t="s">
        <v>3564</v>
      </c>
      <c r="AF380" t="s">
        <v>3524</v>
      </c>
      <c r="AG380" t="s">
        <v>3529</v>
      </c>
      <c r="AK380" t="s">
        <v>1926</v>
      </c>
      <c r="AW380" t="s">
        <v>1926</v>
      </c>
      <c r="AX380" t="s">
        <v>2542</v>
      </c>
      <c r="AZ380" t="s">
        <v>1300</v>
      </c>
      <c r="BB380" t="s">
        <v>126</v>
      </c>
      <c r="BO380" t="s">
        <v>127</v>
      </c>
      <c r="CA380" s="9" t="str">
        <f>VLOOKUP(CB380,Sheet3!$G$2:$H$409,2,FALSE)</f>
        <v>OUID-SOLCO10072</v>
      </c>
      <c r="CB380" t="s">
        <v>2859</v>
      </c>
      <c r="CE380" t="s">
        <v>3302</v>
      </c>
      <c r="CG380" t="s">
        <v>129</v>
      </c>
      <c r="CM380" t="s">
        <v>3514</v>
      </c>
      <c r="CO380" t="s">
        <v>132</v>
      </c>
      <c r="CR380" t="s">
        <v>133</v>
      </c>
      <c r="CY380" t="b">
        <v>0</v>
      </c>
      <c r="CZ380" t="s">
        <v>135</v>
      </c>
      <c r="DM380">
        <v>8566000</v>
      </c>
      <c r="DN380" t="s">
        <v>3516</v>
      </c>
      <c r="DO380" s="9" t="str">
        <f t="shared" si="15"/>
        <v>Senior Officer Hukum Kredit dan Operasi</v>
      </c>
      <c r="DP380" s="9" t="str">
        <f t="shared" si="16"/>
        <v>Bank Artha Graha Sudirman (KPNO)</v>
      </c>
      <c r="DQ380" s="9" t="str">
        <f t="shared" si="17"/>
        <v>Senior Officer Hukum Kredit dan Operasi Bank Artha Graha Sudirman (KPNO)</v>
      </c>
    </row>
    <row r="381" spans="3:121" x14ac:dyDescent="0.35">
      <c r="C381" s="8"/>
      <c r="F381" s="8"/>
      <c r="J381" t="s">
        <v>508</v>
      </c>
      <c r="K381" t="s">
        <v>781</v>
      </c>
      <c r="L381" t="s">
        <v>917</v>
      </c>
      <c r="M381" t="str">
        <f>VLOOKUP(L381,Sheet2!$B$12:$C$22,2,FALSE)</f>
        <v>BLOTYP-004</v>
      </c>
      <c r="P381" t="str">
        <f>VLOOKUP(Q381,Sheet2!$F$9:$G$10,2,FALSE)</f>
        <v>ES-1579352234417</v>
      </c>
      <c r="Q381" t="s">
        <v>3564</v>
      </c>
      <c r="AF381" t="s">
        <v>3524</v>
      </c>
      <c r="AG381" t="s">
        <v>3526</v>
      </c>
      <c r="AK381" t="s">
        <v>1927</v>
      </c>
      <c r="AW381" t="s">
        <v>1927</v>
      </c>
      <c r="AX381" t="s">
        <v>2543</v>
      </c>
      <c r="AZ381" t="s">
        <v>1301</v>
      </c>
      <c r="BB381" t="s">
        <v>126</v>
      </c>
      <c r="BO381" t="s">
        <v>127</v>
      </c>
      <c r="CA381" s="9" t="str">
        <f>VLOOKUP(CB381,Sheet3!$G$2:$H$409,2,FALSE)</f>
        <v>OUID-STMED10031</v>
      </c>
      <c r="CB381" t="s">
        <v>2940</v>
      </c>
      <c r="CE381" t="s">
        <v>3303</v>
      </c>
      <c r="CG381" t="s">
        <v>129</v>
      </c>
      <c r="CM381" t="s">
        <v>3514</v>
      </c>
      <c r="CO381" t="s">
        <v>132</v>
      </c>
      <c r="CR381" t="s">
        <v>133</v>
      </c>
      <c r="CY381" t="b">
        <v>0</v>
      </c>
      <c r="CZ381" t="s">
        <v>135</v>
      </c>
      <c r="DM381">
        <v>6577000</v>
      </c>
      <c r="DN381" t="s">
        <v>3516</v>
      </c>
      <c r="DO381" s="9" t="str">
        <f t="shared" si="15"/>
        <v>Staff Medical</v>
      </c>
      <c r="DP381" s="9" t="str">
        <f t="shared" si="16"/>
        <v>Bank Artha Graha Sudirman (KPNO)</v>
      </c>
      <c r="DQ381" s="9" t="str">
        <f t="shared" si="17"/>
        <v>Staff Medical Bank Artha Graha Sudirman (KPNO)</v>
      </c>
    </row>
    <row r="382" spans="3:121" x14ac:dyDescent="0.35">
      <c r="C382" s="8"/>
      <c r="F382" s="8"/>
      <c r="J382" t="s">
        <v>509</v>
      </c>
      <c r="K382" t="s">
        <v>864</v>
      </c>
      <c r="L382" t="s">
        <v>917</v>
      </c>
      <c r="M382" t="str">
        <f>VLOOKUP(L382,Sheet2!$B$12:$C$22,2,FALSE)</f>
        <v>BLOTYP-004</v>
      </c>
      <c r="P382" t="str">
        <f>VLOOKUP(Q382,Sheet2!$F$9:$G$10,2,FALSE)</f>
        <v>ES-1579352234417</v>
      </c>
      <c r="Q382" t="s">
        <v>3564</v>
      </c>
      <c r="AF382" t="s">
        <v>3524</v>
      </c>
      <c r="AG382" t="s">
        <v>3526</v>
      </c>
      <c r="AK382" t="s">
        <v>1928</v>
      </c>
      <c r="AW382" t="s">
        <v>1928</v>
      </c>
      <c r="AX382" t="s">
        <v>2544</v>
      </c>
      <c r="AZ382" t="s">
        <v>1302</v>
      </c>
      <c r="BB382" t="s">
        <v>126</v>
      </c>
      <c r="BO382" t="s">
        <v>127</v>
      </c>
      <c r="CA382" s="9" t="str">
        <f>VLOOKUP(CB382,Sheet3!$G$2:$H$409,2,FALSE)</f>
        <v>OUID-STKCOL10099</v>
      </c>
      <c r="CB382" t="s">
        <v>2821</v>
      </c>
      <c r="CE382" t="s">
        <v>3303</v>
      </c>
      <c r="CG382" t="s">
        <v>3536</v>
      </c>
      <c r="CM382" t="s">
        <v>3514</v>
      </c>
      <c r="CO382" t="s">
        <v>132</v>
      </c>
      <c r="CR382" t="s">
        <v>133</v>
      </c>
      <c r="CY382" t="b">
        <v>0</v>
      </c>
      <c r="CZ382" t="s">
        <v>135</v>
      </c>
      <c r="DM382">
        <v>6027000</v>
      </c>
      <c r="DN382" t="s">
        <v>3516</v>
      </c>
      <c r="DO382" s="9" t="str">
        <f t="shared" si="15"/>
        <v>Staff KUR Collection</v>
      </c>
      <c r="DP382" s="9" t="str">
        <f t="shared" si="16"/>
        <v>Bank Artha Graha Sudirman (KPNO)</v>
      </c>
      <c r="DQ382" s="9" t="str">
        <f t="shared" si="17"/>
        <v>Staff KUR Collection Bank Artha Graha Sudirman (KPNO)</v>
      </c>
    </row>
    <row r="383" spans="3:121" x14ac:dyDescent="0.35">
      <c r="C383" s="8"/>
      <c r="F383" s="8"/>
      <c r="J383" t="s">
        <v>510</v>
      </c>
      <c r="K383" t="s">
        <v>865</v>
      </c>
      <c r="L383" t="s">
        <v>918</v>
      </c>
      <c r="M383" t="str">
        <f>VLOOKUP(L383,Sheet2!$B$12:$C$22,2,FALSE)</f>
        <v>BLOTYP-003</v>
      </c>
      <c r="P383" t="str">
        <f>VLOOKUP(Q383,Sheet2!$F$9:$G$10,2,FALSE)</f>
        <v>ES-1579352234417</v>
      </c>
      <c r="Q383" t="s">
        <v>3564</v>
      </c>
      <c r="AF383" t="s">
        <v>122</v>
      </c>
      <c r="AG383" t="s">
        <v>3529</v>
      </c>
      <c r="AK383" t="s">
        <v>1929</v>
      </c>
      <c r="AW383" t="s">
        <v>1929</v>
      </c>
      <c r="AX383" t="s">
        <v>2545</v>
      </c>
      <c r="AZ383" t="s">
        <v>1303</v>
      </c>
      <c r="BB383" t="s">
        <v>126</v>
      </c>
      <c r="BO383" t="s">
        <v>127</v>
      </c>
      <c r="CA383" s="9" t="str">
        <f>VLOOKUP(CB383,Sheet3!$G$2:$H$409,2,FALSE)</f>
        <v>OUID-STQAK10134</v>
      </c>
      <c r="CB383" t="s">
        <v>2941</v>
      </c>
      <c r="CE383" t="s">
        <v>3304</v>
      </c>
      <c r="CG383" t="s">
        <v>3537</v>
      </c>
      <c r="CM383" t="s">
        <v>3514</v>
      </c>
      <c r="CO383" t="s">
        <v>132</v>
      </c>
      <c r="CR383" t="s">
        <v>133</v>
      </c>
      <c r="CY383" t="b">
        <v>0</v>
      </c>
      <c r="CZ383" t="s">
        <v>3541</v>
      </c>
      <c r="DM383">
        <v>7841000</v>
      </c>
      <c r="DN383" t="s">
        <v>3516</v>
      </c>
      <c r="DO383" s="9" t="str">
        <f t="shared" si="15"/>
        <v>Staff Quality Assurance Konsumer</v>
      </c>
      <c r="DP383" s="9" t="str">
        <f t="shared" si="16"/>
        <v>Bank Artha Graha Sudirman (KPNO)</v>
      </c>
      <c r="DQ383" s="9" t="str">
        <f t="shared" si="17"/>
        <v>Staff Quality Assurance Konsumer Bank Artha Graha Sudirman (KPNO)</v>
      </c>
    </row>
    <row r="384" spans="3:121" x14ac:dyDescent="0.35">
      <c r="C384" s="8" t="s">
        <v>2858</v>
      </c>
      <c r="F384" s="8"/>
      <c r="J384" t="s">
        <v>511</v>
      </c>
      <c r="K384" t="s">
        <v>118</v>
      </c>
      <c r="L384" t="s">
        <v>917</v>
      </c>
      <c r="M384" t="str">
        <f>VLOOKUP(L384,Sheet2!$B$12:$C$22,2,FALSE)</f>
        <v>BLOTYP-004</v>
      </c>
      <c r="P384" t="str">
        <f>VLOOKUP(Q384,Sheet2!$F$9:$G$10,2,FALSE)</f>
        <v>ES-1579352234417</v>
      </c>
      <c r="Q384" t="s">
        <v>3564</v>
      </c>
      <c r="AF384" t="s">
        <v>3524</v>
      </c>
      <c r="AG384" t="s">
        <v>3529</v>
      </c>
      <c r="AK384" t="s">
        <v>1930</v>
      </c>
      <c r="AW384" t="s">
        <v>1930</v>
      </c>
      <c r="AX384" t="s">
        <v>2546</v>
      </c>
      <c r="AZ384" t="s">
        <v>1304</v>
      </c>
      <c r="BB384" t="s">
        <v>126</v>
      </c>
      <c r="BO384" t="s">
        <v>127</v>
      </c>
      <c r="CA384" s="9" t="str">
        <f>VLOOKUP(CB384,Sheet3!$G$2:$H$409,2,FALSE)</f>
        <v>OUID-STATT10030</v>
      </c>
      <c r="CB384" t="s">
        <v>2942</v>
      </c>
      <c r="CE384" t="s">
        <v>3305</v>
      </c>
      <c r="CG384" t="s">
        <v>3536</v>
      </c>
      <c r="CM384" t="s">
        <v>3514</v>
      </c>
      <c r="CO384" t="s">
        <v>132</v>
      </c>
      <c r="CR384" t="s">
        <v>133</v>
      </c>
      <c r="CY384" t="b">
        <v>0</v>
      </c>
      <c r="CZ384" t="s">
        <v>135</v>
      </c>
      <c r="DM384">
        <v>11264000</v>
      </c>
      <c r="DN384" t="s">
        <v>3516</v>
      </c>
      <c r="DO384" s="9" t="str">
        <f t="shared" si="15"/>
        <v>Staff Attendance</v>
      </c>
      <c r="DP384" s="9" t="str">
        <f t="shared" si="16"/>
        <v>Bank Artha Graha Sudirman (KPNO)</v>
      </c>
      <c r="DQ384" s="9" t="str">
        <f t="shared" si="17"/>
        <v>Staff Attendance Bank Artha Graha Sudirman (KPNO)</v>
      </c>
    </row>
    <row r="385" spans="3:121" x14ac:dyDescent="0.35">
      <c r="C385" s="8"/>
      <c r="F385" s="8"/>
      <c r="J385" t="s">
        <v>512</v>
      </c>
      <c r="K385" t="s">
        <v>795</v>
      </c>
      <c r="L385" t="s">
        <v>917</v>
      </c>
      <c r="M385" t="str">
        <f>VLOOKUP(L385,Sheet2!$B$12:$C$22,2,FALSE)</f>
        <v>BLOTYP-004</v>
      </c>
      <c r="P385" t="str">
        <f>VLOOKUP(Q385,Sheet2!$F$9:$G$10,2,FALSE)</f>
        <v>ES-1579352234417</v>
      </c>
      <c r="Q385" t="s">
        <v>3564</v>
      </c>
      <c r="AF385" t="s">
        <v>122</v>
      </c>
      <c r="AG385" t="s">
        <v>3530</v>
      </c>
      <c r="AK385" t="s">
        <v>1931</v>
      </c>
      <c r="AW385" t="s">
        <v>1931</v>
      </c>
      <c r="AX385" t="s">
        <v>2547</v>
      </c>
      <c r="AZ385" t="s">
        <v>1305</v>
      </c>
      <c r="BB385" t="s">
        <v>126</v>
      </c>
      <c r="BO385" t="s">
        <v>127</v>
      </c>
      <c r="CA385" s="9" t="e">
        <f>VLOOKUP(CB385,Sheet3!$G$2:$H$409,2,FALSE)</f>
        <v>#N/A</v>
      </c>
      <c r="CB385" t="s">
        <v>2846</v>
      </c>
      <c r="CE385" t="s">
        <v>3305</v>
      </c>
      <c r="CG385" t="s">
        <v>3537</v>
      </c>
      <c r="CM385" t="s">
        <v>3514</v>
      </c>
      <c r="CO385" t="s">
        <v>132</v>
      </c>
      <c r="CR385" t="s">
        <v>133</v>
      </c>
      <c r="CY385" t="b">
        <v>0</v>
      </c>
      <c r="CZ385" t="s">
        <v>135</v>
      </c>
      <c r="DM385">
        <v>12182000</v>
      </c>
      <c r="DN385" t="s">
        <v>3518</v>
      </c>
      <c r="DO385" s="9"/>
      <c r="DP385" s="9"/>
      <c r="DQ385" s="9"/>
    </row>
    <row r="386" spans="3:121" x14ac:dyDescent="0.35">
      <c r="C386" s="8"/>
      <c r="F386" s="8"/>
      <c r="J386" t="s">
        <v>513</v>
      </c>
      <c r="K386" t="s">
        <v>795</v>
      </c>
      <c r="L386" t="s">
        <v>917</v>
      </c>
      <c r="M386" t="str">
        <f>VLOOKUP(L386,Sheet2!$B$12:$C$22,2,FALSE)</f>
        <v>BLOTYP-004</v>
      </c>
      <c r="P386" t="str">
        <f>VLOOKUP(Q386,Sheet2!$F$9:$G$10,2,FALSE)</f>
        <v>ES-1579352234417</v>
      </c>
      <c r="Q386" t="s">
        <v>3564</v>
      </c>
      <c r="AF386" t="s">
        <v>122</v>
      </c>
      <c r="AG386" t="s">
        <v>3526</v>
      </c>
      <c r="AK386" t="s">
        <v>1932</v>
      </c>
      <c r="AW386" t="s">
        <v>1932</v>
      </c>
      <c r="AX386" t="s">
        <v>2548</v>
      </c>
      <c r="AZ386" t="s">
        <v>1306</v>
      </c>
      <c r="BB386" t="s">
        <v>126</v>
      </c>
      <c r="BO386" t="s">
        <v>127</v>
      </c>
      <c r="CA386" s="9" t="str">
        <f>VLOOKUP(CB386,Sheet3!$G$2:$H$409,2,FALSE)</f>
        <v>OUID-STPIN10300</v>
      </c>
      <c r="CB386" t="s">
        <v>2872</v>
      </c>
      <c r="CE386" t="s">
        <v>3306</v>
      </c>
      <c r="CG386" t="s">
        <v>129</v>
      </c>
      <c r="CM386" t="s">
        <v>3514</v>
      </c>
      <c r="CO386" t="s">
        <v>132</v>
      </c>
      <c r="CR386" t="s">
        <v>133</v>
      </c>
      <c r="CY386" t="b">
        <v>0</v>
      </c>
      <c r="CZ386" t="s">
        <v>135</v>
      </c>
      <c r="DM386">
        <v>10891000</v>
      </c>
      <c r="DN386" t="s">
        <v>3517</v>
      </c>
      <c r="DO386" s="9" t="str">
        <f t="shared" si="15"/>
        <v>Staff Pinjaman</v>
      </c>
      <c r="DP386" s="9" t="str">
        <f t="shared" si="16"/>
        <v>Bank Artha Graha Sudirman (KPNO)</v>
      </c>
      <c r="DQ386" s="9" t="str">
        <f t="shared" si="17"/>
        <v>Staff Pinjaman Bank Artha Graha Sudirman (KPNO)</v>
      </c>
    </row>
    <row r="387" spans="3:121" x14ac:dyDescent="0.35">
      <c r="C387" s="8"/>
      <c r="F387" s="8"/>
      <c r="J387" t="s">
        <v>514</v>
      </c>
      <c r="K387" t="s">
        <v>795</v>
      </c>
      <c r="L387" t="s">
        <v>919</v>
      </c>
      <c r="M387" t="str">
        <f>VLOOKUP(L387,Sheet2!$B$12:$C$22,2,FALSE)</f>
        <v>BLOTYP-002</v>
      </c>
      <c r="P387" t="str">
        <f>VLOOKUP(Q387,Sheet2!$F$9:$G$10,2,FALSE)</f>
        <v>ES-1579352234417</v>
      </c>
      <c r="Q387" t="s">
        <v>3564</v>
      </c>
      <c r="AF387" t="s">
        <v>122</v>
      </c>
      <c r="AG387" t="s">
        <v>3532</v>
      </c>
      <c r="AK387" t="s">
        <v>1933</v>
      </c>
      <c r="AW387" t="s">
        <v>1933</v>
      </c>
      <c r="AX387" t="s">
        <v>2549</v>
      </c>
      <c r="AZ387" t="s">
        <v>1307</v>
      </c>
      <c r="BB387" t="s">
        <v>126</v>
      </c>
      <c r="BO387" t="s">
        <v>127</v>
      </c>
      <c r="CA387" s="9" t="str">
        <f>VLOOKUP(CB387,Sheet3!$G$2:$H$409,2,FALSE)</f>
        <v>OUID-EOSAM10088</v>
      </c>
      <c r="CB387" t="s">
        <v>2943</v>
      </c>
      <c r="CE387" t="s">
        <v>3307</v>
      </c>
      <c r="CG387" t="s">
        <v>129</v>
      </c>
      <c r="CM387" t="s">
        <v>3514</v>
      </c>
      <c r="CO387" t="s">
        <v>132</v>
      </c>
      <c r="CR387" t="s">
        <v>133</v>
      </c>
      <c r="CY387" t="b">
        <v>0</v>
      </c>
      <c r="CZ387" t="s">
        <v>135</v>
      </c>
      <c r="DM387">
        <v>19803000</v>
      </c>
      <c r="DN387" t="s">
        <v>3518</v>
      </c>
      <c r="DO387" s="9" t="str">
        <f t="shared" si="15"/>
        <v>Executive Officer SAM</v>
      </c>
      <c r="DP387" s="9" t="str">
        <f t="shared" si="16"/>
        <v>Bank Artha Graha Sudirman (KPNO)</v>
      </c>
      <c r="DQ387" s="9" t="str">
        <f t="shared" si="17"/>
        <v>Executive Officer SAM Bank Artha Graha Sudirman (KPNO)</v>
      </c>
    </row>
    <row r="388" spans="3:121" x14ac:dyDescent="0.35">
      <c r="C388" s="8"/>
      <c r="F388" s="8"/>
      <c r="J388" t="s">
        <v>515</v>
      </c>
      <c r="K388" t="s">
        <v>864</v>
      </c>
      <c r="L388" t="s">
        <v>917</v>
      </c>
      <c r="M388" t="str">
        <f>VLOOKUP(L388,Sheet2!$B$12:$C$22,2,FALSE)</f>
        <v>BLOTYP-004</v>
      </c>
      <c r="P388" t="str">
        <f>VLOOKUP(Q388,Sheet2!$F$9:$G$10,2,FALSE)</f>
        <v>ES-1579352234417</v>
      </c>
      <c r="Q388" t="s">
        <v>3564</v>
      </c>
      <c r="AF388" t="s">
        <v>122</v>
      </c>
      <c r="AG388" t="s">
        <v>3527</v>
      </c>
      <c r="AK388" t="s">
        <v>1934</v>
      </c>
      <c r="AW388" t="s">
        <v>1934</v>
      </c>
      <c r="AX388" t="s">
        <v>2550</v>
      </c>
      <c r="AZ388" t="s">
        <v>1308</v>
      </c>
      <c r="BB388" t="s">
        <v>126</v>
      </c>
      <c r="BO388" t="s">
        <v>127</v>
      </c>
      <c r="CA388" s="9" t="str">
        <f>VLOOKUP(CB388,Sheet3!$G$2:$H$409,2,FALSE)</f>
        <v>OUID-STRTI10233</v>
      </c>
      <c r="CB388" t="s">
        <v>2916</v>
      </c>
      <c r="CE388" t="s">
        <v>3308</v>
      </c>
      <c r="CG388" t="s">
        <v>129</v>
      </c>
      <c r="CM388" t="s">
        <v>3514</v>
      </c>
      <c r="CO388" t="s">
        <v>132</v>
      </c>
      <c r="CR388" t="s">
        <v>133</v>
      </c>
      <c r="CY388" t="b">
        <v>0</v>
      </c>
      <c r="CZ388" t="s">
        <v>135</v>
      </c>
      <c r="DM388">
        <v>12500000</v>
      </c>
      <c r="DN388" t="s">
        <v>3517</v>
      </c>
      <c r="DO388" s="9" t="str">
        <f t="shared" ref="DO388:DO451" si="18">CB388</f>
        <v>Staff SKMR Risiko Teknologi Informasi</v>
      </c>
      <c r="DP388" s="9" t="str">
        <f t="shared" ref="DP388:DP451" si="19">Q388</f>
        <v>Bank Artha Graha Sudirman (KPNO)</v>
      </c>
      <c r="DQ388" s="9" t="str">
        <f t="shared" ref="DQ388:DQ451" si="20">DO388 &amp; " " &amp; DP388</f>
        <v>Staff SKMR Risiko Teknologi Informasi Bank Artha Graha Sudirman (KPNO)</v>
      </c>
    </row>
    <row r="389" spans="3:121" x14ac:dyDescent="0.35">
      <c r="C389" s="8"/>
      <c r="F389" s="8"/>
      <c r="J389" t="s">
        <v>516</v>
      </c>
      <c r="K389" t="s">
        <v>795</v>
      </c>
      <c r="L389" t="s">
        <v>917</v>
      </c>
      <c r="M389" t="str">
        <f>VLOOKUP(L389,Sheet2!$B$12:$C$22,2,FALSE)</f>
        <v>BLOTYP-004</v>
      </c>
      <c r="P389" t="str">
        <f>VLOOKUP(Q389,Sheet2!$F$9:$G$10,2,FALSE)</f>
        <v>ES-1579352234417</v>
      </c>
      <c r="Q389" t="s">
        <v>3564</v>
      </c>
      <c r="AF389" t="s">
        <v>122</v>
      </c>
      <c r="AG389" t="s">
        <v>3534</v>
      </c>
      <c r="AK389" t="s">
        <v>1935</v>
      </c>
      <c r="AW389" t="s">
        <v>1935</v>
      </c>
      <c r="AX389" t="s">
        <v>2551</v>
      </c>
      <c r="AZ389" t="s">
        <v>1309</v>
      </c>
      <c r="BB389" t="s">
        <v>126</v>
      </c>
      <c r="BO389" t="s">
        <v>127</v>
      </c>
      <c r="CA389" s="9" t="str">
        <f>VLOOKUP(CB389,Sheet3!$G$2:$H$409,2,FALSE)</f>
        <v>OUID-OFFBLT10052</v>
      </c>
      <c r="CB389" t="s">
        <v>2944</v>
      </c>
      <c r="CE389" t="s">
        <v>3309</v>
      </c>
      <c r="CG389" t="s">
        <v>129</v>
      </c>
      <c r="CM389" t="s">
        <v>3514</v>
      </c>
      <c r="CO389" t="s">
        <v>132</v>
      </c>
      <c r="CR389" t="s">
        <v>133</v>
      </c>
      <c r="CY389" t="b">
        <v>0</v>
      </c>
      <c r="CZ389" t="s">
        <v>135</v>
      </c>
      <c r="DM389">
        <v>0</v>
      </c>
      <c r="DN389" t="s">
        <v>3517</v>
      </c>
      <c r="DO389" s="9" t="str">
        <f t="shared" si="18"/>
        <v>Office Boy lt 28</v>
      </c>
      <c r="DP389" s="9" t="str">
        <f t="shared" si="19"/>
        <v>Bank Artha Graha Sudirman (KPNO)</v>
      </c>
      <c r="DQ389" s="9" t="str">
        <f t="shared" si="20"/>
        <v>Office Boy lt 28 Bank Artha Graha Sudirman (KPNO)</v>
      </c>
    </row>
    <row r="390" spans="3:121" x14ac:dyDescent="0.35">
      <c r="C390" s="8"/>
      <c r="F390" s="8"/>
      <c r="J390" t="s">
        <v>517</v>
      </c>
      <c r="K390" t="s">
        <v>795</v>
      </c>
      <c r="L390" t="s">
        <v>917</v>
      </c>
      <c r="M390" t="str">
        <f>VLOOKUP(L390,Sheet2!$B$12:$C$22,2,FALSE)</f>
        <v>BLOTYP-004</v>
      </c>
      <c r="P390" t="str">
        <f>VLOOKUP(Q390,Sheet2!$F$9:$G$10,2,FALSE)</f>
        <v>ES-1579352234417</v>
      </c>
      <c r="Q390" t="s">
        <v>3564</v>
      </c>
      <c r="AF390" t="s">
        <v>122</v>
      </c>
      <c r="AG390" t="s">
        <v>3534</v>
      </c>
      <c r="AK390" t="s">
        <v>1936</v>
      </c>
      <c r="AW390" t="s">
        <v>1936</v>
      </c>
      <c r="AX390" t="s">
        <v>2552</v>
      </c>
      <c r="AZ390" t="s">
        <v>1310</v>
      </c>
      <c r="BB390" t="s">
        <v>126</v>
      </c>
      <c r="BO390" t="s">
        <v>127</v>
      </c>
      <c r="CA390" s="9" t="str">
        <f>VLOOKUP(CB390,Sheet3!$G$2:$H$409,2,FALSE)</f>
        <v>OUID-OFFBLT10052</v>
      </c>
      <c r="CB390" t="s">
        <v>2944</v>
      </c>
      <c r="CE390" t="s">
        <v>3309</v>
      </c>
      <c r="CG390" t="s">
        <v>129</v>
      </c>
      <c r="CM390" t="s">
        <v>3514</v>
      </c>
      <c r="CO390" t="s">
        <v>132</v>
      </c>
      <c r="CR390" t="s">
        <v>133</v>
      </c>
      <c r="CY390" t="b">
        <v>0</v>
      </c>
      <c r="CZ390" t="s">
        <v>135</v>
      </c>
      <c r="DM390">
        <v>4277000</v>
      </c>
      <c r="DN390" t="s">
        <v>3517</v>
      </c>
      <c r="DO390" s="9" t="str">
        <f t="shared" si="18"/>
        <v>Office Boy lt 28</v>
      </c>
      <c r="DP390" s="9" t="str">
        <f t="shared" si="19"/>
        <v>Bank Artha Graha Sudirman (KPNO)</v>
      </c>
      <c r="DQ390" s="9" t="str">
        <f t="shared" si="20"/>
        <v>Office Boy lt 28 Bank Artha Graha Sudirman (KPNO)</v>
      </c>
    </row>
    <row r="391" spans="3:121" x14ac:dyDescent="0.35">
      <c r="C391" s="8"/>
      <c r="F391" s="8"/>
      <c r="J391" t="s">
        <v>518</v>
      </c>
      <c r="K391" t="s">
        <v>795</v>
      </c>
      <c r="L391" t="s">
        <v>917</v>
      </c>
      <c r="M391" t="str">
        <f>VLOOKUP(L391,Sheet2!$B$12:$C$22,2,FALSE)</f>
        <v>BLOTYP-004</v>
      </c>
      <c r="P391" t="str">
        <f>VLOOKUP(Q391,Sheet2!$F$9:$G$10,2,FALSE)</f>
        <v>ES-1579352234417</v>
      </c>
      <c r="Q391" t="s">
        <v>3564</v>
      </c>
      <c r="AF391" t="s">
        <v>3524</v>
      </c>
      <c r="AG391" t="s">
        <v>3532</v>
      </c>
      <c r="AK391" t="s">
        <v>1937</v>
      </c>
      <c r="AW391" t="s">
        <v>1937</v>
      </c>
      <c r="AX391" t="s">
        <v>2553</v>
      </c>
      <c r="AZ391" t="s">
        <v>1311</v>
      </c>
      <c r="BB391" t="s">
        <v>126</v>
      </c>
      <c r="BO391" t="s">
        <v>127</v>
      </c>
      <c r="CA391" s="9" t="str">
        <f>VLOOKUP(CB391,Sheet3!$G$2:$H$409,2,FALSE)</f>
        <v>OUID-SKWKU10003</v>
      </c>
      <c r="CB391" t="s">
        <v>2881</v>
      </c>
      <c r="CE391" t="s">
        <v>3309</v>
      </c>
      <c r="CG391" t="s">
        <v>3536</v>
      </c>
      <c r="CM391" t="s">
        <v>3514</v>
      </c>
      <c r="CO391" t="s">
        <v>132</v>
      </c>
      <c r="CR391" t="s">
        <v>133</v>
      </c>
      <c r="CY391" t="b">
        <v>0</v>
      </c>
      <c r="CZ391" t="s">
        <v>135</v>
      </c>
      <c r="DM391">
        <v>17041000</v>
      </c>
      <c r="DN391" t="s">
        <v>3516</v>
      </c>
      <c r="DO391" s="9" t="str">
        <f t="shared" si="18"/>
        <v>Sekretaris Wakil Komisaris Utama</v>
      </c>
      <c r="DP391" s="9" t="str">
        <f t="shared" si="19"/>
        <v>Bank Artha Graha Sudirman (KPNO)</v>
      </c>
      <c r="DQ391" s="9" t="str">
        <f t="shared" si="20"/>
        <v>Sekretaris Wakil Komisaris Utama Bank Artha Graha Sudirman (KPNO)</v>
      </c>
    </row>
    <row r="392" spans="3:121" x14ac:dyDescent="0.35">
      <c r="C392" s="8"/>
      <c r="F392" s="8"/>
      <c r="J392" t="s">
        <v>519</v>
      </c>
      <c r="K392" t="s">
        <v>795</v>
      </c>
      <c r="L392" t="s">
        <v>917</v>
      </c>
      <c r="M392" t="str">
        <f>VLOOKUP(L392,Sheet2!$B$12:$C$22,2,FALSE)</f>
        <v>BLOTYP-004</v>
      </c>
      <c r="P392" t="str">
        <f>VLOOKUP(Q392,Sheet2!$F$9:$G$10,2,FALSE)</f>
        <v>ES-1579352234417</v>
      </c>
      <c r="Q392" t="s">
        <v>3564</v>
      </c>
      <c r="AF392" t="s">
        <v>122</v>
      </c>
      <c r="AG392" t="s">
        <v>3532</v>
      </c>
      <c r="AK392" t="s">
        <v>1938</v>
      </c>
      <c r="AW392" t="s">
        <v>1938</v>
      </c>
      <c r="AX392" t="s">
        <v>2554</v>
      </c>
      <c r="AZ392" t="s">
        <v>1312</v>
      </c>
      <c r="BB392" t="s">
        <v>126</v>
      </c>
      <c r="BO392" t="s">
        <v>127</v>
      </c>
      <c r="CA392" s="9" t="e">
        <f>VLOOKUP(CB392,Sheet3!$G$2:$H$409,2,FALSE)</f>
        <v>#N/A</v>
      </c>
      <c r="CB392" t="s">
        <v>2892</v>
      </c>
      <c r="CE392" t="s">
        <v>3310</v>
      </c>
      <c r="CG392" t="s">
        <v>3536</v>
      </c>
      <c r="CM392" t="s">
        <v>3514</v>
      </c>
      <c r="CO392" t="s">
        <v>132</v>
      </c>
      <c r="CR392" t="s">
        <v>133</v>
      </c>
      <c r="CY392" t="b">
        <v>0</v>
      </c>
      <c r="CZ392" t="s">
        <v>3541</v>
      </c>
      <c r="DM392">
        <v>17650000</v>
      </c>
      <c r="DN392" t="s">
        <v>3516</v>
      </c>
      <c r="DO392" s="9"/>
      <c r="DP392" s="9"/>
      <c r="DQ392" s="9"/>
    </row>
    <row r="393" spans="3:121" x14ac:dyDescent="0.35">
      <c r="C393" s="8"/>
      <c r="F393" s="8"/>
      <c r="J393" t="s">
        <v>520</v>
      </c>
      <c r="K393" t="s">
        <v>795</v>
      </c>
      <c r="L393" t="s">
        <v>917</v>
      </c>
      <c r="M393" t="str">
        <f>VLOOKUP(L393,Sheet2!$B$12:$C$22,2,FALSE)</f>
        <v>BLOTYP-004</v>
      </c>
      <c r="P393" t="str">
        <f>VLOOKUP(Q393,Sheet2!$F$9:$G$10,2,FALSE)</f>
        <v>ES-1579352234417</v>
      </c>
      <c r="Q393" t="s">
        <v>3564</v>
      </c>
      <c r="AF393" t="s">
        <v>122</v>
      </c>
      <c r="AG393" t="s">
        <v>3526</v>
      </c>
      <c r="AK393" t="s">
        <v>1939</v>
      </c>
      <c r="AW393" t="s">
        <v>1939</v>
      </c>
      <c r="AX393" t="s">
        <v>2555</v>
      </c>
      <c r="AZ393" t="s">
        <v>1313</v>
      </c>
      <c r="BB393" t="s">
        <v>126</v>
      </c>
      <c r="BO393" t="s">
        <v>127</v>
      </c>
      <c r="CA393" s="9" t="str">
        <f>VLOOKUP(CB393,Sheet3!$G$2:$H$409,2,FALSE)</f>
        <v>OUID-STPOPP10361</v>
      </c>
      <c r="CB393" t="s">
        <v>2858</v>
      </c>
      <c r="CE393" t="s">
        <v>3308</v>
      </c>
      <c r="CG393" t="s">
        <v>3537</v>
      </c>
      <c r="CM393" t="s">
        <v>3514</v>
      </c>
      <c r="CO393" t="s">
        <v>132</v>
      </c>
      <c r="CR393" t="s">
        <v>133</v>
      </c>
      <c r="CY393" t="b">
        <v>0</v>
      </c>
      <c r="CZ393" t="s">
        <v>135</v>
      </c>
      <c r="DM393">
        <v>5897000</v>
      </c>
      <c r="DN393" t="s">
        <v>3516</v>
      </c>
      <c r="DO393" s="9" t="str">
        <f t="shared" si="18"/>
        <v>Staff Pembinaan Operasi</v>
      </c>
      <c r="DP393" s="9" t="str">
        <f t="shared" si="19"/>
        <v>Bank Artha Graha Sudirman (KPNO)</v>
      </c>
      <c r="DQ393" s="9" t="str">
        <f t="shared" si="20"/>
        <v>Staff Pembinaan Operasi Bank Artha Graha Sudirman (KPNO)</v>
      </c>
    </row>
    <row r="394" spans="3:121" x14ac:dyDescent="0.35">
      <c r="C394" s="8"/>
      <c r="F394" s="8"/>
      <c r="J394" t="s">
        <v>521</v>
      </c>
      <c r="K394" t="s">
        <v>866</v>
      </c>
      <c r="L394" t="s">
        <v>917</v>
      </c>
      <c r="M394" t="str">
        <f>VLOOKUP(L394,Sheet2!$B$12:$C$22,2,FALSE)</f>
        <v>BLOTYP-004</v>
      </c>
      <c r="P394" t="str">
        <f>VLOOKUP(Q394,Sheet2!$F$9:$G$10,2,FALSE)</f>
        <v>ES-1579352234417</v>
      </c>
      <c r="Q394" t="s">
        <v>3564</v>
      </c>
      <c r="AF394" t="s">
        <v>3524</v>
      </c>
      <c r="AG394" t="s">
        <v>3533</v>
      </c>
      <c r="AK394" t="s">
        <v>1940</v>
      </c>
      <c r="AW394" t="s">
        <v>1940</v>
      </c>
      <c r="AX394" t="s">
        <v>2556</v>
      </c>
      <c r="AZ394" t="s">
        <v>1314</v>
      </c>
      <c r="BB394" t="s">
        <v>126</v>
      </c>
      <c r="BO394" t="s">
        <v>127</v>
      </c>
      <c r="CA394" s="9" t="str">
        <f>VLOOKUP(CB394,Sheet3!$G$2:$H$409,2,FALSE)</f>
        <v>OUID-SKDRK10009</v>
      </c>
      <c r="CB394" t="s">
        <v>2834</v>
      </c>
      <c r="CE394" t="s">
        <v>3311</v>
      </c>
      <c r="CG394" t="s">
        <v>3536</v>
      </c>
      <c r="CM394" t="s">
        <v>3514</v>
      </c>
      <c r="CO394" t="s">
        <v>132</v>
      </c>
      <c r="CR394" t="s">
        <v>133</v>
      </c>
      <c r="CY394" t="b">
        <v>0</v>
      </c>
      <c r="CZ394" t="s">
        <v>135</v>
      </c>
      <c r="DM394">
        <v>28871858</v>
      </c>
      <c r="DN394" t="s">
        <v>3516</v>
      </c>
      <c r="DO394" s="9" t="str">
        <f t="shared" si="18"/>
        <v>Sekretaris Direksi</v>
      </c>
      <c r="DP394" s="9" t="str">
        <f t="shared" si="19"/>
        <v>Bank Artha Graha Sudirman (KPNO)</v>
      </c>
      <c r="DQ394" s="9" t="str">
        <f t="shared" si="20"/>
        <v>Sekretaris Direksi Bank Artha Graha Sudirman (KPNO)</v>
      </c>
    </row>
    <row r="395" spans="3:121" x14ac:dyDescent="0.35">
      <c r="C395" s="8"/>
      <c r="F395" s="8"/>
      <c r="J395" t="s">
        <v>522</v>
      </c>
      <c r="K395" t="s">
        <v>795</v>
      </c>
      <c r="L395" t="s">
        <v>916</v>
      </c>
      <c r="M395" t="str">
        <f>VLOOKUP(L395,Sheet2!$B$12:$C$22,2,FALSE)</f>
        <v>BLOTYP-001</v>
      </c>
      <c r="P395" t="str">
        <f>VLOOKUP(Q395,Sheet2!$F$9:$G$10,2,FALSE)</f>
        <v>ES-1579352234417</v>
      </c>
      <c r="Q395" t="s">
        <v>3564</v>
      </c>
      <c r="AF395" t="s">
        <v>122</v>
      </c>
      <c r="AG395" t="s">
        <v>3533</v>
      </c>
      <c r="AK395" t="s">
        <v>1941</v>
      </c>
      <c r="AW395" t="s">
        <v>1941</v>
      </c>
      <c r="AX395" t="s">
        <v>2557</v>
      </c>
      <c r="AZ395" t="s">
        <v>1315</v>
      </c>
      <c r="BB395" t="s">
        <v>126</v>
      </c>
      <c r="BO395" t="s">
        <v>127</v>
      </c>
      <c r="CA395" s="9" t="str">
        <f>VLOOKUP(CB395,Sheet3!$G$2:$H$409,2,FALSE)</f>
        <v>OUID-EOSKI10063</v>
      </c>
      <c r="CB395" t="s">
        <v>2945</v>
      </c>
      <c r="CE395" t="s">
        <v>3312</v>
      </c>
      <c r="CG395" t="s">
        <v>129</v>
      </c>
      <c r="CM395" t="s">
        <v>3514</v>
      </c>
      <c r="CO395" t="s">
        <v>132</v>
      </c>
      <c r="CR395" t="s">
        <v>133</v>
      </c>
      <c r="CY395" t="b">
        <v>0</v>
      </c>
      <c r="CZ395" t="s">
        <v>135</v>
      </c>
      <c r="DM395">
        <v>24737000</v>
      </c>
      <c r="DN395" t="s">
        <v>3517</v>
      </c>
      <c r="DO395" s="9" t="str">
        <f t="shared" si="18"/>
        <v>Executive Officer SKAI Teknologi Informasi</v>
      </c>
      <c r="DP395" s="9" t="str">
        <f t="shared" si="19"/>
        <v>Bank Artha Graha Sudirman (KPNO)</v>
      </c>
      <c r="DQ395" s="9" t="str">
        <f t="shared" si="20"/>
        <v>Executive Officer SKAI Teknologi Informasi Bank Artha Graha Sudirman (KPNO)</v>
      </c>
    </row>
    <row r="396" spans="3:121" x14ac:dyDescent="0.35">
      <c r="C396" s="8"/>
      <c r="F396" s="8"/>
      <c r="J396" t="s">
        <v>523</v>
      </c>
      <c r="K396" t="s">
        <v>807</v>
      </c>
      <c r="L396" t="s">
        <v>917</v>
      </c>
      <c r="M396" t="str">
        <f>VLOOKUP(L396,Sheet2!$B$12:$C$22,2,FALSE)</f>
        <v>BLOTYP-004</v>
      </c>
      <c r="P396" t="str">
        <f>VLOOKUP(Q396,Sheet2!$F$9:$G$10,2,FALSE)</f>
        <v>ES-1579352234417</v>
      </c>
      <c r="Q396" t="s">
        <v>3564</v>
      </c>
      <c r="AF396" t="s">
        <v>122</v>
      </c>
      <c r="AG396" t="s">
        <v>3529</v>
      </c>
      <c r="AK396" t="s">
        <v>1942</v>
      </c>
      <c r="AW396" t="s">
        <v>1942</v>
      </c>
      <c r="AX396" t="s">
        <v>2558</v>
      </c>
      <c r="AZ396" t="s">
        <v>1316</v>
      </c>
      <c r="BB396" t="s">
        <v>126</v>
      </c>
      <c r="BO396" t="s">
        <v>127</v>
      </c>
      <c r="CA396" s="9" t="str">
        <f>VLOOKUP(CB396,Sheet3!$G$2:$H$409,2,FALSE)</f>
        <v>OUID-SPRKRT10222</v>
      </c>
      <c r="CB396" t="s">
        <v>2828</v>
      </c>
      <c r="CE396" t="s">
        <v>3313</v>
      </c>
      <c r="CG396" t="s">
        <v>129</v>
      </c>
      <c r="CM396" t="s">
        <v>3514</v>
      </c>
      <c r="CO396" t="s">
        <v>132</v>
      </c>
      <c r="CR396" t="s">
        <v>133</v>
      </c>
      <c r="CY396" t="b">
        <v>0</v>
      </c>
      <c r="CZ396" t="s">
        <v>135</v>
      </c>
      <c r="DM396">
        <v>10000000</v>
      </c>
      <c r="DN396" t="s">
        <v>3517</v>
      </c>
      <c r="DO396" s="9" t="str">
        <f t="shared" si="18"/>
        <v>Staff Pengukuran Risiko Kredit</v>
      </c>
      <c r="DP396" s="9" t="str">
        <f t="shared" si="19"/>
        <v>Bank Artha Graha Sudirman (KPNO)</v>
      </c>
      <c r="DQ396" s="9" t="str">
        <f t="shared" si="20"/>
        <v>Staff Pengukuran Risiko Kredit Bank Artha Graha Sudirman (KPNO)</v>
      </c>
    </row>
    <row r="397" spans="3:121" x14ac:dyDescent="0.35">
      <c r="C397" s="8"/>
      <c r="F397" s="8"/>
      <c r="J397" t="s">
        <v>524</v>
      </c>
      <c r="K397" t="s">
        <v>795</v>
      </c>
      <c r="L397" t="s">
        <v>918</v>
      </c>
      <c r="M397" t="str">
        <f>VLOOKUP(L397,Sheet2!$B$12:$C$22,2,FALSE)</f>
        <v>BLOTYP-003</v>
      </c>
      <c r="P397" t="str">
        <f>VLOOKUP(Q397,Sheet2!$F$9:$G$10,2,FALSE)</f>
        <v>ES-1579352234417</v>
      </c>
      <c r="Q397" t="s">
        <v>3564</v>
      </c>
      <c r="AF397" t="s">
        <v>122</v>
      </c>
      <c r="AG397" t="s">
        <v>3529</v>
      </c>
      <c r="AK397" t="s">
        <v>1943</v>
      </c>
      <c r="AW397" t="s">
        <v>1943</v>
      </c>
      <c r="AX397" t="s">
        <v>2559</v>
      </c>
      <c r="AZ397" t="s">
        <v>1317</v>
      </c>
      <c r="BB397" t="s">
        <v>126</v>
      </c>
      <c r="BO397" t="s">
        <v>127</v>
      </c>
      <c r="CA397" s="9" t="str">
        <f>VLOOKUP(CB397,Sheet3!$G$2:$H$409,2,FALSE)</f>
        <v>OUID-SORMTN10276</v>
      </c>
      <c r="CB397" t="s">
        <v>2946</v>
      </c>
      <c r="CE397" t="s">
        <v>3314</v>
      </c>
      <c r="CG397" t="s">
        <v>129</v>
      </c>
      <c r="CM397" t="s">
        <v>3514</v>
      </c>
      <c r="CO397" t="s">
        <v>132</v>
      </c>
      <c r="CR397" t="s">
        <v>133</v>
      </c>
      <c r="CY397" t="b">
        <v>0</v>
      </c>
      <c r="CZ397" t="s">
        <v>135</v>
      </c>
      <c r="DM397">
        <v>11553000</v>
      </c>
      <c r="DN397" t="s">
        <v>3517</v>
      </c>
      <c r="DO397" s="9" t="str">
        <f t="shared" si="18"/>
        <v>Senior Officer Remittance</v>
      </c>
      <c r="DP397" s="9" t="str">
        <f t="shared" si="19"/>
        <v>Bank Artha Graha Sudirman (KPNO)</v>
      </c>
      <c r="DQ397" s="9" t="str">
        <f t="shared" si="20"/>
        <v>Senior Officer Remittance Bank Artha Graha Sudirman (KPNO)</v>
      </c>
    </row>
    <row r="398" spans="3:121" x14ac:dyDescent="0.35">
      <c r="C398" s="8"/>
      <c r="F398" s="8"/>
      <c r="J398" t="s">
        <v>525</v>
      </c>
      <c r="K398" t="s">
        <v>795</v>
      </c>
      <c r="L398" t="s">
        <v>919</v>
      </c>
      <c r="M398" t="str">
        <f>VLOOKUP(L398,Sheet2!$B$12:$C$22,2,FALSE)</f>
        <v>BLOTYP-002</v>
      </c>
      <c r="P398" t="str">
        <f>VLOOKUP(Q398,Sheet2!$F$9:$G$10,2,FALSE)</f>
        <v>ES-1579352234417</v>
      </c>
      <c r="Q398" t="s">
        <v>3564</v>
      </c>
      <c r="AF398" t="s">
        <v>122</v>
      </c>
      <c r="AG398" t="s">
        <v>3526</v>
      </c>
      <c r="AK398" t="s">
        <v>1944</v>
      </c>
      <c r="AW398" t="s">
        <v>1944</v>
      </c>
      <c r="AX398" t="s">
        <v>2560</v>
      </c>
      <c r="AZ398" t="s">
        <v>1318</v>
      </c>
      <c r="BB398" t="s">
        <v>126</v>
      </c>
      <c r="BO398" t="s">
        <v>127</v>
      </c>
      <c r="CA398" s="9" t="str">
        <f>VLOOKUP(CB398,Sheet3!$G$2:$H$409,2,FALSE)</f>
        <v>OUID-STHRDW10389</v>
      </c>
      <c r="CB398" t="s">
        <v>2797</v>
      </c>
      <c r="CE398" t="s">
        <v>3314</v>
      </c>
      <c r="CG398" t="s">
        <v>129</v>
      </c>
      <c r="CM398" t="s">
        <v>3514</v>
      </c>
      <c r="CO398" t="s">
        <v>132</v>
      </c>
      <c r="CR398" t="s">
        <v>133</v>
      </c>
      <c r="CY398" t="b">
        <v>0</v>
      </c>
      <c r="CZ398" t="s">
        <v>135</v>
      </c>
      <c r="DM398">
        <v>7508000</v>
      </c>
      <c r="DN398" t="s">
        <v>3517</v>
      </c>
      <c r="DO398" s="9" t="str">
        <f t="shared" si="18"/>
        <v>Staff Hardware</v>
      </c>
      <c r="DP398" s="9" t="str">
        <f t="shared" si="19"/>
        <v>Bank Artha Graha Sudirman (KPNO)</v>
      </c>
      <c r="DQ398" s="9" t="str">
        <f t="shared" si="20"/>
        <v>Staff Hardware Bank Artha Graha Sudirman (KPNO)</v>
      </c>
    </row>
    <row r="399" spans="3:121" x14ac:dyDescent="0.35">
      <c r="C399" s="8"/>
      <c r="F399" s="8"/>
      <c r="J399" t="s">
        <v>526</v>
      </c>
      <c r="K399" t="s">
        <v>867</v>
      </c>
      <c r="L399" t="s">
        <v>917</v>
      </c>
      <c r="M399" t="str">
        <f>VLOOKUP(L399,Sheet2!$B$12:$C$22,2,FALSE)</f>
        <v>BLOTYP-004</v>
      </c>
      <c r="P399" t="str">
        <f>VLOOKUP(Q399,Sheet2!$F$9:$G$10,2,FALSE)</f>
        <v>ES-1579352234417</v>
      </c>
      <c r="Q399" t="s">
        <v>3564</v>
      </c>
      <c r="AF399" t="s">
        <v>122</v>
      </c>
      <c r="AG399" t="s">
        <v>3533</v>
      </c>
      <c r="AK399" t="s">
        <v>1945</v>
      </c>
      <c r="AW399" t="s">
        <v>1945</v>
      </c>
      <c r="AX399" t="s">
        <v>2561</v>
      </c>
      <c r="AZ399" t="s">
        <v>1319</v>
      </c>
      <c r="BB399" t="s">
        <v>126</v>
      </c>
      <c r="BO399" t="s">
        <v>127</v>
      </c>
      <c r="CA399" s="9" t="str">
        <f>VLOOKUP(CB399,Sheet3!$G$2:$H$409,2,FALSE)</f>
        <v>OUID-EOISDS10378</v>
      </c>
      <c r="CB399" t="s">
        <v>2947</v>
      </c>
      <c r="CE399" t="s">
        <v>3315</v>
      </c>
      <c r="CG399" t="s">
        <v>129</v>
      </c>
      <c r="CM399" t="s">
        <v>3514</v>
      </c>
      <c r="CO399" t="s">
        <v>132</v>
      </c>
      <c r="CR399" t="s">
        <v>133</v>
      </c>
      <c r="CY399" t="b">
        <v>0</v>
      </c>
      <c r="CZ399" t="s">
        <v>135</v>
      </c>
      <c r="DM399">
        <v>24805000</v>
      </c>
      <c r="DN399" t="s">
        <v>3517</v>
      </c>
      <c r="DO399" s="9" t="str">
        <f t="shared" si="18"/>
        <v>Executive Officer IT Security &amp; Siskon</v>
      </c>
      <c r="DP399" s="9" t="str">
        <f t="shared" si="19"/>
        <v>Bank Artha Graha Sudirman (KPNO)</v>
      </c>
      <c r="DQ399" s="9" t="str">
        <f t="shared" si="20"/>
        <v>Executive Officer IT Security &amp; Siskon Bank Artha Graha Sudirman (KPNO)</v>
      </c>
    </row>
    <row r="400" spans="3:121" x14ac:dyDescent="0.35">
      <c r="C400" s="8"/>
      <c r="F400" s="8"/>
      <c r="J400" t="s">
        <v>527</v>
      </c>
      <c r="K400" t="s">
        <v>795</v>
      </c>
      <c r="L400" t="s">
        <v>917</v>
      </c>
      <c r="M400" t="str">
        <f>VLOOKUP(L400,Sheet2!$B$12:$C$22,2,FALSE)</f>
        <v>BLOTYP-004</v>
      </c>
      <c r="P400" t="str">
        <f>VLOOKUP(Q400,Sheet2!$F$9:$G$10,2,FALSE)</f>
        <v>ES-1579352234417</v>
      </c>
      <c r="Q400" t="s">
        <v>3564</v>
      </c>
      <c r="AF400" t="s">
        <v>122</v>
      </c>
      <c r="AG400" t="s">
        <v>3526</v>
      </c>
      <c r="AK400" t="s">
        <v>1946</v>
      </c>
      <c r="AW400" t="s">
        <v>1946</v>
      </c>
      <c r="AX400" t="s">
        <v>2562</v>
      </c>
      <c r="AZ400" t="s">
        <v>1320</v>
      </c>
      <c r="BB400" t="s">
        <v>126</v>
      </c>
      <c r="BO400" t="s">
        <v>127</v>
      </c>
      <c r="CA400" s="9" t="str">
        <f>VLOOKUP(CB400,Sheet3!$G$2:$H$409,2,FALSE)</f>
        <v>OUID-STHRDW10389</v>
      </c>
      <c r="CB400" t="s">
        <v>2797</v>
      </c>
      <c r="CE400" t="s">
        <v>3316</v>
      </c>
      <c r="CG400" t="s">
        <v>129</v>
      </c>
      <c r="CM400" t="s">
        <v>3514</v>
      </c>
      <c r="CO400" t="s">
        <v>132</v>
      </c>
      <c r="CR400" t="s">
        <v>133</v>
      </c>
      <c r="CY400" t="b">
        <v>0</v>
      </c>
      <c r="CZ400" t="s">
        <v>135</v>
      </c>
      <c r="DM400">
        <v>7090800</v>
      </c>
      <c r="DN400" t="s">
        <v>3517</v>
      </c>
      <c r="DO400" s="9" t="str">
        <f t="shared" si="18"/>
        <v>Staff Hardware</v>
      </c>
      <c r="DP400" s="9" t="str">
        <f t="shared" si="19"/>
        <v>Bank Artha Graha Sudirman (KPNO)</v>
      </c>
      <c r="DQ400" s="9" t="str">
        <f t="shared" si="20"/>
        <v>Staff Hardware Bank Artha Graha Sudirman (KPNO)</v>
      </c>
    </row>
    <row r="401" spans="3:121" x14ac:dyDescent="0.35">
      <c r="C401" s="8" t="s">
        <v>2947</v>
      </c>
      <c r="F401" s="8"/>
      <c r="J401" t="s">
        <v>528</v>
      </c>
      <c r="K401" t="s">
        <v>868</v>
      </c>
      <c r="L401" t="s">
        <v>916</v>
      </c>
      <c r="M401" t="str">
        <f>VLOOKUP(L401,Sheet2!$B$12:$C$22,2,FALSE)</f>
        <v>BLOTYP-001</v>
      </c>
      <c r="P401" t="str">
        <f>VLOOKUP(Q401,Sheet2!$F$9:$G$10,2,FALSE)</f>
        <v>ES-1579352234417</v>
      </c>
      <c r="Q401" t="s">
        <v>3564</v>
      </c>
      <c r="AF401" t="s">
        <v>3524</v>
      </c>
      <c r="AG401" t="s">
        <v>3526</v>
      </c>
      <c r="AK401" t="s">
        <v>1947</v>
      </c>
      <c r="AW401" t="s">
        <v>1947</v>
      </c>
      <c r="AX401" t="s">
        <v>2563</v>
      </c>
      <c r="AZ401" t="s">
        <v>1321</v>
      </c>
      <c r="BB401" t="s">
        <v>126</v>
      </c>
      <c r="BO401" t="s">
        <v>127</v>
      </c>
      <c r="CA401" s="9" t="str">
        <f>VLOOKUP(CB401,Sheet3!$G$2:$H$409,2,FALSE)</f>
        <v>OUID-STSKS10059</v>
      </c>
      <c r="CB401" t="s">
        <v>2888</v>
      </c>
      <c r="CE401" t="s">
        <v>3317</v>
      </c>
      <c r="CG401" t="s">
        <v>129</v>
      </c>
      <c r="CM401" t="s">
        <v>3514</v>
      </c>
      <c r="CO401" t="s">
        <v>132</v>
      </c>
      <c r="CR401" t="s">
        <v>133</v>
      </c>
      <c r="CY401" t="b">
        <v>0</v>
      </c>
      <c r="CZ401" t="s">
        <v>135</v>
      </c>
      <c r="DM401">
        <v>7213800</v>
      </c>
      <c r="DN401" t="s">
        <v>3516</v>
      </c>
      <c r="DO401" s="9" t="str">
        <f t="shared" si="18"/>
        <v>Staff SKAI Supervisi</v>
      </c>
      <c r="DP401" s="9" t="str">
        <f t="shared" si="19"/>
        <v>Bank Artha Graha Sudirman (KPNO)</v>
      </c>
      <c r="DQ401" s="9" t="str">
        <f t="shared" si="20"/>
        <v>Staff SKAI Supervisi Bank Artha Graha Sudirman (KPNO)</v>
      </c>
    </row>
    <row r="402" spans="3:121" x14ac:dyDescent="0.35">
      <c r="C402" s="8"/>
      <c r="F402" s="8"/>
      <c r="J402" t="s">
        <v>520</v>
      </c>
      <c r="K402" t="s">
        <v>118</v>
      </c>
      <c r="L402" t="s">
        <v>916</v>
      </c>
      <c r="M402" t="str">
        <f>VLOOKUP(L402,Sheet2!$B$12:$C$22,2,FALSE)</f>
        <v>BLOTYP-001</v>
      </c>
      <c r="P402" t="str">
        <f>VLOOKUP(Q402,Sheet2!$F$9:$G$10,2,FALSE)</f>
        <v>ES-1579352234417</v>
      </c>
      <c r="Q402" t="s">
        <v>3564</v>
      </c>
      <c r="AF402" t="s">
        <v>3524</v>
      </c>
      <c r="AG402" t="s">
        <v>3526</v>
      </c>
      <c r="AK402" t="s">
        <v>1948</v>
      </c>
      <c r="AW402" t="s">
        <v>1948</v>
      </c>
      <c r="AX402" t="s">
        <v>2564</v>
      </c>
      <c r="AZ402" t="s">
        <v>1322</v>
      </c>
      <c r="BB402" t="s">
        <v>126</v>
      </c>
      <c r="BO402" t="s">
        <v>127</v>
      </c>
      <c r="CA402" s="9" t="str">
        <f>VLOOKUP(CB402,Sheet3!$G$2:$H$409,2,FALSE)</f>
        <v>OUID-STKTT10294</v>
      </c>
      <c r="CB402" t="s">
        <v>2935</v>
      </c>
      <c r="CE402" t="s">
        <v>3318</v>
      </c>
      <c r="CG402" t="s">
        <v>129</v>
      </c>
      <c r="CM402" t="s">
        <v>3514</v>
      </c>
      <c r="CO402" t="s">
        <v>132</v>
      </c>
      <c r="CR402" t="s">
        <v>133</v>
      </c>
      <c r="CY402" t="b">
        <v>0</v>
      </c>
      <c r="CZ402" t="s">
        <v>135</v>
      </c>
      <c r="DM402">
        <v>7426000</v>
      </c>
      <c r="DN402" t="s">
        <v>3516</v>
      </c>
      <c r="DO402" s="9" t="str">
        <f t="shared" si="18"/>
        <v>Staff KTTD</v>
      </c>
      <c r="DP402" s="9" t="str">
        <f t="shared" si="19"/>
        <v>Bank Artha Graha Sudirman (KPNO)</v>
      </c>
      <c r="DQ402" s="9" t="str">
        <f t="shared" si="20"/>
        <v>Staff KTTD Bank Artha Graha Sudirman (KPNO)</v>
      </c>
    </row>
    <row r="403" spans="3:121" x14ac:dyDescent="0.35">
      <c r="C403" s="8" t="s">
        <v>2868</v>
      </c>
      <c r="F403" s="8"/>
      <c r="J403" t="s">
        <v>529</v>
      </c>
      <c r="K403" t="s">
        <v>118</v>
      </c>
      <c r="L403" t="s">
        <v>919</v>
      </c>
      <c r="M403" t="str">
        <f>VLOOKUP(L403,Sheet2!$B$12:$C$22,2,FALSE)</f>
        <v>BLOTYP-002</v>
      </c>
      <c r="P403" t="str">
        <f>VLOOKUP(Q403,Sheet2!$F$9:$G$10,2,FALSE)</f>
        <v>ES-1579352234417</v>
      </c>
      <c r="Q403" t="s">
        <v>3564</v>
      </c>
      <c r="AF403" t="s">
        <v>3524</v>
      </c>
      <c r="AG403" t="s">
        <v>3526</v>
      </c>
      <c r="AK403" t="s">
        <v>1949</v>
      </c>
      <c r="AW403" t="s">
        <v>1949</v>
      </c>
      <c r="AX403" t="s">
        <v>2565</v>
      </c>
      <c r="AZ403" t="s">
        <v>1323</v>
      </c>
      <c r="BB403" t="s">
        <v>126</v>
      </c>
      <c r="BO403" t="s">
        <v>127</v>
      </c>
      <c r="CA403" s="9" t="e">
        <f>VLOOKUP(CB403,Sheet3!$G$2:$H$409,2,FALSE)</f>
        <v>#N/A</v>
      </c>
      <c r="CB403" t="s">
        <v>2892</v>
      </c>
      <c r="CE403" t="s">
        <v>3319</v>
      </c>
      <c r="CG403" t="s">
        <v>129</v>
      </c>
      <c r="CM403" t="s">
        <v>3514</v>
      </c>
      <c r="CO403" t="s">
        <v>132</v>
      </c>
      <c r="CR403" t="s">
        <v>133</v>
      </c>
      <c r="CY403" t="b">
        <v>0</v>
      </c>
      <c r="CZ403" t="s">
        <v>135</v>
      </c>
      <c r="DM403">
        <v>7000000</v>
      </c>
      <c r="DN403" t="s">
        <v>3516</v>
      </c>
      <c r="DO403" s="9"/>
      <c r="DP403" s="9"/>
      <c r="DQ403" s="9"/>
    </row>
    <row r="404" spans="3:121" x14ac:dyDescent="0.35">
      <c r="C404" s="8"/>
      <c r="F404" s="8"/>
      <c r="J404" t="s">
        <v>530</v>
      </c>
      <c r="K404" t="s">
        <v>795</v>
      </c>
      <c r="L404" t="s">
        <v>918</v>
      </c>
      <c r="M404" t="str">
        <f>VLOOKUP(L404,Sheet2!$B$12:$C$22,2,FALSE)</f>
        <v>BLOTYP-003</v>
      </c>
      <c r="P404" t="str">
        <f>VLOOKUP(Q404,Sheet2!$F$9:$G$10,2,FALSE)</f>
        <v>ES-1579352234417</v>
      </c>
      <c r="Q404" t="s">
        <v>3564</v>
      </c>
      <c r="AF404" t="s">
        <v>122</v>
      </c>
      <c r="AG404" t="s">
        <v>123</v>
      </c>
      <c r="AK404" t="s">
        <v>1950</v>
      </c>
      <c r="AW404" t="s">
        <v>1950</v>
      </c>
      <c r="AX404" t="s">
        <v>2566</v>
      </c>
      <c r="AZ404" t="s">
        <v>1324</v>
      </c>
      <c r="BB404" t="s">
        <v>126</v>
      </c>
      <c r="BO404" t="s">
        <v>127</v>
      </c>
      <c r="CA404" s="9" t="str">
        <f>VLOOKUP(CB404,Sheet3!$G$2:$H$409,2,FALSE)</f>
        <v>OUID-STPJM10242</v>
      </c>
      <c r="CB404" t="s">
        <v>2832</v>
      </c>
      <c r="CE404" t="s">
        <v>3319</v>
      </c>
      <c r="CG404" t="s">
        <v>129</v>
      </c>
      <c r="CM404" t="s">
        <v>3514</v>
      </c>
      <c r="CO404" t="s">
        <v>132</v>
      </c>
      <c r="CR404" t="s">
        <v>133</v>
      </c>
      <c r="CY404" t="b">
        <v>0</v>
      </c>
      <c r="CZ404" t="s">
        <v>135</v>
      </c>
      <c r="DM404">
        <v>5507000</v>
      </c>
      <c r="DN404" t="s">
        <v>3517</v>
      </c>
      <c r="DO404" s="9" t="str">
        <f t="shared" si="18"/>
        <v>Staff Penilai Jaminan</v>
      </c>
      <c r="DP404" s="9" t="str">
        <f t="shared" si="19"/>
        <v>Bank Artha Graha Sudirman (KPNO)</v>
      </c>
      <c r="DQ404" s="9" t="str">
        <f t="shared" si="20"/>
        <v>Staff Penilai Jaminan Bank Artha Graha Sudirman (KPNO)</v>
      </c>
    </row>
    <row r="405" spans="3:121" x14ac:dyDescent="0.35">
      <c r="C405" s="8"/>
      <c r="F405" s="8"/>
      <c r="J405" t="s">
        <v>531</v>
      </c>
      <c r="K405" t="s">
        <v>795</v>
      </c>
      <c r="L405" t="s">
        <v>917</v>
      </c>
      <c r="M405" t="str">
        <f>VLOOKUP(L405,Sheet2!$B$12:$C$22,2,FALSE)</f>
        <v>BLOTYP-004</v>
      </c>
      <c r="P405" t="str">
        <f>VLOOKUP(Q405,Sheet2!$F$9:$G$10,2,FALSE)</f>
        <v>ES-1579352234417</v>
      </c>
      <c r="Q405" t="s">
        <v>3564</v>
      </c>
      <c r="AF405" t="s">
        <v>122</v>
      </c>
      <c r="AG405" t="s">
        <v>3527</v>
      </c>
      <c r="AK405" t="s">
        <v>1951</v>
      </c>
      <c r="AW405" t="s">
        <v>1951</v>
      </c>
      <c r="AX405" t="s">
        <v>2567</v>
      </c>
      <c r="AZ405" t="s">
        <v>1325</v>
      </c>
      <c r="BB405" t="s">
        <v>126</v>
      </c>
      <c r="BO405" t="s">
        <v>127</v>
      </c>
      <c r="CA405" s="9" t="str">
        <f>VLOOKUP(CB405,Sheet3!$G$2:$H$409,2,FALSE)</f>
        <v>OUID-STAKTS10246</v>
      </c>
      <c r="CB405" t="s">
        <v>2809</v>
      </c>
      <c r="CE405" t="s">
        <v>3320</v>
      </c>
      <c r="CG405" t="s">
        <v>129</v>
      </c>
      <c r="CM405" t="s">
        <v>3514</v>
      </c>
      <c r="CO405" t="s">
        <v>132</v>
      </c>
      <c r="CR405" t="s">
        <v>133</v>
      </c>
      <c r="CY405" t="b">
        <v>0</v>
      </c>
      <c r="CZ405" t="s">
        <v>135</v>
      </c>
      <c r="DM405">
        <v>10350000</v>
      </c>
      <c r="DN405" t="s">
        <v>3517</v>
      </c>
      <c r="DO405" s="9" t="str">
        <f t="shared" si="18"/>
        <v>Staff Akuntansi</v>
      </c>
      <c r="DP405" s="9" t="str">
        <f t="shared" si="19"/>
        <v>Bank Artha Graha Sudirman (KPNO)</v>
      </c>
      <c r="DQ405" s="9" t="str">
        <f t="shared" si="20"/>
        <v>Staff Akuntansi Bank Artha Graha Sudirman (KPNO)</v>
      </c>
    </row>
    <row r="406" spans="3:121" x14ac:dyDescent="0.35">
      <c r="C406" s="8"/>
      <c r="F406" s="8"/>
      <c r="J406" t="s">
        <v>532</v>
      </c>
      <c r="K406" t="s">
        <v>759</v>
      </c>
      <c r="L406" t="s">
        <v>917</v>
      </c>
      <c r="M406" t="str">
        <f>VLOOKUP(L406,Sheet2!$B$12:$C$22,2,FALSE)</f>
        <v>BLOTYP-004</v>
      </c>
      <c r="P406" t="str">
        <f>VLOOKUP(Q406,Sheet2!$F$9:$G$10,2,FALSE)</f>
        <v>ES-1579352234417</v>
      </c>
      <c r="Q406" t="s">
        <v>3564</v>
      </c>
      <c r="AF406" t="s">
        <v>122</v>
      </c>
      <c r="AG406" t="s">
        <v>3530</v>
      </c>
      <c r="AK406" t="s">
        <v>1952</v>
      </c>
      <c r="AW406" t="s">
        <v>1952</v>
      </c>
      <c r="AX406" t="s">
        <v>2568</v>
      </c>
      <c r="AZ406" t="s">
        <v>1326</v>
      </c>
      <c r="BB406" t="s">
        <v>126</v>
      </c>
      <c r="BO406" t="s">
        <v>127</v>
      </c>
      <c r="CA406" s="9" t="str">
        <f>VLOOKUP(CB406,Sheet3!$G$2:$H$409,2,FALSE)</f>
        <v>OUID-STSTI10065</v>
      </c>
      <c r="CB406" t="s">
        <v>2791</v>
      </c>
      <c r="CE406" t="s">
        <v>3321</v>
      </c>
      <c r="CG406" t="s">
        <v>129</v>
      </c>
      <c r="CM406" t="s">
        <v>3514</v>
      </c>
      <c r="CO406" t="s">
        <v>132</v>
      </c>
      <c r="CR406" t="s">
        <v>133</v>
      </c>
      <c r="CY406" t="b">
        <v>0</v>
      </c>
      <c r="CZ406" t="s">
        <v>135</v>
      </c>
      <c r="DM406">
        <v>15855000</v>
      </c>
      <c r="DN406" t="s">
        <v>3518</v>
      </c>
      <c r="DO406" s="9" t="str">
        <f t="shared" si="18"/>
        <v>Staff SKAI Teknologi Informasi</v>
      </c>
      <c r="DP406" s="9" t="str">
        <f t="shared" si="19"/>
        <v>Bank Artha Graha Sudirman (KPNO)</v>
      </c>
      <c r="DQ406" s="9" t="str">
        <f t="shared" si="20"/>
        <v>Staff SKAI Teknologi Informasi Bank Artha Graha Sudirman (KPNO)</v>
      </c>
    </row>
    <row r="407" spans="3:121" x14ac:dyDescent="0.35">
      <c r="C407" s="8"/>
      <c r="F407" s="8"/>
      <c r="J407" t="s">
        <v>533</v>
      </c>
      <c r="K407" t="s">
        <v>795</v>
      </c>
      <c r="L407" t="s">
        <v>918</v>
      </c>
      <c r="M407" t="str">
        <f>VLOOKUP(L407,Sheet2!$B$12:$C$22,2,FALSE)</f>
        <v>BLOTYP-003</v>
      </c>
      <c r="P407" t="str">
        <f>VLOOKUP(Q407,Sheet2!$F$9:$G$10,2,FALSE)</f>
        <v>ES-1579352234417</v>
      </c>
      <c r="Q407" t="s">
        <v>3564</v>
      </c>
      <c r="AF407" t="s">
        <v>3524</v>
      </c>
      <c r="AG407" t="s">
        <v>3529</v>
      </c>
      <c r="AK407" t="s">
        <v>1953</v>
      </c>
      <c r="AW407" t="s">
        <v>1953</v>
      </c>
      <c r="AX407" t="s">
        <v>2569</v>
      </c>
      <c r="AZ407" t="s">
        <v>1327</v>
      </c>
      <c r="BB407" t="s">
        <v>126</v>
      </c>
      <c r="BO407" t="s">
        <v>127</v>
      </c>
      <c r="CA407" s="9" t="str">
        <f>VLOOKUP(CB407,Sheet3!$G$2:$H$409,2,FALSE)</f>
        <v>OUID-STRETTT10277</v>
      </c>
      <c r="CB407" t="s">
        <v>2904</v>
      </c>
      <c r="CE407" t="s">
        <v>3322</v>
      </c>
      <c r="CG407" t="s">
        <v>129</v>
      </c>
      <c r="CM407" t="s">
        <v>3514</v>
      </c>
      <c r="CO407" t="s">
        <v>132</v>
      </c>
      <c r="CR407" t="s">
        <v>133</v>
      </c>
      <c r="CY407" t="b">
        <v>0</v>
      </c>
      <c r="CZ407" t="s">
        <v>3541</v>
      </c>
      <c r="DM407">
        <v>7659000</v>
      </c>
      <c r="DN407" t="s">
        <v>3516</v>
      </c>
      <c r="DO407" s="9" t="str">
        <f t="shared" si="18"/>
        <v>Staff Remittance</v>
      </c>
      <c r="DP407" s="9" t="str">
        <f t="shared" si="19"/>
        <v>Bank Artha Graha Sudirman (KPNO)</v>
      </c>
      <c r="DQ407" s="9" t="str">
        <f t="shared" si="20"/>
        <v>Staff Remittance Bank Artha Graha Sudirman (KPNO)</v>
      </c>
    </row>
    <row r="408" spans="3:121" x14ac:dyDescent="0.35">
      <c r="C408" s="8"/>
      <c r="F408" s="8"/>
      <c r="J408" t="s">
        <v>534</v>
      </c>
      <c r="K408" t="s">
        <v>869</v>
      </c>
      <c r="L408" t="s">
        <v>917</v>
      </c>
      <c r="M408" t="str">
        <f>VLOOKUP(L408,Sheet2!$B$12:$C$22,2,FALSE)</f>
        <v>BLOTYP-004</v>
      </c>
      <c r="P408" t="str">
        <f>VLOOKUP(Q408,Sheet2!$F$9:$G$10,2,FALSE)</f>
        <v>ES-1579352234417</v>
      </c>
      <c r="Q408" t="s">
        <v>3564</v>
      </c>
      <c r="AF408" t="s">
        <v>122</v>
      </c>
      <c r="AG408" t="s">
        <v>3529</v>
      </c>
      <c r="AK408" t="s">
        <v>1954</v>
      </c>
      <c r="AW408" t="s">
        <v>1954</v>
      </c>
      <c r="AX408" t="s">
        <v>2570</v>
      </c>
      <c r="AZ408" t="s">
        <v>1328</v>
      </c>
      <c r="BB408" t="s">
        <v>126</v>
      </c>
      <c r="BO408" t="s">
        <v>127</v>
      </c>
      <c r="CA408" s="9" t="str">
        <f>VLOOKUP(CB408,Sheet3!$G$2:$H$409,2,FALSE)</f>
        <v>OUID-SOMPN10284</v>
      </c>
      <c r="CB408" t="s">
        <v>2948</v>
      </c>
      <c r="CE408" t="s">
        <v>3323</v>
      </c>
      <c r="CG408" t="s">
        <v>129</v>
      </c>
      <c r="CM408" t="s">
        <v>3514</v>
      </c>
      <c r="CO408" t="s">
        <v>132</v>
      </c>
      <c r="CR408" t="s">
        <v>133</v>
      </c>
      <c r="CY408" t="b">
        <v>0</v>
      </c>
      <c r="CZ408" t="s">
        <v>135</v>
      </c>
      <c r="DM408">
        <v>9543000</v>
      </c>
      <c r="DN408" t="s">
        <v>3520</v>
      </c>
      <c r="DO408" s="9" t="str">
        <f t="shared" si="18"/>
        <v>Senior Officer MPN-PP</v>
      </c>
      <c r="DP408" s="9" t="str">
        <f t="shared" si="19"/>
        <v>Bank Artha Graha Sudirman (KPNO)</v>
      </c>
      <c r="DQ408" s="9" t="str">
        <f t="shared" si="20"/>
        <v>Senior Officer MPN-PP Bank Artha Graha Sudirman (KPNO)</v>
      </c>
    </row>
    <row r="409" spans="3:121" x14ac:dyDescent="0.35">
      <c r="C409" s="8"/>
      <c r="F409" s="8"/>
      <c r="J409" t="s">
        <v>535</v>
      </c>
      <c r="K409" t="s">
        <v>870</v>
      </c>
      <c r="L409" t="s">
        <v>919</v>
      </c>
      <c r="M409" t="str">
        <f>VLOOKUP(L409,Sheet2!$B$12:$C$22,2,FALSE)</f>
        <v>BLOTYP-002</v>
      </c>
      <c r="P409" t="str">
        <f>VLOOKUP(Q409,Sheet2!$F$9:$G$10,2,FALSE)</f>
        <v>ES-1579352234417</v>
      </c>
      <c r="Q409" t="s">
        <v>3564</v>
      </c>
      <c r="AF409" t="s">
        <v>122</v>
      </c>
      <c r="AG409" t="s">
        <v>3534</v>
      </c>
      <c r="AK409" t="s">
        <v>1955</v>
      </c>
      <c r="AW409" t="s">
        <v>1955</v>
      </c>
      <c r="AX409" t="s">
        <v>2571</v>
      </c>
      <c r="AZ409" t="s">
        <v>1329</v>
      </c>
      <c r="BB409" t="s">
        <v>126</v>
      </c>
      <c r="BO409" t="s">
        <v>127</v>
      </c>
      <c r="CA409" s="9" t="str">
        <f>VLOOKUP(CB409,Sheet3!$G$2:$H$409,2,FALSE)</f>
        <v>OUID-STDRV10051</v>
      </c>
      <c r="CB409" t="s">
        <v>2929</v>
      </c>
      <c r="CE409" t="s">
        <v>3300</v>
      </c>
      <c r="CG409" t="s">
        <v>129</v>
      </c>
      <c r="CM409" t="s">
        <v>3514</v>
      </c>
      <c r="CO409" t="s">
        <v>132</v>
      </c>
      <c r="CR409" t="s">
        <v>133</v>
      </c>
      <c r="CY409" t="b">
        <v>0</v>
      </c>
      <c r="CZ409" t="s">
        <v>135</v>
      </c>
      <c r="DM409">
        <v>4277000</v>
      </c>
      <c r="DN409" t="s">
        <v>3517</v>
      </c>
      <c r="DO409" s="9" t="str">
        <f t="shared" si="18"/>
        <v>Staff Driver</v>
      </c>
      <c r="DP409" s="9" t="str">
        <f t="shared" si="19"/>
        <v>Bank Artha Graha Sudirman (KPNO)</v>
      </c>
      <c r="DQ409" s="9" t="str">
        <f t="shared" si="20"/>
        <v>Staff Driver Bank Artha Graha Sudirman (KPNO)</v>
      </c>
    </row>
    <row r="410" spans="3:121" x14ac:dyDescent="0.35">
      <c r="C410" s="8"/>
      <c r="F410" s="8"/>
      <c r="J410" t="s">
        <v>536</v>
      </c>
      <c r="K410" t="s">
        <v>816</v>
      </c>
      <c r="L410" t="s">
        <v>918</v>
      </c>
      <c r="M410" t="str">
        <f>VLOOKUP(L410,Sheet2!$B$12:$C$22,2,FALSE)</f>
        <v>BLOTYP-003</v>
      </c>
      <c r="P410" t="str">
        <f>VLOOKUP(Q410,Sheet2!$F$9:$G$10,2,FALSE)</f>
        <v>ES-1579352234417</v>
      </c>
      <c r="Q410" t="s">
        <v>3564</v>
      </c>
      <c r="AF410" t="s">
        <v>122</v>
      </c>
      <c r="AG410" t="s">
        <v>3530</v>
      </c>
      <c r="AK410" t="s">
        <v>1956</v>
      </c>
      <c r="AW410" t="s">
        <v>1956</v>
      </c>
      <c r="AX410" t="s">
        <v>2572</v>
      </c>
      <c r="AZ410" t="s">
        <v>1330</v>
      </c>
      <c r="BB410" t="s">
        <v>126</v>
      </c>
      <c r="BO410" t="s">
        <v>127</v>
      </c>
      <c r="CA410" s="9" t="str">
        <f>VLOOKUP(CB410,Sheet3!$G$2:$H$409,2,FALSE)</f>
        <v>OUID-STKKR10191</v>
      </c>
      <c r="CB410" t="s">
        <v>2873</v>
      </c>
      <c r="CE410" t="s">
        <v>3324</v>
      </c>
      <c r="CG410" t="s">
        <v>129</v>
      </c>
      <c r="CM410" t="s">
        <v>3514</v>
      </c>
      <c r="CO410" t="s">
        <v>132</v>
      </c>
      <c r="CR410" t="s">
        <v>133</v>
      </c>
      <c r="CY410" t="b">
        <v>0</v>
      </c>
      <c r="CZ410" t="s">
        <v>135</v>
      </c>
      <c r="DM410">
        <v>15497000</v>
      </c>
      <c r="DN410" t="s">
        <v>3518</v>
      </c>
      <c r="DO410" s="9" t="str">
        <f t="shared" si="18"/>
        <v>Staff Kontrol Kredit</v>
      </c>
      <c r="DP410" s="9" t="str">
        <f t="shared" si="19"/>
        <v>Bank Artha Graha Sudirman (KPNO)</v>
      </c>
      <c r="DQ410" s="9" t="str">
        <f t="shared" si="20"/>
        <v>Staff Kontrol Kredit Bank Artha Graha Sudirman (KPNO)</v>
      </c>
    </row>
    <row r="411" spans="3:121" x14ac:dyDescent="0.35">
      <c r="C411" s="8"/>
      <c r="F411" s="8"/>
      <c r="J411" t="s">
        <v>537</v>
      </c>
      <c r="K411" t="s">
        <v>840</v>
      </c>
      <c r="L411" t="s">
        <v>916</v>
      </c>
      <c r="M411" t="str">
        <f>VLOOKUP(L411,Sheet2!$B$12:$C$22,2,FALSE)</f>
        <v>BLOTYP-001</v>
      </c>
      <c r="P411" t="str">
        <f>VLOOKUP(Q411,Sheet2!$F$9:$G$10,2,FALSE)</f>
        <v>ES-1579352234417</v>
      </c>
      <c r="Q411" t="s">
        <v>3564</v>
      </c>
      <c r="AF411" t="s">
        <v>122</v>
      </c>
      <c r="AG411" t="s">
        <v>3528</v>
      </c>
      <c r="AK411" t="s">
        <v>1957</v>
      </c>
      <c r="AW411" t="s">
        <v>1957</v>
      </c>
      <c r="AX411" t="s">
        <v>2573</v>
      </c>
      <c r="AZ411" t="s">
        <v>1331</v>
      </c>
      <c r="BB411" t="s">
        <v>126</v>
      </c>
      <c r="BO411" t="s">
        <v>127</v>
      </c>
      <c r="CA411" s="9" t="str">
        <f>VLOOKUP(CB411,Sheet3!$G$2:$H$409,2,FALSE)</f>
        <v>OUID-STKLR10314</v>
      </c>
      <c r="CB411" t="s">
        <v>2857</v>
      </c>
      <c r="CE411" t="s">
        <v>3325</v>
      </c>
      <c r="CG411" t="s">
        <v>129</v>
      </c>
      <c r="CM411" t="s">
        <v>3514</v>
      </c>
      <c r="CO411" t="s">
        <v>132</v>
      </c>
      <c r="CR411" t="s">
        <v>133</v>
      </c>
      <c r="CY411" t="b">
        <v>0</v>
      </c>
      <c r="CZ411" t="s">
        <v>135</v>
      </c>
      <c r="DM411">
        <v>4776000</v>
      </c>
      <c r="DN411" t="s">
        <v>3517</v>
      </c>
      <c r="DO411" s="9" t="str">
        <f t="shared" si="18"/>
        <v>Staff Kliring</v>
      </c>
      <c r="DP411" s="9" t="str">
        <f t="shared" si="19"/>
        <v>Bank Artha Graha Sudirman (KPNO)</v>
      </c>
      <c r="DQ411" s="9" t="str">
        <f t="shared" si="20"/>
        <v>Staff Kliring Bank Artha Graha Sudirman (KPNO)</v>
      </c>
    </row>
    <row r="412" spans="3:121" x14ac:dyDescent="0.35">
      <c r="C412" s="8"/>
      <c r="F412" s="8"/>
      <c r="J412" t="s">
        <v>538</v>
      </c>
      <c r="K412" t="s">
        <v>795</v>
      </c>
      <c r="L412" t="s">
        <v>917</v>
      </c>
      <c r="M412" t="str">
        <f>VLOOKUP(L412,Sheet2!$B$12:$C$22,2,FALSE)</f>
        <v>BLOTYP-004</v>
      </c>
      <c r="P412" t="str">
        <f>VLOOKUP(Q412,Sheet2!$F$9:$G$10,2,FALSE)</f>
        <v>ES-1579352234417</v>
      </c>
      <c r="Q412" t="s">
        <v>3564</v>
      </c>
      <c r="AF412" t="s">
        <v>122</v>
      </c>
      <c r="AG412" t="s">
        <v>3534</v>
      </c>
      <c r="AK412" t="s">
        <v>1958</v>
      </c>
      <c r="AW412" t="s">
        <v>1958</v>
      </c>
      <c r="AX412" t="s">
        <v>2574</v>
      </c>
      <c r="AZ412" t="s">
        <v>1332</v>
      </c>
      <c r="BB412" t="s">
        <v>126</v>
      </c>
      <c r="BO412" t="s">
        <v>127</v>
      </c>
      <c r="CA412" s="9" t="str">
        <f>VLOOKUP(CB412,Sheet3!$G$2:$H$409,2,FALSE)</f>
        <v>OUID-DRVER10112</v>
      </c>
      <c r="CB412" t="s">
        <v>2928</v>
      </c>
      <c r="CE412" t="s">
        <v>3326</v>
      </c>
      <c r="CG412" t="s">
        <v>129</v>
      </c>
      <c r="CM412" t="s">
        <v>3514</v>
      </c>
      <c r="CO412" t="s">
        <v>132</v>
      </c>
      <c r="CR412" t="s">
        <v>133</v>
      </c>
      <c r="CY412" t="b">
        <v>0</v>
      </c>
      <c r="CZ412" t="s">
        <v>135</v>
      </c>
      <c r="DM412">
        <v>4277000</v>
      </c>
      <c r="DN412" t="s">
        <v>3517</v>
      </c>
      <c r="DO412" s="9" t="str">
        <f t="shared" si="18"/>
        <v>Driver</v>
      </c>
      <c r="DP412" s="9" t="str">
        <f t="shared" si="19"/>
        <v>Bank Artha Graha Sudirman (KPNO)</v>
      </c>
      <c r="DQ412" s="9" t="str">
        <f t="shared" si="20"/>
        <v>Driver Bank Artha Graha Sudirman (KPNO)</v>
      </c>
    </row>
    <row r="413" spans="3:121" x14ac:dyDescent="0.35">
      <c r="C413" s="8"/>
      <c r="F413" s="8"/>
      <c r="J413" t="s">
        <v>295</v>
      </c>
      <c r="K413" t="s">
        <v>118</v>
      </c>
      <c r="L413" t="s">
        <v>917</v>
      </c>
      <c r="M413" t="str">
        <f>VLOOKUP(L413,Sheet2!$B$12:$C$22,2,FALSE)</f>
        <v>BLOTYP-004</v>
      </c>
      <c r="P413" t="str">
        <f>VLOOKUP(Q413,Sheet2!$F$9:$G$10,2,FALSE)</f>
        <v>ES-1579352234417</v>
      </c>
      <c r="Q413" t="s">
        <v>3564</v>
      </c>
      <c r="AF413" t="s">
        <v>3524</v>
      </c>
      <c r="AG413" t="s">
        <v>3526</v>
      </c>
      <c r="AK413" t="s">
        <v>1959</v>
      </c>
      <c r="AW413" t="s">
        <v>1959</v>
      </c>
      <c r="AX413" t="s">
        <v>2575</v>
      </c>
      <c r="AZ413" t="s">
        <v>1333</v>
      </c>
      <c r="BB413" t="s">
        <v>126</v>
      </c>
      <c r="BO413" t="s">
        <v>127</v>
      </c>
      <c r="CA413" s="9" t="str">
        <f>VLOOKUP(CB413,Sheet3!$G$2:$H$409,2,FALSE)</f>
        <v>OUID-STPPD10373</v>
      </c>
      <c r="CB413" t="s">
        <v>2793</v>
      </c>
      <c r="CE413" t="s">
        <v>3327</v>
      </c>
      <c r="CG413" t="s">
        <v>129</v>
      </c>
      <c r="CM413" t="s">
        <v>3514</v>
      </c>
      <c r="CO413" t="s">
        <v>132</v>
      </c>
      <c r="CR413" t="s">
        <v>133</v>
      </c>
      <c r="CY413" t="b">
        <v>0</v>
      </c>
      <c r="CZ413" t="s">
        <v>135</v>
      </c>
      <c r="DM413">
        <v>7199000</v>
      </c>
      <c r="DN413" t="s">
        <v>3516</v>
      </c>
      <c r="DO413" s="9" t="str">
        <f t="shared" si="18"/>
        <v>Staff Pengembangan Produk</v>
      </c>
      <c r="DP413" s="9" t="str">
        <f t="shared" si="19"/>
        <v>Bank Artha Graha Sudirman (KPNO)</v>
      </c>
      <c r="DQ413" s="9" t="str">
        <f t="shared" si="20"/>
        <v>Staff Pengembangan Produk Bank Artha Graha Sudirman (KPNO)</v>
      </c>
    </row>
    <row r="414" spans="3:121" x14ac:dyDescent="0.35">
      <c r="C414" s="8"/>
      <c r="F414" s="8"/>
      <c r="J414" t="s">
        <v>539</v>
      </c>
      <c r="K414" t="s">
        <v>118</v>
      </c>
      <c r="L414" t="s">
        <v>919</v>
      </c>
      <c r="M414" t="str">
        <f>VLOOKUP(L414,Sheet2!$B$12:$C$22,2,FALSE)</f>
        <v>BLOTYP-002</v>
      </c>
      <c r="P414" t="str">
        <f>VLOOKUP(Q414,Sheet2!$F$9:$G$10,2,FALSE)</f>
        <v>ES-1579352234417</v>
      </c>
      <c r="Q414" t="s">
        <v>3564</v>
      </c>
      <c r="AF414" t="s">
        <v>122</v>
      </c>
      <c r="AG414" t="s">
        <v>3532</v>
      </c>
      <c r="AK414" t="s">
        <v>1960</v>
      </c>
      <c r="AW414" t="s">
        <v>1960</v>
      </c>
      <c r="AX414" t="s">
        <v>2576</v>
      </c>
      <c r="AZ414" t="s">
        <v>1334</v>
      </c>
      <c r="BB414" t="s">
        <v>126</v>
      </c>
      <c r="BO414" t="s">
        <v>127</v>
      </c>
      <c r="CA414" s="9" t="str">
        <f>VLOOKUP(CB414,Sheet3!$G$2:$H$409,2,FALSE)</f>
        <v>OUID-EOPOE10267</v>
      </c>
      <c r="CB414" t="s">
        <v>2949</v>
      </c>
      <c r="CE414" t="s">
        <v>3328</v>
      </c>
      <c r="CG414" t="s">
        <v>129</v>
      </c>
      <c r="CM414" t="s">
        <v>3514</v>
      </c>
      <c r="CO414" t="s">
        <v>132</v>
      </c>
      <c r="CR414" t="s">
        <v>133</v>
      </c>
      <c r="CY414" t="b">
        <v>0</v>
      </c>
      <c r="CZ414" t="s">
        <v>135</v>
      </c>
      <c r="DM414">
        <v>17174000</v>
      </c>
      <c r="DN414" t="s">
        <v>3518</v>
      </c>
      <c r="DO414" s="9" t="str">
        <f t="shared" si="18"/>
        <v>Executive Officer Pendukung Ops, Trops &amp; Exim</v>
      </c>
      <c r="DP414" s="9" t="str">
        <f t="shared" si="19"/>
        <v>Bank Artha Graha Sudirman (KPNO)</v>
      </c>
      <c r="DQ414" s="9" t="str">
        <f t="shared" si="20"/>
        <v>Executive Officer Pendukung Ops, Trops &amp; Exim Bank Artha Graha Sudirman (KPNO)</v>
      </c>
    </row>
    <row r="415" spans="3:121" x14ac:dyDescent="0.35">
      <c r="C415" s="8"/>
      <c r="F415" s="8"/>
      <c r="J415" t="s">
        <v>540</v>
      </c>
      <c r="K415" t="s">
        <v>748</v>
      </c>
      <c r="L415" t="s">
        <v>916</v>
      </c>
      <c r="M415" t="str">
        <f>VLOOKUP(L415,Sheet2!$B$12:$C$22,2,FALSE)</f>
        <v>BLOTYP-001</v>
      </c>
      <c r="P415" t="str">
        <f>VLOOKUP(Q415,Sheet2!$F$9:$G$10,2,FALSE)</f>
        <v>ES-1579352234417</v>
      </c>
      <c r="Q415" t="s">
        <v>3564</v>
      </c>
      <c r="AF415" t="s">
        <v>122</v>
      </c>
      <c r="AG415" t="s">
        <v>3529</v>
      </c>
      <c r="AK415" t="s">
        <v>1961</v>
      </c>
      <c r="AW415" t="s">
        <v>1961</v>
      </c>
      <c r="AX415" t="s">
        <v>2577</v>
      </c>
      <c r="AZ415" t="s">
        <v>1335</v>
      </c>
      <c r="BB415" t="s">
        <v>126</v>
      </c>
      <c r="BO415" t="s">
        <v>127</v>
      </c>
      <c r="CA415" s="9" t="str">
        <f>VLOOKUP(CB415,Sheet3!$G$2:$H$409,2,FALSE)</f>
        <v>OUID-SOADMK10238</v>
      </c>
      <c r="CB415" t="s">
        <v>2950</v>
      </c>
      <c r="CE415" t="s">
        <v>3329</v>
      </c>
      <c r="CG415" t="s">
        <v>3537</v>
      </c>
      <c r="CM415" t="s">
        <v>3514</v>
      </c>
      <c r="CO415" t="s">
        <v>132</v>
      </c>
      <c r="CR415" t="s">
        <v>133</v>
      </c>
      <c r="CY415" t="b">
        <v>0</v>
      </c>
      <c r="CZ415" t="s">
        <v>135</v>
      </c>
      <c r="DM415">
        <v>12410000</v>
      </c>
      <c r="DN415" t="s">
        <v>3518</v>
      </c>
      <c r="DO415" s="9" t="str">
        <f t="shared" si="18"/>
        <v>Senior Officer Admin Kredit</v>
      </c>
      <c r="DP415" s="9" t="str">
        <f t="shared" si="19"/>
        <v>Bank Artha Graha Sudirman (KPNO)</v>
      </c>
      <c r="DQ415" s="9" t="str">
        <f t="shared" si="20"/>
        <v>Senior Officer Admin Kredit Bank Artha Graha Sudirman (KPNO)</v>
      </c>
    </row>
    <row r="416" spans="3:121" x14ac:dyDescent="0.35">
      <c r="C416" s="8" t="s">
        <v>3009</v>
      </c>
      <c r="F416" s="8"/>
      <c r="J416" t="s">
        <v>541</v>
      </c>
      <c r="K416" t="s">
        <v>851</v>
      </c>
      <c r="L416" t="s">
        <v>916</v>
      </c>
      <c r="M416" t="str">
        <f>VLOOKUP(L416,Sheet2!$B$12:$C$22,2,FALSE)</f>
        <v>BLOTYP-001</v>
      </c>
      <c r="P416" t="str">
        <f>VLOOKUP(Q416,Sheet2!$F$9:$G$10,2,FALSE)</f>
        <v>ES-1579352234417</v>
      </c>
      <c r="Q416" t="s">
        <v>3564</v>
      </c>
      <c r="AF416" t="s">
        <v>3524</v>
      </c>
      <c r="AG416" t="s">
        <v>3526</v>
      </c>
      <c r="AK416" t="s">
        <v>1962</v>
      </c>
      <c r="AW416" t="s">
        <v>1962</v>
      </c>
      <c r="AX416" t="s">
        <v>2578</v>
      </c>
      <c r="AZ416" t="s">
        <v>1336</v>
      </c>
      <c r="BB416" t="s">
        <v>126</v>
      </c>
      <c r="BO416" t="s">
        <v>127</v>
      </c>
      <c r="CA416" s="9" t="str">
        <f>VLOOKUP(CB416,Sheet3!$G$2:$H$409,2,FALSE)</f>
        <v>OUID-SOKTTD10293</v>
      </c>
      <c r="CB416" t="s">
        <v>2951</v>
      </c>
      <c r="CE416" t="s">
        <v>3330</v>
      </c>
      <c r="CG416" t="s">
        <v>129</v>
      </c>
      <c r="CM416" t="s">
        <v>3514</v>
      </c>
      <c r="CO416" t="s">
        <v>132</v>
      </c>
      <c r="CR416" t="s">
        <v>133</v>
      </c>
      <c r="CY416" t="b">
        <v>0</v>
      </c>
      <c r="CZ416" t="s">
        <v>135</v>
      </c>
      <c r="DM416">
        <v>7431000</v>
      </c>
      <c r="DN416" t="s">
        <v>3516</v>
      </c>
      <c r="DO416" s="9" t="str">
        <f t="shared" si="18"/>
        <v>Senior Officer KTTD</v>
      </c>
      <c r="DP416" s="9" t="str">
        <f t="shared" si="19"/>
        <v>Bank Artha Graha Sudirman (KPNO)</v>
      </c>
      <c r="DQ416" s="9" t="str">
        <f t="shared" si="20"/>
        <v>Senior Officer KTTD Bank Artha Graha Sudirman (KPNO)</v>
      </c>
    </row>
    <row r="417" spans="3:121" x14ac:dyDescent="0.35">
      <c r="C417" s="8"/>
      <c r="F417" s="8"/>
      <c r="J417" t="s">
        <v>542</v>
      </c>
      <c r="K417" t="s">
        <v>795</v>
      </c>
      <c r="L417" t="s">
        <v>916</v>
      </c>
      <c r="M417" t="str">
        <f>VLOOKUP(L417,Sheet2!$B$12:$C$22,2,FALSE)</f>
        <v>BLOTYP-001</v>
      </c>
      <c r="P417" t="str">
        <f>VLOOKUP(Q417,Sheet2!$F$9:$G$10,2,FALSE)</f>
        <v>ES-1579352234417</v>
      </c>
      <c r="Q417" t="s">
        <v>3564</v>
      </c>
      <c r="AF417" t="s">
        <v>122</v>
      </c>
      <c r="AG417" t="s">
        <v>3526</v>
      </c>
      <c r="AK417" t="s">
        <v>1963</v>
      </c>
      <c r="AW417" t="s">
        <v>1963</v>
      </c>
      <c r="AX417" t="s">
        <v>2579</v>
      </c>
      <c r="AZ417" t="s">
        <v>1337</v>
      </c>
      <c r="BB417" t="s">
        <v>126</v>
      </c>
      <c r="BO417" t="s">
        <v>127</v>
      </c>
      <c r="CA417" s="9" t="str">
        <f>VLOOKUP(CB417,Sheet3!$G$2:$H$409,2,FALSE)</f>
        <v>OUID-STSKNP10273</v>
      </c>
      <c r="CB417" t="s">
        <v>2913</v>
      </c>
      <c r="CE417" t="s">
        <v>3331</v>
      </c>
      <c r="CG417" t="s">
        <v>129</v>
      </c>
      <c r="CM417" t="s">
        <v>3514</v>
      </c>
      <c r="CO417" t="s">
        <v>132</v>
      </c>
      <c r="CR417" t="s">
        <v>133</v>
      </c>
      <c r="CY417" t="b">
        <v>0</v>
      </c>
      <c r="CZ417" t="s">
        <v>135</v>
      </c>
      <c r="DM417">
        <v>6821000</v>
      </c>
      <c r="DN417" t="s">
        <v>3518</v>
      </c>
      <c r="DO417" s="9" t="str">
        <f t="shared" si="18"/>
        <v>Staff SKN</v>
      </c>
      <c r="DP417" s="9" t="str">
        <f t="shared" si="19"/>
        <v>Bank Artha Graha Sudirman (KPNO)</v>
      </c>
      <c r="DQ417" s="9" t="str">
        <f t="shared" si="20"/>
        <v>Staff SKN Bank Artha Graha Sudirman (KPNO)</v>
      </c>
    </row>
    <row r="418" spans="3:121" x14ac:dyDescent="0.35">
      <c r="C418" s="8" t="s">
        <v>4194</v>
      </c>
      <c r="F418" s="8"/>
      <c r="J418" t="s">
        <v>543</v>
      </c>
      <c r="K418" t="s">
        <v>795</v>
      </c>
      <c r="L418" t="s">
        <v>917</v>
      </c>
      <c r="M418" t="str">
        <f>VLOOKUP(L418,Sheet2!$B$12:$C$22,2,FALSE)</f>
        <v>BLOTYP-004</v>
      </c>
      <c r="P418" t="str">
        <f>VLOOKUP(Q418,Sheet2!$F$9:$G$10,2,FALSE)</f>
        <v>ES-1579352234417</v>
      </c>
      <c r="Q418" t="s">
        <v>3564</v>
      </c>
      <c r="AF418" t="s">
        <v>122</v>
      </c>
      <c r="AG418" t="s">
        <v>3526</v>
      </c>
      <c r="AK418" t="s">
        <v>1964</v>
      </c>
      <c r="AW418" t="s">
        <v>1964</v>
      </c>
      <c r="AX418" t="s">
        <v>2580</v>
      </c>
      <c r="AZ418" t="s">
        <v>1338</v>
      </c>
      <c r="BB418" t="s">
        <v>126</v>
      </c>
      <c r="BO418" t="s">
        <v>127</v>
      </c>
      <c r="CA418" s="9" t="str">
        <f>VLOOKUP(CB418,Sheet3!$G$2:$H$409,2,FALSE)</f>
        <v>OUID-STRKLS10249</v>
      </c>
      <c r="CB418" t="s">
        <v>2816</v>
      </c>
      <c r="CE418" t="s">
        <v>3332</v>
      </c>
      <c r="CG418" t="s">
        <v>129</v>
      </c>
      <c r="CM418" t="s">
        <v>3514</v>
      </c>
      <c r="CO418" t="s">
        <v>132</v>
      </c>
      <c r="CR418" t="s">
        <v>133</v>
      </c>
      <c r="CY418" t="b">
        <v>0</v>
      </c>
      <c r="CZ418" t="s">
        <v>135</v>
      </c>
      <c r="DM418">
        <v>7035000</v>
      </c>
      <c r="DN418" t="s">
        <v>3521</v>
      </c>
      <c r="DO418" s="9" t="str">
        <f t="shared" si="18"/>
        <v>Staff Rekonsiliasi</v>
      </c>
      <c r="DP418" s="9" t="str">
        <f t="shared" si="19"/>
        <v>Bank Artha Graha Sudirman (KPNO)</v>
      </c>
      <c r="DQ418" s="9" t="str">
        <f t="shared" si="20"/>
        <v>Staff Rekonsiliasi Bank Artha Graha Sudirman (KPNO)</v>
      </c>
    </row>
    <row r="419" spans="3:121" x14ac:dyDescent="0.35">
      <c r="C419" s="8"/>
      <c r="F419" s="8"/>
      <c r="J419" t="s">
        <v>544</v>
      </c>
      <c r="K419" t="s">
        <v>795</v>
      </c>
      <c r="L419" t="s">
        <v>918</v>
      </c>
      <c r="M419" t="str">
        <f>VLOOKUP(L419,Sheet2!$B$12:$C$22,2,FALSE)</f>
        <v>BLOTYP-003</v>
      </c>
      <c r="P419" t="str">
        <f>VLOOKUP(Q419,Sheet2!$F$9:$G$10,2,FALSE)</f>
        <v>ES-1579352234417</v>
      </c>
      <c r="Q419" t="s">
        <v>3564</v>
      </c>
      <c r="AF419" t="s">
        <v>3524</v>
      </c>
      <c r="AG419" t="s">
        <v>3526</v>
      </c>
      <c r="AK419" t="s">
        <v>1965</v>
      </c>
      <c r="AW419" t="s">
        <v>1965</v>
      </c>
      <c r="AX419" t="s">
        <v>2581</v>
      </c>
      <c r="AZ419" t="s">
        <v>1339</v>
      </c>
      <c r="BB419" t="s">
        <v>126</v>
      </c>
      <c r="BO419" t="s">
        <v>127</v>
      </c>
      <c r="CA419" s="9" t="str">
        <f>VLOOKUP(CB419,Sheet3!$G$2:$H$409,2,FALSE)</f>
        <v>OUID-SOADMK10238</v>
      </c>
      <c r="CB419" t="s">
        <v>2950</v>
      </c>
      <c r="CE419" t="s">
        <v>3333</v>
      </c>
      <c r="CG419" t="s">
        <v>129</v>
      </c>
      <c r="CM419" t="s">
        <v>3514</v>
      </c>
      <c r="CO419" t="s">
        <v>132</v>
      </c>
      <c r="CR419" t="s">
        <v>133</v>
      </c>
      <c r="CY419" t="b">
        <v>0</v>
      </c>
      <c r="CZ419" t="s">
        <v>135</v>
      </c>
      <c r="DM419">
        <v>7825000</v>
      </c>
      <c r="DN419" t="s">
        <v>3516</v>
      </c>
      <c r="DO419" s="9" t="str">
        <f t="shared" si="18"/>
        <v>Senior Officer Admin Kredit</v>
      </c>
      <c r="DP419" s="9" t="str">
        <f t="shared" si="19"/>
        <v>Bank Artha Graha Sudirman (KPNO)</v>
      </c>
      <c r="DQ419" s="9" t="str">
        <f t="shared" si="20"/>
        <v>Senior Officer Admin Kredit Bank Artha Graha Sudirman (KPNO)</v>
      </c>
    </row>
    <row r="420" spans="3:121" x14ac:dyDescent="0.35">
      <c r="C420" s="8" t="s">
        <v>4193</v>
      </c>
      <c r="F420" s="8"/>
      <c r="J420" t="s">
        <v>545</v>
      </c>
      <c r="K420" t="s">
        <v>795</v>
      </c>
      <c r="L420" t="s">
        <v>918</v>
      </c>
      <c r="M420" t="str">
        <f>VLOOKUP(L420,Sheet2!$B$12:$C$22,2,FALSE)</f>
        <v>BLOTYP-003</v>
      </c>
      <c r="P420" t="str">
        <f>VLOOKUP(Q420,Sheet2!$F$9:$G$10,2,FALSE)</f>
        <v>ES-1579352234417</v>
      </c>
      <c r="Q420" t="s">
        <v>3564</v>
      </c>
      <c r="AF420" t="s">
        <v>122</v>
      </c>
      <c r="AG420" t="s">
        <v>3526</v>
      </c>
      <c r="AK420" t="s">
        <v>1966</v>
      </c>
      <c r="AW420" t="s">
        <v>1966</v>
      </c>
      <c r="AX420" t="s">
        <v>2582</v>
      </c>
      <c r="AZ420" t="s">
        <v>1340</v>
      </c>
      <c r="BB420" t="s">
        <v>126</v>
      </c>
      <c r="BO420" t="s">
        <v>127</v>
      </c>
      <c r="CA420" s="9" t="str">
        <f>VLOOKUP(CB420,Sheet3!$G$2:$H$409,2,FALSE)</f>
        <v>OUID-STSKR10062</v>
      </c>
      <c r="CB420" t="s">
        <v>2806</v>
      </c>
      <c r="CE420" t="s">
        <v>3334</v>
      </c>
      <c r="CG420" t="s">
        <v>129</v>
      </c>
      <c r="CM420" t="s">
        <v>3514</v>
      </c>
      <c r="CO420" t="s">
        <v>132</v>
      </c>
      <c r="CR420" t="s">
        <v>133</v>
      </c>
      <c r="CY420" t="b">
        <v>0</v>
      </c>
      <c r="CZ420" t="s">
        <v>135</v>
      </c>
      <c r="DM420">
        <v>8127900</v>
      </c>
      <c r="DN420" t="s">
        <v>3518</v>
      </c>
      <c r="DO420" s="9" t="str">
        <f t="shared" si="18"/>
        <v>Staff SKAI Kredit</v>
      </c>
      <c r="DP420" s="9" t="str">
        <f t="shared" si="19"/>
        <v>Bank Artha Graha Sudirman (KPNO)</v>
      </c>
      <c r="DQ420" s="9" t="str">
        <f t="shared" si="20"/>
        <v>Staff SKAI Kredit Bank Artha Graha Sudirman (KPNO)</v>
      </c>
    </row>
    <row r="421" spans="3:121" x14ac:dyDescent="0.35">
      <c r="C421" s="8"/>
      <c r="F421" s="8"/>
      <c r="J421" t="s">
        <v>546</v>
      </c>
      <c r="K421" t="s">
        <v>795</v>
      </c>
      <c r="L421" t="s">
        <v>917</v>
      </c>
      <c r="M421" t="str">
        <f>VLOOKUP(L421,Sheet2!$B$12:$C$22,2,FALSE)</f>
        <v>BLOTYP-004</v>
      </c>
      <c r="P421" t="str">
        <f>VLOOKUP(Q421,Sheet2!$F$9:$G$10,2,FALSE)</f>
        <v>ES-1579352234417</v>
      </c>
      <c r="Q421" t="s">
        <v>3564</v>
      </c>
      <c r="AF421" t="s">
        <v>3524</v>
      </c>
      <c r="AG421" t="s">
        <v>3526</v>
      </c>
      <c r="AK421" t="s">
        <v>1967</v>
      </c>
      <c r="AW421" t="s">
        <v>1967</v>
      </c>
      <c r="AX421" t="s">
        <v>2583</v>
      </c>
      <c r="AZ421" t="s">
        <v>1341</v>
      </c>
      <c r="BB421" t="s">
        <v>126</v>
      </c>
      <c r="BO421" t="s">
        <v>127</v>
      </c>
      <c r="CA421" s="9" t="str">
        <f>VLOOKUP(CB421,Sheet3!$G$2:$H$409,2,FALSE)</f>
        <v>OUID-STADKR10239</v>
      </c>
      <c r="CB421" t="s">
        <v>2798</v>
      </c>
      <c r="CE421" t="s">
        <v>3334</v>
      </c>
      <c r="CG421" t="s">
        <v>129</v>
      </c>
      <c r="CM421" t="s">
        <v>3514</v>
      </c>
      <c r="CO421" t="s">
        <v>132</v>
      </c>
      <c r="CR421" t="s">
        <v>133</v>
      </c>
      <c r="CY421" t="b">
        <v>0</v>
      </c>
      <c r="CZ421" t="s">
        <v>135</v>
      </c>
      <c r="DM421">
        <v>8349000</v>
      </c>
      <c r="DN421" t="s">
        <v>3516</v>
      </c>
      <c r="DO421" s="9" t="str">
        <f t="shared" si="18"/>
        <v>Staff Admin Kredit</v>
      </c>
      <c r="DP421" s="9" t="str">
        <f t="shared" si="19"/>
        <v>Bank Artha Graha Sudirman (KPNO)</v>
      </c>
      <c r="DQ421" s="9" t="str">
        <f t="shared" si="20"/>
        <v>Staff Admin Kredit Bank Artha Graha Sudirman (KPNO)</v>
      </c>
    </row>
    <row r="422" spans="3:121" x14ac:dyDescent="0.35">
      <c r="C422" s="8"/>
      <c r="F422" s="8"/>
      <c r="J422" t="s">
        <v>547</v>
      </c>
      <c r="K422" t="s">
        <v>118</v>
      </c>
      <c r="L422" t="s">
        <v>917</v>
      </c>
      <c r="M422" t="str">
        <f>VLOOKUP(L422,Sheet2!$B$12:$C$22,2,FALSE)</f>
        <v>BLOTYP-004</v>
      </c>
      <c r="P422" t="str">
        <f>VLOOKUP(Q422,Sheet2!$F$9:$G$10,2,FALSE)</f>
        <v>ES-1579352234417</v>
      </c>
      <c r="Q422" t="s">
        <v>3564</v>
      </c>
      <c r="AF422" t="s">
        <v>122</v>
      </c>
      <c r="AG422" t="s">
        <v>3529</v>
      </c>
      <c r="AK422" t="s">
        <v>1968</v>
      </c>
      <c r="AW422" t="s">
        <v>1968</v>
      </c>
      <c r="AX422" t="s">
        <v>2584</v>
      </c>
      <c r="AZ422" t="s">
        <v>1342</v>
      </c>
      <c r="BB422" t="s">
        <v>126</v>
      </c>
      <c r="BO422" t="s">
        <v>127</v>
      </c>
      <c r="CA422" s="9" t="str">
        <f>VLOOKUP(CB422,Sheet3!$G$2:$H$409,2,FALSE)</f>
        <v>OUID-STSKO10056</v>
      </c>
      <c r="CB422" t="s">
        <v>2807</v>
      </c>
      <c r="CE422" t="s">
        <v>3335</v>
      </c>
      <c r="CG422" t="s">
        <v>3537</v>
      </c>
      <c r="CM422" t="s">
        <v>3514</v>
      </c>
      <c r="CO422" t="s">
        <v>132</v>
      </c>
      <c r="CR422" t="s">
        <v>133</v>
      </c>
      <c r="CY422" t="b">
        <v>0</v>
      </c>
      <c r="CZ422" t="s">
        <v>135</v>
      </c>
      <c r="DM422">
        <v>9622800</v>
      </c>
      <c r="DN422" t="s">
        <v>3521</v>
      </c>
      <c r="DO422" s="9" t="str">
        <f t="shared" si="18"/>
        <v>Staff SKAI Operasi</v>
      </c>
      <c r="DP422" s="9" t="str">
        <f t="shared" si="19"/>
        <v>Bank Artha Graha Sudirman (KPNO)</v>
      </c>
      <c r="DQ422" s="9" t="str">
        <f t="shared" si="20"/>
        <v>Staff SKAI Operasi Bank Artha Graha Sudirman (KPNO)</v>
      </c>
    </row>
    <row r="423" spans="3:121" x14ac:dyDescent="0.35">
      <c r="C423" s="8" t="s">
        <v>3006</v>
      </c>
      <c r="F423" s="8"/>
      <c r="J423" t="s">
        <v>548</v>
      </c>
      <c r="K423" t="s">
        <v>795</v>
      </c>
      <c r="L423" t="s">
        <v>917</v>
      </c>
      <c r="M423" t="str">
        <f>VLOOKUP(L423,Sheet2!$B$12:$C$22,2,FALSE)</f>
        <v>BLOTYP-004</v>
      </c>
      <c r="P423" t="str">
        <f>VLOOKUP(Q423,Sheet2!$F$9:$G$10,2,FALSE)</f>
        <v>ES-1579352234417</v>
      </c>
      <c r="Q423" t="s">
        <v>3564</v>
      </c>
      <c r="AF423" t="s">
        <v>122</v>
      </c>
      <c r="AG423" t="s">
        <v>3529</v>
      </c>
      <c r="AK423" t="s">
        <v>1969</v>
      </c>
      <c r="AW423" t="s">
        <v>1969</v>
      </c>
      <c r="AX423" t="s">
        <v>2585</v>
      </c>
      <c r="AZ423" t="s">
        <v>1343</v>
      </c>
      <c r="BB423" t="s">
        <v>126</v>
      </c>
      <c r="BO423" t="s">
        <v>127</v>
      </c>
      <c r="CA423" s="9" t="e">
        <f>VLOOKUP(CB423,Sheet3!$G$2:$H$409,2,FALSE)</f>
        <v>#N/A</v>
      </c>
      <c r="CB423" t="s">
        <v>2844</v>
      </c>
      <c r="CE423" t="s">
        <v>3335</v>
      </c>
      <c r="CG423" t="s">
        <v>129</v>
      </c>
      <c r="CM423" t="s">
        <v>3514</v>
      </c>
      <c r="CO423" t="s">
        <v>132</v>
      </c>
      <c r="CR423" t="s">
        <v>133</v>
      </c>
      <c r="CY423" t="b">
        <v>0</v>
      </c>
      <c r="CZ423" t="s">
        <v>135</v>
      </c>
      <c r="DM423">
        <v>9677000</v>
      </c>
      <c r="DN423" t="s">
        <v>3518</v>
      </c>
      <c r="DO423" s="9"/>
      <c r="DP423" s="9"/>
      <c r="DQ423" s="9"/>
    </row>
    <row r="424" spans="3:121" x14ac:dyDescent="0.35">
      <c r="C424" s="8" t="s">
        <v>3004</v>
      </c>
      <c r="F424" s="8"/>
      <c r="J424" t="s">
        <v>549</v>
      </c>
      <c r="K424" t="s">
        <v>795</v>
      </c>
      <c r="L424" t="s">
        <v>917</v>
      </c>
      <c r="M424" t="str">
        <f>VLOOKUP(L424,Sheet2!$B$12:$C$22,2,FALSE)</f>
        <v>BLOTYP-004</v>
      </c>
      <c r="P424" t="str">
        <f>VLOOKUP(Q424,Sheet2!$F$9:$G$10,2,FALSE)</f>
        <v>ES-1579352234417</v>
      </c>
      <c r="Q424" t="s">
        <v>3564</v>
      </c>
      <c r="AF424" t="s">
        <v>122</v>
      </c>
      <c r="AG424" t="s">
        <v>3530</v>
      </c>
      <c r="AK424" t="s">
        <v>1970</v>
      </c>
      <c r="AW424" t="s">
        <v>1970</v>
      </c>
      <c r="AX424" t="s">
        <v>2586</v>
      </c>
      <c r="AZ424" t="s">
        <v>1344</v>
      </c>
      <c r="BB424" t="s">
        <v>126</v>
      </c>
      <c r="BO424" t="s">
        <v>127</v>
      </c>
      <c r="CA424" s="9" t="str">
        <f>VLOOKUP(CB424,Sheet3!$G$2:$H$409,2,FALSE)</f>
        <v>OUID-STKSPK10130</v>
      </c>
      <c r="CB424" t="s">
        <v>2830</v>
      </c>
      <c r="CE424" t="s">
        <v>3336</v>
      </c>
      <c r="CG424" t="s">
        <v>129</v>
      </c>
      <c r="CM424" t="s">
        <v>3514</v>
      </c>
      <c r="CO424" t="s">
        <v>132</v>
      </c>
      <c r="CR424" t="s">
        <v>133</v>
      </c>
      <c r="CY424" t="b">
        <v>0</v>
      </c>
      <c r="CZ424" t="s">
        <v>135</v>
      </c>
      <c r="DM424">
        <v>16724000</v>
      </c>
      <c r="DN424" t="s">
        <v>3517</v>
      </c>
      <c r="DO424" s="9" t="str">
        <f t="shared" si="18"/>
        <v>Staff Konsumer SPK</v>
      </c>
      <c r="DP424" s="9" t="str">
        <f t="shared" si="19"/>
        <v>Bank Artha Graha Sudirman (KPNO)</v>
      </c>
      <c r="DQ424" s="9" t="str">
        <f t="shared" si="20"/>
        <v>Staff Konsumer SPK Bank Artha Graha Sudirman (KPNO)</v>
      </c>
    </row>
    <row r="425" spans="3:121" x14ac:dyDescent="0.35">
      <c r="C425" s="8"/>
      <c r="F425" s="8"/>
      <c r="J425" t="s">
        <v>550</v>
      </c>
      <c r="K425" t="s">
        <v>118</v>
      </c>
      <c r="L425" t="s">
        <v>918</v>
      </c>
      <c r="M425" t="str">
        <f>VLOOKUP(L425,Sheet2!$B$12:$C$22,2,FALSE)</f>
        <v>BLOTYP-003</v>
      </c>
      <c r="P425" t="str">
        <f>VLOOKUP(Q425,Sheet2!$F$9:$G$10,2,FALSE)</f>
        <v>ES-1579352234417</v>
      </c>
      <c r="Q425" t="s">
        <v>3564</v>
      </c>
      <c r="AF425" t="s">
        <v>122</v>
      </c>
      <c r="AG425" t="s">
        <v>3527</v>
      </c>
      <c r="AK425" t="s">
        <v>1971</v>
      </c>
      <c r="AW425" t="s">
        <v>1971</v>
      </c>
      <c r="AX425" t="s">
        <v>2587</v>
      </c>
      <c r="AZ425" t="s">
        <v>1345</v>
      </c>
      <c r="BB425" t="s">
        <v>126</v>
      </c>
      <c r="BO425" t="s">
        <v>127</v>
      </c>
      <c r="CA425" s="9" t="str">
        <f>VLOOKUP(CB425,Sheet3!$G$2:$H$409,2,FALSE)</f>
        <v>OUID-STBUGT10265</v>
      </c>
      <c r="CB425" t="s">
        <v>2854</v>
      </c>
      <c r="CE425" t="s">
        <v>3337</v>
      </c>
      <c r="CG425" t="s">
        <v>129</v>
      </c>
      <c r="CM425" t="s">
        <v>3514</v>
      </c>
      <c r="CO425" t="s">
        <v>132</v>
      </c>
      <c r="CR425" t="s">
        <v>133</v>
      </c>
      <c r="CY425" t="b">
        <v>0</v>
      </c>
      <c r="CZ425" t="s">
        <v>135</v>
      </c>
      <c r="DM425">
        <v>12100000</v>
      </c>
      <c r="DN425" t="s">
        <v>3517</v>
      </c>
      <c r="DO425" s="9" t="str">
        <f t="shared" si="18"/>
        <v>Staff Budgeting</v>
      </c>
      <c r="DP425" s="9" t="str">
        <f t="shared" si="19"/>
        <v>Bank Artha Graha Sudirman (KPNO)</v>
      </c>
      <c r="DQ425" s="9" t="str">
        <f t="shared" si="20"/>
        <v>Staff Budgeting Bank Artha Graha Sudirman (KPNO)</v>
      </c>
    </row>
    <row r="426" spans="3:121" x14ac:dyDescent="0.35">
      <c r="C426" s="8" t="s">
        <v>3003</v>
      </c>
      <c r="F426" s="8"/>
      <c r="J426" t="s">
        <v>551</v>
      </c>
      <c r="K426" t="s">
        <v>795</v>
      </c>
      <c r="L426" t="s">
        <v>917</v>
      </c>
      <c r="M426" t="str">
        <f>VLOOKUP(L426,Sheet2!$B$12:$C$22,2,FALSE)</f>
        <v>BLOTYP-004</v>
      </c>
      <c r="P426" t="str">
        <f>VLOOKUP(Q426,Sheet2!$F$9:$G$10,2,FALSE)</f>
        <v>ES-1579352234417</v>
      </c>
      <c r="Q426" t="s">
        <v>3564</v>
      </c>
      <c r="AF426" t="s">
        <v>122</v>
      </c>
      <c r="AG426" t="s">
        <v>3528</v>
      </c>
      <c r="AK426" t="s">
        <v>1972</v>
      </c>
      <c r="AW426" t="s">
        <v>1972</v>
      </c>
      <c r="AX426" t="s">
        <v>2588</v>
      </c>
      <c r="AZ426" t="s">
        <v>1346</v>
      </c>
      <c r="BB426" t="s">
        <v>126</v>
      </c>
      <c r="BO426" t="s">
        <v>127</v>
      </c>
      <c r="CA426" s="9" t="str">
        <f>VLOOKUP(CB426,Sheet3!$G$2:$H$409,2,FALSE)</f>
        <v>OUID-STUMM10307</v>
      </c>
      <c r="CB426" t="s">
        <v>2915</v>
      </c>
      <c r="CE426" t="s">
        <v>3338</v>
      </c>
      <c r="CG426" t="s">
        <v>129</v>
      </c>
      <c r="CM426" t="s">
        <v>3514</v>
      </c>
      <c r="CO426" t="s">
        <v>132</v>
      </c>
      <c r="CR426" t="s">
        <v>133</v>
      </c>
      <c r="CY426" t="b">
        <v>0</v>
      </c>
      <c r="CZ426" t="s">
        <v>135</v>
      </c>
      <c r="DM426">
        <v>5549000</v>
      </c>
      <c r="DN426" t="s">
        <v>3517</v>
      </c>
      <c r="DO426" s="9" t="str">
        <f t="shared" si="18"/>
        <v>Staff Umum</v>
      </c>
      <c r="DP426" s="9" t="str">
        <f t="shared" si="19"/>
        <v>Bank Artha Graha Sudirman (KPNO)</v>
      </c>
      <c r="DQ426" s="9" t="str">
        <f t="shared" si="20"/>
        <v>Staff Umum Bank Artha Graha Sudirman (KPNO)</v>
      </c>
    </row>
    <row r="427" spans="3:121" x14ac:dyDescent="0.35">
      <c r="C427" s="8"/>
      <c r="F427" s="8"/>
      <c r="J427" t="s">
        <v>552</v>
      </c>
      <c r="K427" t="s">
        <v>118</v>
      </c>
      <c r="L427" t="s">
        <v>918</v>
      </c>
      <c r="M427" t="str">
        <f>VLOOKUP(L427,Sheet2!$B$12:$C$22,2,FALSE)</f>
        <v>BLOTYP-003</v>
      </c>
      <c r="P427" t="str">
        <f>VLOOKUP(Q427,Sheet2!$F$9:$G$10,2,FALSE)</f>
        <v>ES-1579352234417</v>
      </c>
      <c r="Q427" t="s">
        <v>3564</v>
      </c>
      <c r="AF427" t="s">
        <v>3524</v>
      </c>
      <c r="AG427" t="s">
        <v>3526</v>
      </c>
      <c r="AK427" t="s">
        <v>1973</v>
      </c>
      <c r="AW427" t="s">
        <v>1973</v>
      </c>
      <c r="AX427" t="s">
        <v>2589</v>
      </c>
      <c r="AZ427" t="s">
        <v>1347</v>
      </c>
      <c r="BB427" t="s">
        <v>126</v>
      </c>
      <c r="BO427" t="s">
        <v>127</v>
      </c>
      <c r="CA427" s="9" t="str">
        <f>VLOOKUP(CB427,Sheet3!$G$2:$H$409,2,FALSE)</f>
        <v>OUID-STPIN10300</v>
      </c>
      <c r="CB427" t="s">
        <v>2872</v>
      </c>
      <c r="CE427" t="s">
        <v>3339</v>
      </c>
      <c r="CG427" t="s">
        <v>129</v>
      </c>
      <c r="CM427" t="s">
        <v>3514</v>
      </c>
      <c r="CO427" t="s">
        <v>132</v>
      </c>
      <c r="CR427" t="s">
        <v>133</v>
      </c>
      <c r="CY427" t="b">
        <v>0</v>
      </c>
      <c r="CZ427" t="s">
        <v>135</v>
      </c>
      <c r="DM427">
        <v>9505000</v>
      </c>
      <c r="DN427" t="s">
        <v>3516</v>
      </c>
      <c r="DO427" s="9" t="str">
        <f t="shared" si="18"/>
        <v>Staff Pinjaman</v>
      </c>
      <c r="DP427" s="9" t="str">
        <f t="shared" si="19"/>
        <v>Bank Artha Graha Sudirman (KPNO)</v>
      </c>
      <c r="DQ427" s="9" t="str">
        <f t="shared" si="20"/>
        <v>Staff Pinjaman Bank Artha Graha Sudirman (KPNO)</v>
      </c>
    </row>
    <row r="428" spans="3:121" x14ac:dyDescent="0.35">
      <c r="C428" s="8" t="s">
        <v>2960</v>
      </c>
      <c r="F428" s="8"/>
      <c r="J428" t="s">
        <v>553</v>
      </c>
      <c r="K428" t="s">
        <v>795</v>
      </c>
      <c r="L428" t="s">
        <v>917</v>
      </c>
      <c r="M428" t="str">
        <f>VLOOKUP(L428,Sheet2!$B$12:$C$22,2,FALSE)</f>
        <v>BLOTYP-004</v>
      </c>
      <c r="P428" t="str">
        <f>VLOOKUP(Q428,Sheet2!$F$9:$G$10,2,FALSE)</f>
        <v>ES-1579352234417</v>
      </c>
      <c r="Q428" t="s">
        <v>3564</v>
      </c>
      <c r="AF428" t="s">
        <v>122</v>
      </c>
      <c r="AG428" t="s">
        <v>3529</v>
      </c>
      <c r="AK428" t="s">
        <v>1974</v>
      </c>
      <c r="AW428" t="s">
        <v>1974</v>
      </c>
      <c r="AX428" t="s">
        <v>2590</v>
      </c>
      <c r="AZ428" t="s">
        <v>1348</v>
      </c>
      <c r="BB428" t="s">
        <v>126</v>
      </c>
      <c r="BO428" t="s">
        <v>127</v>
      </c>
      <c r="CA428" s="9" t="str">
        <f>VLOOKUP(CB428,Sheet3!$G$2:$H$409,2,FALSE)</f>
        <v>OUID-STHIN10022</v>
      </c>
      <c r="CB428" t="s">
        <v>2849</v>
      </c>
      <c r="CE428" t="s">
        <v>3340</v>
      </c>
      <c r="CG428" t="s">
        <v>129</v>
      </c>
      <c r="CM428" t="s">
        <v>3514</v>
      </c>
      <c r="CO428" t="s">
        <v>132</v>
      </c>
      <c r="CR428" t="s">
        <v>133</v>
      </c>
      <c r="CY428" t="b">
        <v>0</v>
      </c>
      <c r="CZ428" t="s">
        <v>135</v>
      </c>
      <c r="DM428">
        <v>7529000</v>
      </c>
      <c r="DN428" t="s">
        <v>3521</v>
      </c>
      <c r="DO428" s="9" t="str">
        <f t="shared" si="18"/>
        <v>Staff Hubungan Industrial</v>
      </c>
      <c r="DP428" s="9" t="str">
        <f t="shared" si="19"/>
        <v>Bank Artha Graha Sudirman (KPNO)</v>
      </c>
      <c r="DQ428" s="9" t="str">
        <f t="shared" si="20"/>
        <v>Staff Hubungan Industrial Bank Artha Graha Sudirman (KPNO)</v>
      </c>
    </row>
    <row r="429" spans="3:121" x14ac:dyDescent="0.35">
      <c r="C429" s="8"/>
      <c r="F429" s="8"/>
      <c r="J429" t="s">
        <v>554</v>
      </c>
      <c r="K429" t="s">
        <v>795</v>
      </c>
      <c r="L429" t="s">
        <v>917</v>
      </c>
      <c r="M429" t="str">
        <f>VLOOKUP(L429,Sheet2!$B$12:$C$22,2,FALSE)</f>
        <v>BLOTYP-004</v>
      </c>
      <c r="P429" t="str">
        <f>VLOOKUP(Q429,Sheet2!$F$9:$G$10,2,FALSE)</f>
        <v>ES-1579352234417</v>
      </c>
      <c r="Q429" t="s">
        <v>3564</v>
      </c>
      <c r="AF429" t="s">
        <v>3524</v>
      </c>
      <c r="AG429" t="s">
        <v>3526</v>
      </c>
      <c r="AK429" t="s">
        <v>1975</v>
      </c>
      <c r="AW429" t="s">
        <v>1975</v>
      </c>
      <c r="AX429" t="s">
        <v>2591</v>
      </c>
      <c r="AZ429" t="s">
        <v>1349</v>
      </c>
      <c r="BB429" t="s">
        <v>126</v>
      </c>
      <c r="BO429" t="s">
        <v>127</v>
      </c>
      <c r="CA429" s="9" t="str">
        <f>VLOOKUP(CB429,Sheet3!$G$2:$H$409,2,FALSE)</f>
        <v>OUID-STPOPP10361</v>
      </c>
      <c r="CB429" t="s">
        <v>2858</v>
      </c>
      <c r="CE429" t="s">
        <v>3341</v>
      </c>
      <c r="CG429" t="s">
        <v>129</v>
      </c>
      <c r="CM429" t="s">
        <v>3514</v>
      </c>
      <c r="CO429" t="s">
        <v>132</v>
      </c>
      <c r="CR429" t="s">
        <v>133</v>
      </c>
      <c r="CY429" t="b">
        <v>0</v>
      </c>
      <c r="CZ429" t="s">
        <v>135</v>
      </c>
      <c r="DM429">
        <v>6480000</v>
      </c>
      <c r="DN429" t="s">
        <v>3516</v>
      </c>
      <c r="DO429" s="9" t="str">
        <f t="shared" si="18"/>
        <v>Staff Pembinaan Operasi</v>
      </c>
      <c r="DP429" s="9" t="str">
        <f t="shared" si="19"/>
        <v>Bank Artha Graha Sudirman (KPNO)</v>
      </c>
      <c r="DQ429" s="9" t="str">
        <f t="shared" si="20"/>
        <v>Staff Pembinaan Operasi Bank Artha Graha Sudirman (KPNO)</v>
      </c>
    </row>
    <row r="430" spans="3:121" x14ac:dyDescent="0.35">
      <c r="C430" s="8"/>
      <c r="F430" s="8"/>
      <c r="J430" t="s">
        <v>555</v>
      </c>
      <c r="K430" t="s">
        <v>118</v>
      </c>
      <c r="L430" t="s">
        <v>916</v>
      </c>
      <c r="M430" t="str">
        <f>VLOOKUP(L430,Sheet2!$B$12:$C$22,2,FALSE)</f>
        <v>BLOTYP-001</v>
      </c>
      <c r="P430" t="str">
        <f>VLOOKUP(Q430,Sheet2!$F$9:$G$10,2,FALSE)</f>
        <v>ES-1579352234417</v>
      </c>
      <c r="Q430" t="s">
        <v>3564</v>
      </c>
      <c r="AF430" t="s">
        <v>3524</v>
      </c>
      <c r="AG430" t="s">
        <v>3526</v>
      </c>
      <c r="AK430" t="s">
        <v>1976</v>
      </c>
      <c r="AW430" t="s">
        <v>1976</v>
      </c>
      <c r="AX430" t="s">
        <v>2592</v>
      </c>
      <c r="AZ430" t="s">
        <v>1350</v>
      </c>
      <c r="BB430" t="s">
        <v>126</v>
      </c>
      <c r="BO430" t="s">
        <v>127</v>
      </c>
      <c r="CA430" s="9" t="str">
        <f>VLOOKUP(CB430,Sheet3!$G$2:$H$409,2,FALSE)</f>
        <v>OUID-STHRDW10389</v>
      </c>
      <c r="CB430" t="s">
        <v>2797</v>
      </c>
      <c r="CE430" t="s">
        <v>3342</v>
      </c>
      <c r="CG430" t="s">
        <v>129</v>
      </c>
      <c r="CM430" t="s">
        <v>3514</v>
      </c>
      <c r="CO430" t="s">
        <v>132</v>
      </c>
      <c r="CR430" t="s">
        <v>133</v>
      </c>
      <c r="CY430" t="b">
        <v>0</v>
      </c>
      <c r="CZ430" t="s">
        <v>135</v>
      </c>
      <c r="DM430">
        <v>7497700</v>
      </c>
      <c r="DN430" t="s">
        <v>3516</v>
      </c>
      <c r="DO430" s="9" t="str">
        <f t="shared" si="18"/>
        <v>Staff Hardware</v>
      </c>
      <c r="DP430" s="9" t="str">
        <f t="shared" si="19"/>
        <v>Bank Artha Graha Sudirman (KPNO)</v>
      </c>
      <c r="DQ430" s="9" t="str">
        <f t="shared" si="20"/>
        <v>Staff Hardware Bank Artha Graha Sudirman (KPNO)</v>
      </c>
    </row>
    <row r="431" spans="3:121" x14ac:dyDescent="0.35">
      <c r="C431" s="8" t="s">
        <v>3007</v>
      </c>
      <c r="F431" s="8"/>
      <c r="J431" t="s">
        <v>556</v>
      </c>
      <c r="K431" t="s">
        <v>871</v>
      </c>
      <c r="L431" t="s">
        <v>917</v>
      </c>
      <c r="M431" t="str">
        <f>VLOOKUP(L431,Sheet2!$B$12:$C$22,2,FALSE)</f>
        <v>BLOTYP-004</v>
      </c>
      <c r="P431" t="str">
        <f>VLOOKUP(Q431,Sheet2!$F$9:$G$10,2,FALSE)</f>
        <v>ES-1579352234417</v>
      </c>
      <c r="Q431" t="s">
        <v>3564</v>
      </c>
      <c r="AF431" t="s">
        <v>122</v>
      </c>
      <c r="AG431" t="s">
        <v>3534</v>
      </c>
      <c r="AK431" t="s">
        <v>1977</v>
      </c>
      <c r="AW431" t="s">
        <v>1977</v>
      </c>
      <c r="AX431" t="s">
        <v>2593</v>
      </c>
      <c r="AZ431" t="s">
        <v>1351</v>
      </c>
      <c r="BB431" t="s">
        <v>126</v>
      </c>
      <c r="BO431" t="s">
        <v>127</v>
      </c>
      <c r="CA431" s="9" t="str">
        <f>VLOOKUP(CB431,Sheet3!$G$2:$H$409,2,FALSE)</f>
        <v>OUID-OFFBLT10052</v>
      </c>
      <c r="CB431" t="s">
        <v>2944</v>
      </c>
      <c r="CE431" t="s">
        <v>3343</v>
      </c>
      <c r="CG431" t="s">
        <v>129</v>
      </c>
      <c r="CM431" t="s">
        <v>3514</v>
      </c>
      <c r="CO431" t="s">
        <v>132</v>
      </c>
      <c r="CR431" t="s">
        <v>133</v>
      </c>
      <c r="CY431" t="b">
        <v>0</v>
      </c>
      <c r="CZ431" t="s">
        <v>135</v>
      </c>
      <c r="DM431">
        <v>4555000</v>
      </c>
      <c r="DN431" t="s">
        <v>3517</v>
      </c>
      <c r="DO431" s="9" t="str">
        <f t="shared" si="18"/>
        <v>Office Boy lt 28</v>
      </c>
      <c r="DP431" s="9" t="str">
        <f t="shared" si="19"/>
        <v>Bank Artha Graha Sudirman (KPNO)</v>
      </c>
      <c r="DQ431" s="9" t="str">
        <f t="shared" si="20"/>
        <v>Office Boy lt 28 Bank Artha Graha Sudirman (KPNO)</v>
      </c>
    </row>
    <row r="432" spans="3:121" x14ac:dyDescent="0.35">
      <c r="J432" t="s">
        <v>557</v>
      </c>
      <c r="K432" t="s">
        <v>118</v>
      </c>
      <c r="L432" t="s">
        <v>917</v>
      </c>
      <c r="M432" t="str">
        <f>VLOOKUP(L432,Sheet2!$B$12:$C$22,2,FALSE)</f>
        <v>BLOTYP-004</v>
      </c>
      <c r="P432" t="str">
        <f>VLOOKUP(Q432,Sheet2!$F$9:$G$10,2,FALSE)</f>
        <v>ES-1579352234417</v>
      </c>
      <c r="Q432" t="s">
        <v>3564</v>
      </c>
      <c r="AF432" t="s">
        <v>122</v>
      </c>
      <c r="AG432" t="s">
        <v>3526</v>
      </c>
      <c r="AK432" t="s">
        <v>1978</v>
      </c>
      <c r="AW432" t="s">
        <v>1978</v>
      </c>
      <c r="AX432" t="s">
        <v>2594</v>
      </c>
      <c r="AZ432" t="s">
        <v>1352</v>
      </c>
      <c r="BB432" t="s">
        <v>126</v>
      </c>
      <c r="BO432" t="s">
        <v>127</v>
      </c>
      <c r="CA432" s="9" t="str">
        <f>VLOOKUP(CB432,Sheet3!$G$2:$H$409,2,FALSE)</f>
        <v>OUID-STKCOL10099</v>
      </c>
      <c r="CB432" t="s">
        <v>2821</v>
      </c>
      <c r="CE432" t="s">
        <v>3344</v>
      </c>
      <c r="CG432" t="s">
        <v>129</v>
      </c>
      <c r="CM432" t="s">
        <v>3514</v>
      </c>
      <c r="CO432" t="s">
        <v>132</v>
      </c>
      <c r="CR432" t="s">
        <v>133</v>
      </c>
      <c r="CY432" t="b">
        <v>0</v>
      </c>
      <c r="CZ432" t="s">
        <v>135</v>
      </c>
      <c r="DM432">
        <v>8734000</v>
      </c>
      <c r="DN432" t="s">
        <v>3517</v>
      </c>
      <c r="DO432" s="9" t="str">
        <f t="shared" si="18"/>
        <v>Staff KUR Collection</v>
      </c>
      <c r="DP432" s="9" t="str">
        <f t="shared" si="19"/>
        <v>Bank Artha Graha Sudirman (KPNO)</v>
      </c>
      <c r="DQ432" s="9" t="str">
        <f t="shared" si="20"/>
        <v>Staff KUR Collection Bank Artha Graha Sudirman (KPNO)</v>
      </c>
    </row>
    <row r="433" spans="10:121" x14ac:dyDescent="0.35">
      <c r="J433" t="s">
        <v>558</v>
      </c>
      <c r="K433" t="s">
        <v>118</v>
      </c>
      <c r="L433" t="s">
        <v>918</v>
      </c>
      <c r="M433" t="str">
        <f>VLOOKUP(L433,Sheet2!$B$12:$C$22,2,FALSE)</f>
        <v>BLOTYP-003</v>
      </c>
      <c r="P433" t="str">
        <f>VLOOKUP(Q433,Sheet2!$F$9:$G$10,2,FALSE)</f>
        <v>ES-1579352234417</v>
      </c>
      <c r="Q433" t="s">
        <v>3564</v>
      </c>
      <c r="AF433" t="s">
        <v>3524</v>
      </c>
      <c r="AG433" t="s">
        <v>3529</v>
      </c>
      <c r="AK433" t="s">
        <v>1979</v>
      </c>
      <c r="AW433" t="s">
        <v>1979</v>
      </c>
      <c r="AX433" t="s">
        <v>2595</v>
      </c>
      <c r="AZ433" t="s">
        <v>1353</v>
      </c>
      <c r="BB433" t="s">
        <v>126</v>
      </c>
      <c r="BO433" t="s">
        <v>127</v>
      </c>
      <c r="CA433" s="9" t="e">
        <f>VLOOKUP(CB433,Sheet3!$G$2:$H$409,2,FALSE)</f>
        <v>#N/A</v>
      </c>
      <c r="CB433" t="s">
        <v>2952</v>
      </c>
      <c r="CE433" t="s">
        <v>3345</v>
      </c>
      <c r="CG433" t="s">
        <v>3539</v>
      </c>
      <c r="CM433" t="s">
        <v>3514</v>
      </c>
      <c r="CO433" t="s">
        <v>132</v>
      </c>
      <c r="CR433" t="s">
        <v>133</v>
      </c>
      <c r="CY433" t="b">
        <v>0</v>
      </c>
      <c r="CZ433" t="s">
        <v>135</v>
      </c>
      <c r="DM433">
        <v>11003000</v>
      </c>
      <c r="DN433" t="s">
        <v>3516</v>
      </c>
      <c r="DO433" s="9"/>
      <c r="DP433" s="9"/>
      <c r="DQ433" s="9"/>
    </row>
    <row r="434" spans="10:121" x14ac:dyDescent="0.35">
      <c r="J434" t="s">
        <v>559</v>
      </c>
      <c r="K434" t="s">
        <v>118</v>
      </c>
      <c r="L434" t="s">
        <v>918</v>
      </c>
      <c r="M434" t="str">
        <f>VLOOKUP(L434,Sheet2!$B$12:$C$22,2,FALSE)</f>
        <v>BLOTYP-003</v>
      </c>
      <c r="P434" t="str">
        <f>VLOOKUP(Q434,Sheet2!$F$9:$G$10,2,FALSE)</f>
        <v>ES-1579352234417</v>
      </c>
      <c r="Q434" t="s">
        <v>3564</v>
      </c>
      <c r="AF434" t="s">
        <v>122</v>
      </c>
      <c r="AG434" t="s">
        <v>3530</v>
      </c>
      <c r="AK434" t="s">
        <v>1980</v>
      </c>
      <c r="AW434" t="s">
        <v>1980</v>
      </c>
      <c r="AX434" t="s">
        <v>2596</v>
      </c>
      <c r="AZ434" t="s">
        <v>1354</v>
      </c>
      <c r="BB434" t="s">
        <v>126</v>
      </c>
      <c r="BO434" t="s">
        <v>127</v>
      </c>
      <c r="CA434" s="9" t="str">
        <f>VLOOKUP(CB434,Sheet3!$G$2:$H$409,2,FALSE)</f>
        <v>OUID-EOKTRLO10192</v>
      </c>
      <c r="CB434" t="s">
        <v>2953</v>
      </c>
      <c r="CE434" t="s">
        <v>3346</v>
      </c>
      <c r="CG434" t="s">
        <v>129</v>
      </c>
      <c r="CM434" t="s">
        <v>3514</v>
      </c>
      <c r="CO434" t="s">
        <v>132</v>
      </c>
      <c r="CR434" t="s">
        <v>133</v>
      </c>
      <c r="CY434" t="b">
        <v>0</v>
      </c>
      <c r="CZ434" t="s">
        <v>135</v>
      </c>
      <c r="DM434">
        <v>16818750</v>
      </c>
      <c r="DN434" t="s">
        <v>3517</v>
      </c>
      <c r="DO434" s="9" t="str">
        <f t="shared" si="18"/>
        <v>Executive Officer Kontrol Operasi</v>
      </c>
      <c r="DP434" s="9" t="str">
        <f t="shared" si="19"/>
        <v>Bank Artha Graha Sudirman (KPNO)</v>
      </c>
      <c r="DQ434" s="9" t="str">
        <f t="shared" si="20"/>
        <v>Executive Officer Kontrol Operasi Bank Artha Graha Sudirman (KPNO)</v>
      </c>
    </row>
    <row r="435" spans="10:121" x14ac:dyDescent="0.35">
      <c r="J435" t="s">
        <v>560</v>
      </c>
      <c r="K435" t="s">
        <v>872</v>
      </c>
      <c r="L435" t="s">
        <v>917</v>
      </c>
      <c r="M435" t="str">
        <f>VLOOKUP(L435,Sheet2!$B$12:$C$22,2,FALSE)</f>
        <v>BLOTYP-004</v>
      </c>
      <c r="P435" t="str">
        <f>VLOOKUP(Q435,Sheet2!$F$9:$G$10,2,FALSE)</f>
        <v>ES-1579352234417</v>
      </c>
      <c r="Q435" t="s">
        <v>3564</v>
      </c>
      <c r="AF435" t="s">
        <v>122</v>
      </c>
      <c r="AG435" t="s">
        <v>3529</v>
      </c>
      <c r="AK435" t="s">
        <v>1981</v>
      </c>
      <c r="AW435" t="s">
        <v>1981</v>
      </c>
      <c r="AX435" t="s">
        <v>2597</v>
      </c>
      <c r="AZ435" t="s">
        <v>1355</v>
      </c>
      <c r="BB435" t="s">
        <v>126</v>
      </c>
      <c r="BO435" t="s">
        <v>127</v>
      </c>
      <c r="CA435" s="9" t="e">
        <f>VLOOKUP(CB435,Sheet3!$G$2:$H$409,2,FALSE)</f>
        <v>#N/A</v>
      </c>
      <c r="CB435" t="s">
        <v>2954</v>
      </c>
      <c r="CE435" t="s">
        <v>3347</v>
      </c>
      <c r="CG435" t="s">
        <v>129</v>
      </c>
      <c r="CM435" t="s">
        <v>3514</v>
      </c>
      <c r="CO435" t="s">
        <v>132</v>
      </c>
      <c r="CR435" t="s">
        <v>133</v>
      </c>
      <c r="CY435" t="b">
        <v>0</v>
      </c>
      <c r="CZ435" t="s">
        <v>135</v>
      </c>
      <c r="DM435">
        <v>10760000</v>
      </c>
      <c r="DN435" t="s">
        <v>3518</v>
      </c>
      <c r="DO435" s="9"/>
      <c r="DP435" s="9"/>
      <c r="DQ435" s="9"/>
    </row>
    <row r="436" spans="10:121" x14ac:dyDescent="0.35">
      <c r="J436" t="s">
        <v>561</v>
      </c>
      <c r="K436" t="s">
        <v>837</v>
      </c>
      <c r="L436" t="s">
        <v>917</v>
      </c>
      <c r="M436" t="str">
        <f>VLOOKUP(L436,Sheet2!$B$12:$C$22,2,FALSE)</f>
        <v>BLOTYP-004</v>
      </c>
      <c r="P436" t="str">
        <f>VLOOKUP(Q436,Sheet2!$F$9:$G$10,2,FALSE)</f>
        <v>ES-1579352234417</v>
      </c>
      <c r="Q436" t="s">
        <v>3564</v>
      </c>
      <c r="AF436" t="s">
        <v>3524</v>
      </c>
      <c r="AG436" t="s">
        <v>3530</v>
      </c>
      <c r="AK436" t="s">
        <v>1982</v>
      </c>
      <c r="AW436" t="s">
        <v>1982</v>
      </c>
      <c r="AX436" t="s">
        <v>2598</v>
      </c>
      <c r="AZ436" t="s">
        <v>1356</v>
      </c>
      <c r="BB436" t="s">
        <v>126</v>
      </c>
      <c r="BO436" t="s">
        <v>127</v>
      </c>
      <c r="CA436" s="9" t="str">
        <f>VLOOKUP(CB436,Sheet3!$G$2:$H$409,2,FALSE)</f>
        <v>OUID-SKWKU10003</v>
      </c>
      <c r="CB436" t="s">
        <v>2881</v>
      </c>
      <c r="CE436" t="s">
        <v>3348</v>
      </c>
      <c r="CG436" t="s">
        <v>3536</v>
      </c>
      <c r="CM436" t="s">
        <v>3514</v>
      </c>
      <c r="CO436" t="s">
        <v>132</v>
      </c>
      <c r="CR436" t="s">
        <v>133</v>
      </c>
      <c r="CY436" t="b">
        <v>0</v>
      </c>
      <c r="CZ436" t="s">
        <v>135</v>
      </c>
      <c r="DM436">
        <v>14339000</v>
      </c>
      <c r="DN436" t="s">
        <v>3516</v>
      </c>
      <c r="DO436" s="9" t="str">
        <f t="shared" si="18"/>
        <v>Sekretaris Wakil Komisaris Utama</v>
      </c>
      <c r="DP436" s="9" t="str">
        <f t="shared" si="19"/>
        <v>Bank Artha Graha Sudirman (KPNO)</v>
      </c>
      <c r="DQ436" s="9" t="str">
        <f t="shared" si="20"/>
        <v>Sekretaris Wakil Komisaris Utama Bank Artha Graha Sudirman (KPNO)</v>
      </c>
    </row>
    <row r="437" spans="10:121" x14ac:dyDescent="0.35">
      <c r="J437" t="s">
        <v>562</v>
      </c>
      <c r="K437" t="s">
        <v>795</v>
      </c>
      <c r="L437" t="s">
        <v>917</v>
      </c>
      <c r="M437" t="str">
        <f>VLOOKUP(L437,Sheet2!$B$12:$C$22,2,FALSE)</f>
        <v>BLOTYP-004</v>
      </c>
      <c r="P437" t="str">
        <f>VLOOKUP(Q437,Sheet2!$F$9:$G$10,2,FALSE)</f>
        <v>ES-1579352234417</v>
      </c>
      <c r="Q437" t="s">
        <v>3564</v>
      </c>
      <c r="AF437" t="s">
        <v>122</v>
      </c>
      <c r="AG437" t="s">
        <v>3526</v>
      </c>
      <c r="AK437" t="s">
        <v>1983</v>
      </c>
      <c r="AW437" t="s">
        <v>1983</v>
      </c>
      <c r="AX437" t="s">
        <v>2599</v>
      </c>
      <c r="AZ437" t="s">
        <v>1357</v>
      </c>
      <c r="BB437" t="s">
        <v>126</v>
      </c>
      <c r="BO437" t="s">
        <v>127</v>
      </c>
      <c r="CA437" s="9" t="str">
        <f>VLOOKUP(CB437,Sheet3!$G$2:$H$409,2,FALSE)</f>
        <v>OUID-STSKNP10273</v>
      </c>
      <c r="CB437" t="s">
        <v>2913</v>
      </c>
      <c r="CE437" t="s">
        <v>3349</v>
      </c>
      <c r="CG437" t="s">
        <v>129</v>
      </c>
      <c r="CM437" t="s">
        <v>3514</v>
      </c>
      <c r="CO437" t="s">
        <v>132</v>
      </c>
      <c r="CR437" t="s">
        <v>133</v>
      </c>
      <c r="CY437" t="b">
        <v>0</v>
      </c>
      <c r="CZ437" t="s">
        <v>135</v>
      </c>
      <c r="DM437">
        <v>5925000</v>
      </c>
      <c r="DN437" t="s">
        <v>3518</v>
      </c>
      <c r="DO437" s="9" t="str">
        <f t="shared" si="18"/>
        <v>Staff SKN</v>
      </c>
      <c r="DP437" s="9" t="str">
        <f t="shared" si="19"/>
        <v>Bank Artha Graha Sudirman (KPNO)</v>
      </c>
      <c r="DQ437" s="9" t="str">
        <f t="shared" si="20"/>
        <v>Staff SKN Bank Artha Graha Sudirman (KPNO)</v>
      </c>
    </row>
    <row r="438" spans="10:121" x14ac:dyDescent="0.35">
      <c r="J438" t="s">
        <v>563</v>
      </c>
      <c r="K438" t="s">
        <v>795</v>
      </c>
      <c r="L438" t="s">
        <v>917</v>
      </c>
      <c r="M438" t="str">
        <f>VLOOKUP(L438,Sheet2!$B$12:$C$22,2,FALSE)</f>
        <v>BLOTYP-004</v>
      </c>
      <c r="P438" t="str">
        <f>VLOOKUP(Q438,Sheet2!$F$9:$G$10,2,FALSE)</f>
        <v>ES-1579352234417</v>
      </c>
      <c r="Q438" t="s">
        <v>3564</v>
      </c>
      <c r="AF438" t="s">
        <v>3524</v>
      </c>
      <c r="AG438" t="s">
        <v>3530</v>
      </c>
      <c r="AK438" t="s">
        <v>1984</v>
      </c>
      <c r="AW438" t="s">
        <v>1984</v>
      </c>
      <c r="AX438" t="s">
        <v>2600</v>
      </c>
      <c r="AZ438" t="s">
        <v>1358</v>
      </c>
      <c r="BB438" t="s">
        <v>126</v>
      </c>
      <c r="BO438" t="s">
        <v>127</v>
      </c>
      <c r="CA438" s="9" t="e">
        <f>VLOOKUP(CB438,Sheet3!$G$2:$H$409,2,FALSE)</f>
        <v>#N/A</v>
      </c>
      <c r="CB438" t="s">
        <v>2955</v>
      </c>
      <c r="CE438" t="s">
        <v>3350</v>
      </c>
      <c r="CG438" t="s">
        <v>3537</v>
      </c>
      <c r="CM438" t="s">
        <v>3514</v>
      </c>
      <c r="CO438" t="s">
        <v>132</v>
      </c>
      <c r="CR438" t="s">
        <v>133</v>
      </c>
      <c r="CY438" t="b">
        <v>0</v>
      </c>
      <c r="CZ438" t="s">
        <v>135</v>
      </c>
      <c r="DM438">
        <v>15028000</v>
      </c>
      <c r="DN438" t="s">
        <v>3516</v>
      </c>
      <c r="DO438" s="9"/>
      <c r="DP438" s="9"/>
      <c r="DQ438" s="9"/>
    </row>
    <row r="439" spans="10:121" x14ac:dyDescent="0.35">
      <c r="J439" t="s">
        <v>564</v>
      </c>
      <c r="K439" t="s">
        <v>118</v>
      </c>
      <c r="L439" t="s">
        <v>919</v>
      </c>
      <c r="M439" t="str">
        <f>VLOOKUP(L439,Sheet2!$B$12:$C$22,2,FALSE)</f>
        <v>BLOTYP-002</v>
      </c>
      <c r="P439" t="str">
        <f>VLOOKUP(Q439,Sheet2!$F$9:$G$10,2,FALSE)</f>
        <v>ES-1579352234417</v>
      </c>
      <c r="Q439" t="s">
        <v>3564</v>
      </c>
      <c r="AF439" t="s">
        <v>3524</v>
      </c>
      <c r="AG439" t="s">
        <v>3529</v>
      </c>
      <c r="AK439" t="s">
        <v>1985</v>
      </c>
      <c r="AW439" t="s">
        <v>1985</v>
      </c>
      <c r="AX439" t="s">
        <v>2601</v>
      </c>
      <c r="AZ439" t="s">
        <v>1359</v>
      </c>
      <c r="BB439" t="s">
        <v>126</v>
      </c>
      <c r="BO439" t="s">
        <v>127</v>
      </c>
      <c r="CA439" s="9" t="str">
        <f>VLOOKUP(CB439,Sheet3!$G$2:$H$409,2,FALSE)</f>
        <v>OUID-SOSKDL10383</v>
      </c>
      <c r="CB439" t="s">
        <v>2956</v>
      </c>
      <c r="CE439" t="s">
        <v>3351</v>
      </c>
      <c r="CG439" t="s">
        <v>129</v>
      </c>
      <c r="CM439" t="s">
        <v>3514</v>
      </c>
      <c r="CO439" t="s">
        <v>132</v>
      </c>
      <c r="CR439" t="s">
        <v>133</v>
      </c>
      <c r="CY439" t="b">
        <v>0</v>
      </c>
      <c r="CZ439" t="s">
        <v>135</v>
      </c>
      <c r="DM439">
        <v>10204000</v>
      </c>
      <c r="DN439" t="s">
        <v>3516</v>
      </c>
      <c r="DO439" s="9" t="str">
        <f t="shared" si="18"/>
        <v>Senior Officer Sistem Kontrol &amp; Library</v>
      </c>
      <c r="DP439" s="9" t="str">
        <f t="shared" si="19"/>
        <v>Bank Artha Graha Sudirman (KPNO)</v>
      </c>
      <c r="DQ439" s="9" t="str">
        <f t="shared" si="20"/>
        <v>Senior Officer Sistem Kontrol &amp; Library Bank Artha Graha Sudirman (KPNO)</v>
      </c>
    </row>
    <row r="440" spans="10:121" x14ac:dyDescent="0.35">
      <c r="J440" t="s">
        <v>565</v>
      </c>
      <c r="K440" t="s">
        <v>118</v>
      </c>
      <c r="L440" t="s">
        <v>917</v>
      </c>
      <c r="M440" t="str">
        <f>VLOOKUP(L440,Sheet2!$B$12:$C$22,2,FALSE)</f>
        <v>BLOTYP-004</v>
      </c>
      <c r="P440" t="str">
        <f>VLOOKUP(Q440,Sheet2!$F$9:$G$10,2,FALSE)</f>
        <v>ES-1579352234417</v>
      </c>
      <c r="Q440" t="s">
        <v>3564</v>
      </c>
      <c r="AF440" t="s">
        <v>3524</v>
      </c>
      <c r="AG440" t="s">
        <v>3526</v>
      </c>
      <c r="AK440" t="s">
        <v>1986</v>
      </c>
      <c r="AW440" t="s">
        <v>1986</v>
      </c>
      <c r="AX440" t="s">
        <v>2602</v>
      </c>
      <c r="AZ440" t="s">
        <v>1360</v>
      </c>
      <c r="BB440" t="s">
        <v>126</v>
      </c>
      <c r="BO440" t="s">
        <v>127</v>
      </c>
      <c r="CA440" s="9" t="e">
        <f>VLOOKUP(CB440,Sheet3!$G$2:$H$409,2,FALSE)</f>
        <v>#N/A</v>
      </c>
      <c r="CB440" t="s">
        <v>2898</v>
      </c>
      <c r="CE440" t="s">
        <v>3352</v>
      </c>
      <c r="CG440" t="s">
        <v>129</v>
      </c>
      <c r="CM440" t="s">
        <v>3514</v>
      </c>
      <c r="CO440" t="s">
        <v>132</v>
      </c>
      <c r="CR440" t="s">
        <v>133</v>
      </c>
      <c r="CY440" t="b">
        <v>0</v>
      </c>
      <c r="CZ440" t="s">
        <v>135</v>
      </c>
      <c r="DM440">
        <v>7518000</v>
      </c>
      <c r="DN440" t="s">
        <v>3516</v>
      </c>
      <c r="DO440" s="9"/>
      <c r="DP440" s="9"/>
      <c r="DQ440" s="9"/>
    </row>
    <row r="441" spans="10:121" x14ac:dyDescent="0.35">
      <c r="J441" t="s">
        <v>566</v>
      </c>
      <c r="K441" t="s">
        <v>761</v>
      </c>
      <c r="L441" t="s">
        <v>917</v>
      </c>
      <c r="M441" t="str">
        <f>VLOOKUP(L441,Sheet2!$B$12:$C$22,2,FALSE)</f>
        <v>BLOTYP-004</v>
      </c>
      <c r="P441" t="str">
        <f>VLOOKUP(Q441,Sheet2!$F$9:$G$10,2,FALSE)</f>
        <v>ES-1579352234417</v>
      </c>
      <c r="Q441" t="s">
        <v>3564</v>
      </c>
      <c r="AF441" t="s">
        <v>3524</v>
      </c>
      <c r="AG441" t="s">
        <v>3526</v>
      </c>
      <c r="AK441" t="s">
        <v>1987</v>
      </c>
      <c r="AW441" t="s">
        <v>1987</v>
      </c>
      <c r="AX441" t="s">
        <v>2603</v>
      </c>
      <c r="AZ441" t="s">
        <v>1361</v>
      </c>
      <c r="BB441" t="s">
        <v>126</v>
      </c>
      <c r="BO441" t="s">
        <v>127</v>
      </c>
      <c r="CA441" s="9" t="str">
        <f>VLOOKUP(CB441,Sheet3!$G$2:$H$409,2,FALSE)</f>
        <v>OUID-STKTT10294</v>
      </c>
      <c r="CB441" t="s">
        <v>2935</v>
      </c>
      <c r="CE441" t="s">
        <v>3353</v>
      </c>
      <c r="CG441" t="s">
        <v>3537</v>
      </c>
      <c r="CM441" t="s">
        <v>3514</v>
      </c>
      <c r="CO441" t="s">
        <v>132</v>
      </c>
      <c r="CR441" t="s">
        <v>133</v>
      </c>
      <c r="CY441" t="b">
        <v>0</v>
      </c>
      <c r="CZ441" t="s">
        <v>135</v>
      </c>
      <c r="DM441">
        <v>6756000</v>
      </c>
      <c r="DN441" t="s">
        <v>3516</v>
      </c>
      <c r="DO441" s="9" t="str">
        <f t="shared" si="18"/>
        <v>Staff KTTD</v>
      </c>
      <c r="DP441" s="9" t="str">
        <f t="shared" si="19"/>
        <v>Bank Artha Graha Sudirman (KPNO)</v>
      </c>
      <c r="DQ441" s="9" t="str">
        <f t="shared" si="20"/>
        <v>Staff KTTD Bank Artha Graha Sudirman (KPNO)</v>
      </c>
    </row>
    <row r="442" spans="10:121" x14ac:dyDescent="0.35">
      <c r="J442" t="s">
        <v>567</v>
      </c>
      <c r="K442" t="s">
        <v>855</v>
      </c>
      <c r="L442" t="s">
        <v>916</v>
      </c>
      <c r="M442" t="str">
        <f>VLOOKUP(L442,Sheet2!$B$12:$C$22,2,FALSE)</f>
        <v>BLOTYP-001</v>
      </c>
      <c r="P442" t="str">
        <f>VLOOKUP(Q442,Sheet2!$F$9:$G$10,2,FALSE)</f>
        <v>ES-1579352234417</v>
      </c>
      <c r="Q442" t="s">
        <v>3564</v>
      </c>
      <c r="AF442" t="s">
        <v>3524</v>
      </c>
      <c r="AG442" t="s">
        <v>3526</v>
      </c>
      <c r="AK442" t="s">
        <v>1988</v>
      </c>
      <c r="AW442" t="s">
        <v>1988</v>
      </c>
      <c r="AX442" t="s">
        <v>2604</v>
      </c>
      <c r="AZ442" t="s">
        <v>1362</v>
      </c>
      <c r="BB442" t="s">
        <v>126</v>
      </c>
      <c r="BO442" t="s">
        <v>127</v>
      </c>
      <c r="CA442" s="9" t="e">
        <f>VLOOKUP(CB442,Sheet3!$G$2:$H$409,2,FALSE)</f>
        <v>#N/A</v>
      </c>
      <c r="CB442" t="s">
        <v>2817</v>
      </c>
      <c r="CE442" t="s">
        <v>3354</v>
      </c>
      <c r="CG442" t="s">
        <v>3536</v>
      </c>
      <c r="CM442" t="s">
        <v>3514</v>
      </c>
      <c r="CO442" t="s">
        <v>132</v>
      </c>
      <c r="CR442" t="s">
        <v>133</v>
      </c>
      <c r="CY442" t="b">
        <v>0</v>
      </c>
      <c r="CZ442" t="s">
        <v>135</v>
      </c>
      <c r="DM442">
        <v>8117000</v>
      </c>
      <c r="DN442" t="s">
        <v>3516</v>
      </c>
      <c r="DO442" s="9"/>
      <c r="DP442" s="9"/>
      <c r="DQ442" s="9"/>
    </row>
    <row r="443" spans="10:121" x14ac:dyDescent="0.35">
      <c r="J443" t="s">
        <v>568</v>
      </c>
      <c r="K443" t="s">
        <v>118</v>
      </c>
      <c r="L443" t="s">
        <v>918</v>
      </c>
      <c r="M443" t="str">
        <f>VLOOKUP(L443,Sheet2!$B$12:$C$22,2,FALSE)</f>
        <v>BLOTYP-003</v>
      </c>
      <c r="P443" t="str">
        <f>VLOOKUP(Q443,Sheet2!$F$9:$G$10,2,FALSE)</f>
        <v>ES-1579352234417</v>
      </c>
      <c r="Q443" t="s">
        <v>3564</v>
      </c>
      <c r="AF443" t="s">
        <v>3524</v>
      </c>
      <c r="AG443" t="s">
        <v>3525</v>
      </c>
      <c r="AK443" t="s">
        <v>1989</v>
      </c>
      <c r="AW443" t="s">
        <v>1989</v>
      </c>
      <c r="AX443" t="s">
        <v>2605</v>
      </c>
      <c r="AZ443" t="s">
        <v>1363</v>
      </c>
      <c r="BB443" t="s">
        <v>126</v>
      </c>
      <c r="BO443" t="s">
        <v>127</v>
      </c>
      <c r="CA443" s="9" t="str">
        <f>VLOOKUP(CB443,Sheet3!$G$2:$H$409,2,FALSE)</f>
        <v>OUID-STHIN10022</v>
      </c>
      <c r="CB443" t="s">
        <v>2849</v>
      </c>
      <c r="CE443" t="s">
        <v>3354</v>
      </c>
      <c r="CG443" t="s">
        <v>129</v>
      </c>
      <c r="CM443" t="s">
        <v>3514</v>
      </c>
      <c r="CO443" t="s">
        <v>132</v>
      </c>
      <c r="CR443" t="s">
        <v>133</v>
      </c>
      <c r="CY443" t="b">
        <v>0</v>
      </c>
      <c r="CZ443" t="s">
        <v>135</v>
      </c>
      <c r="DM443">
        <v>4779000</v>
      </c>
      <c r="DN443" t="s">
        <v>3516</v>
      </c>
      <c r="DO443" s="9" t="str">
        <f t="shared" si="18"/>
        <v>Staff Hubungan Industrial</v>
      </c>
      <c r="DP443" s="9" t="str">
        <f t="shared" si="19"/>
        <v>Bank Artha Graha Sudirman (KPNO)</v>
      </c>
      <c r="DQ443" s="9" t="str">
        <f t="shared" si="20"/>
        <v>Staff Hubungan Industrial Bank Artha Graha Sudirman (KPNO)</v>
      </c>
    </row>
    <row r="444" spans="10:121" x14ac:dyDescent="0.35">
      <c r="J444" t="s">
        <v>569</v>
      </c>
      <c r="K444" t="s">
        <v>118</v>
      </c>
      <c r="L444" t="s">
        <v>918</v>
      </c>
      <c r="M444" t="str">
        <f>VLOOKUP(L444,Sheet2!$B$12:$C$22,2,FALSE)</f>
        <v>BLOTYP-003</v>
      </c>
      <c r="P444" t="str">
        <f>VLOOKUP(Q444,Sheet2!$F$9:$G$10,2,FALSE)</f>
        <v>ES-1579352234417</v>
      </c>
      <c r="Q444" t="s">
        <v>3564</v>
      </c>
      <c r="AF444" t="s">
        <v>122</v>
      </c>
      <c r="AG444" t="s">
        <v>3527</v>
      </c>
      <c r="AK444" t="s">
        <v>1990</v>
      </c>
      <c r="AW444" t="s">
        <v>1990</v>
      </c>
      <c r="AX444" t="s">
        <v>2606</v>
      </c>
      <c r="AZ444" t="s">
        <v>1364</v>
      </c>
      <c r="BB444" t="s">
        <v>126</v>
      </c>
      <c r="BO444" t="s">
        <v>127</v>
      </c>
      <c r="CA444" s="9" t="str">
        <f>VLOOKUP(CB444,Sheet3!$G$2:$H$409,2,FALSE)</f>
        <v>OUID-EOSDP10290</v>
      </c>
      <c r="CB444" t="s">
        <v>2957</v>
      </c>
      <c r="CE444" t="s">
        <v>3355</v>
      </c>
      <c r="CG444" t="s">
        <v>129</v>
      </c>
      <c r="CM444" t="s">
        <v>3514</v>
      </c>
      <c r="CO444" t="s">
        <v>132</v>
      </c>
      <c r="CR444" t="s">
        <v>133</v>
      </c>
      <c r="CY444" t="b">
        <v>0</v>
      </c>
      <c r="CZ444" t="s">
        <v>135</v>
      </c>
      <c r="DM444">
        <v>15826000</v>
      </c>
      <c r="DN444" t="s">
        <v>3517</v>
      </c>
      <c r="DO444" s="9" t="str">
        <f t="shared" si="18"/>
        <v>Executive Officer Sentra Deposito &amp; Pinjaman</v>
      </c>
      <c r="DP444" s="9" t="str">
        <f t="shared" si="19"/>
        <v>Bank Artha Graha Sudirman (KPNO)</v>
      </c>
      <c r="DQ444" s="9" t="str">
        <f t="shared" si="20"/>
        <v>Executive Officer Sentra Deposito &amp; Pinjaman Bank Artha Graha Sudirman (KPNO)</v>
      </c>
    </row>
    <row r="445" spans="10:121" x14ac:dyDescent="0.35">
      <c r="J445" t="s">
        <v>570</v>
      </c>
      <c r="K445" t="s">
        <v>795</v>
      </c>
      <c r="L445" t="s">
        <v>917</v>
      </c>
      <c r="M445" t="str">
        <f>VLOOKUP(L445,Sheet2!$B$12:$C$22,2,FALSE)</f>
        <v>BLOTYP-004</v>
      </c>
      <c r="P445" t="str">
        <f>VLOOKUP(Q445,Sheet2!$F$9:$G$10,2,FALSE)</f>
        <v>ES-1579352234417</v>
      </c>
      <c r="Q445" t="s">
        <v>3564</v>
      </c>
      <c r="AF445" t="s">
        <v>122</v>
      </c>
      <c r="AG445" t="s">
        <v>3526</v>
      </c>
      <c r="AK445" t="s">
        <v>1991</v>
      </c>
      <c r="AW445" t="s">
        <v>1991</v>
      </c>
      <c r="AX445" t="s">
        <v>2607</v>
      </c>
      <c r="AZ445" t="s">
        <v>1365</v>
      </c>
      <c r="BB445" t="s">
        <v>126</v>
      </c>
      <c r="BO445" t="s">
        <v>127</v>
      </c>
      <c r="CA445" s="9" t="str">
        <f>VLOOKUP(CB445,Sheet3!$G$2:$H$409,2,FALSE)</f>
        <v>OUID-STSKNP10273</v>
      </c>
      <c r="CB445" t="s">
        <v>2913</v>
      </c>
      <c r="CE445" t="s">
        <v>3356</v>
      </c>
      <c r="CG445" t="s">
        <v>129</v>
      </c>
      <c r="CM445" t="s">
        <v>3514</v>
      </c>
      <c r="CO445" t="s">
        <v>132</v>
      </c>
      <c r="CR445" t="s">
        <v>133</v>
      </c>
      <c r="CY445" t="b">
        <v>0</v>
      </c>
      <c r="CZ445" t="s">
        <v>135</v>
      </c>
      <c r="DM445">
        <v>7693000</v>
      </c>
      <c r="DN445" t="s">
        <v>3517</v>
      </c>
      <c r="DO445" s="9" t="str">
        <f t="shared" si="18"/>
        <v>Staff SKN</v>
      </c>
      <c r="DP445" s="9" t="str">
        <f t="shared" si="19"/>
        <v>Bank Artha Graha Sudirman (KPNO)</v>
      </c>
      <c r="DQ445" s="9" t="str">
        <f t="shared" si="20"/>
        <v>Staff SKN Bank Artha Graha Sudirman (KPNO)</v>
      </c>
    </row>
    <row r="446" spans="10:121" x14ac:dyDescent="0.35">
      <c r="J446" t="s">
        <v>571</v>
      </c>
      <c r="K446" t="s">
        <v>795</v>
      </c>
      <c r="L446" t="s">
        <v>917</v>
      </c>
      <c r="M446" t="str">
        <f>VLOOKUP(L446,Sheet2!$B$12:$C$22,2,FALSE)</f>
        <v>BLOTYP-004</v>
      </c>
      <c r="P446" t="str">
        <f>VLOOKUP(Q446,Sheet2!$F$9:$G$10,2,FALSE)</f>
        <v>ES-1579352234417</v>
      </c>
      <c r="Q446" t="s">
        <v>3564</v>
      </c>
      <c r="AF446" t="s">
        <v>122</v>
      </c>
      <c r="AG446" t="s">
        <v>3529</v>
      </c>
      <c r="AK446" t="s">
        <v>1992</v>
      </c>
      <c r="AW446" t="s">
        <v>1992</v>
      </c>
      <c r="AX446" t="s">
        <v>2608</v>
      </c>
      <c r="AZ446" t="s">
        <v>1366</v>
      </c>
      <c r="BB446" t="s">
        <v>126</v>
      </c>
      <c r="BO446" t="s">
        <v>127</v>
      </c>
      <c r="CA446" s="9" t="str">
        <f>VLOOKUP(CB446,Sheet3!$G$2:$H$409,2,FALSE)</f>
        <v>OUID-SOKTLKF10203</v>
      </c>
      <c r="CB446" t="s">
        <v>2958</v>
      </c>
      <c r="CE446" t="s">
        <v>3357</v>
      </c>
      <c r="CG446" t="s">
        <v>129</v>
      </c>
      <c r="CM446" t="s">
        <v>3514</v>
      </c>
      <c r="CO446" t="s">
        <v>132</v>
      </c>
      <c r="CR446" t="s">
        <v>133</v>
      </c>
      <c r="CY446" t="b">
        <v>0</v>
      </c>
      <c r="CZ446" t="s">
        <v>135</v>
      </c>
      <c r="DM446">
        <v>9766000</v>
      </c>
      <c r="DN446" t="s">
        <v>3521</v>
      </c>
      <c r="DO446" s="9" t="str">
        <f t="shared" si="18"/>
        <v>Senior Officer Kontrol 6</v>
      </c>
      <c r="DP446" s="9" t="str">
        <f t="shared" si="19"/>
        <v>Bank Artha Graha Sudirman (KPNO)</v>
      </c>
      <c r="DQ446" s="9" t="str">
        <f t="shared" si="20"/>
        <v>Senior Officer Kontrol 6 Bank Artha Graha Sudirman (KPNO)</v>
      </c>
    </row>
    <row r="447" spans="10:121" x14ac:dyDescent="0.35">
      <c r="J447" t="s">
        <v>572</v>
      </c>
      <c r="K447" t="s">
        <v>795</v>
      </c>
      <c r="L447" t="s">
        <v>917</v>
      </c>
      <c r="M447" t="str">
        <f>VLOOKUP(L447,Sheet2!$B$12:$C$22,2,FALSE)</f>
        <v>BLOTYP-004</v>
      </c>
      <c r="P447" t="str">
        <f>VLOOKUP(Q447,Sheet2!$F$9:$G$10,2,FALSE)</f>
        <v>ES-1579352234417</v>
      </c>
      <c r="Q447" t="s">
        <v>3564</v>
      </c>
      <c r="AF447" t="s">
        <v>122</v>
      </c>
      <c r="AG447" t="s">
        <v>3533</v>
      </c>
      <c r="AK447" t="s">
        <v>1993</v>
      </c>
      <c r="AW447" t="s">
        <v>1993</v>
      </c>
      <c r="AX447" t="s">
        <v>2609</v>
      </c>
      <c r="AZ447" t="s">
        <v>1367</v>
      </c>
      <c r="BB447" t="s">
        <v>126</v>
      </c>
      <c r="BO447" t="s">
        <v>127</v>
      </c>
      <c r="CA447" s="9" t="str">
        <f>VLOOKUP(CB447,Sheet3!$G$2:$H$409,2,FALSE)</f>
        <v>OUID-EOASP10081</v>
      </c>
      <c r="CB447" t="s">
        <v>2959</v>
      </c>
      <c r="CE447" t="s">
        <v>3358</v>
      </c>
      <c r="CG447" t="s">
        <v>129</v>
      </c>
      <c r="CM447" t="s">
        <v>3514</v>
      </c>
      <c r="CO447" t="s">
        <v>132</v>
      </c>
      <c r="CR447" t="s">
        <v>133</v>
      </c>
      <c r="CY447" t="b">
        <v>0</v>
      </c>
      <c r="CZ447" t="s">
        <v>135</v>
      </c>
      <c r="DM447">
        <v>28604000</v>
      </c>
      <c r="DN447" t="s">
        <v>3521</v>
      </c>
      <c r="DO447" s="9" t="str">
        <f t="shared" si="18"/>
        <v>Executive Officer Admin Sekretaris Perusahaan</v>
      </c>
      <c r="DP447" s="9" t="str">
        <f t="shared" si="19"/>
        <v>Bank Artha Graha Sudirman (KPNO)</v>
      </c>
      <c r="DQ447" s="9" t="str">
        <f t="shared" si="20"/>
        <v>Executive Officer Admin Sekretaris Perusahaan Bank Artha Graha Sudirman (KPNO)</v>
      </c>
    </row>
    <row r="448" spans="10:121" x14ac:dyDescent="0.35">
      <c r="J448" t="s">
        <v>573</v>
      </c>
      <c r="K448" t="s">
        <v>795</v>
      </c>
      <c r="L448" t="s">
        <v>916</v>
      </c>
      <c r="M448" t="str">
        <f>VLOOKUP(L448,Sheet2!$B$12:$C$22,2,FALSE)</f>
        <v>BLOTYP-001</v>
      </c>
      <c r="P448" t="str">
        <f>VLOOKUP(Q448,Sheet2!$F$9:$G$10,2,FALSE)</f>
        <v>ES-1579352234417</v>
      </c>
      <c r="Q448" t="s">
        <v>3564</v>
      </c>
      <c r="AF448" t="s">
        <v>3524</v>
      </c>
      <c r="AG448" t="s">
        <v>3527</v>
      </c>
      <c r="AK448" t="s">
        <v>1994</v>
      </c>
      <c r="AW448" t="s">
        <v>1994</v>
      </c>
      <c r="AX448" t="s">
        <v>2610</v>
      </c>
      <c r="AZ448" t="s">
        <v>1368</v>
      </c>
      <c r="BB448" t="s">
        <v>126</v>
      </c>
      <c r="BO448" t="s">
        <v>127</v>
      </c>
      <c r="CA448" s="9" t="e">
        <f>VLOOKUP(CB448,Sheet3!$G$2:$H$409,2,FALSE)</f>
        <v>#N/A</v>
      </c>
      <c r="CB448" t="s">
        <v>2917</v>
      </c>
      <c r="CE448" t="s">
        <v>3359</v>
      </c>
      <c r="CG448" t="s">
        <v>129</v>
      </c>
      <c r="CM448" t="s">
        <v>3514</v>
      </c>
      <c r="CO448" t="s">
        <v>132</v>
      </c>
      <c r="CR448" t="s">
        <v>133</v>
      </c>
      <c r="CY448" t="b">
        <v>0</v>
      </c>
      <c r="CZ448" t="s">
        <v>135</v>
      </c>
      <c r="DM448">
        <v>16201000</v>
      </c>
      <c r="DN448" t="s">
        <v>3516</v>
      </c>
      <c r="DO448" s="9"/>
      <c r="DP448" s="9"/>
      <c r="DQ448" s="9"/>
    </row>
    <row r="449" spans="10:121" x14ac:dyDescent="0.35">
      <c r="J449" t="s">
        <v>574</v>
      </c>
      <c r="K449" t="s">
        <v>795</v>
      </c>
      <c r="L449" t="s">
        <v>916</v>
      </c>
      <c r="M449" t="str">
        <f>VLOOKUP(L449,Sheet2!$B$12:$C$22,2,FALSE)</f>
        <v>BLOTYP-001</v>
      </c>
      <c r="P449" t="str">
        <f>VLOOKUP(Q449,Sheet2!$F$9:$G$10,2,FALSE)</f>
        <v>ES-1579352234417</v>
      </c>
      <c r="Q449" t="s">
        <v>3564</v>
      </c>
      <c r="AF449" t="s">
        <v>122</v>
      </c>
      <c r="AG449" t="s">
        <v>3526</v>
      </c>
      <c r="AK449" t="s">
        <v>1995</v>
      </c>
      <c r="AW449" t="s">
        <v>1995</v>
      </c>
      <c r="AX449" t="s">
        <v>2611</v>
      </c>
      <c r="AZ449" t="s">
        <v>1369</v>
      </c>
      <c r="BB449" t="s">
        <v>126</v>
      </c>
      <c r="BO449" t="s">
        <v>127</v>
      </c>
      <c r="CA449" s="9" t="str">
        <f>VLOOKUP(CB449,Sheet3!$G$2:$H$409,2,FALSE)</f>
        <v>OUID-STKSPK10130</v>
      </c>
      <c r="CB449" t="s">
        <v>2830</v>
      </c>
      <c r="CE449" t="s">
        <v>3360</v>
      </c>
      <c r="CG449" t="s">
        <v>129</v>
      </c>
      <c r="CM449" t="s">
        <v>3514</v>
      </c>
      <c r="CO449" t="s">
        <v>132</v>
      </c>
      <c r="CR449" t="s">
        <v>133</v>
      </c>
      <c r="CY449" t="b">
        <v>0</v>
      </c>
      <c r="CZ449" t="s">
        <v>3541</v>
      </c>
      <c r="DM449">
        <v>6201000</v>
      </c>
      <c r="DN449" t="s">
        <v>3516</v>
      </c>
      <c r="DO449" s="9" t="str">
        <f t="shared" si="18"/>
        <v>Staff Konsumer SPK</v>
      </c>
      <c r="DP449" s="9" t="str">
        <f t="shared" si="19"/>
        <v>Bank Artha Graha Sudirman (KPNO)</v>
      </c>
      <c r="DQ449" s="9" t="str">
        <f t="shared" si="20"/>
        <v>Staff Konsumer SPK Bank Artha Graha Sudirman (KPNO)</v>
      </c>
    </row>
    <row r="450" spans="10:121" x14ac:dyDescent="0.35">
      <c r="J450" t="s">
        <v>575</v>
      </c>
      <c r="K450" t="s">
        <v>795</v>
      </c>
      <c r="L450" t="s">
        <v>917</v>
      </c>
      <c r="M450" t="str">
        <f>VLOOKUP(L450,Sheet2!$B$12:$C$22,2,FALSE)</f>
        <v>BLOTYP-004</v>
      </c>
      <c r="P450" t="str">
        <f>VLOOKUP(Q450,Sheet2!$F$9:$G$10,2,FALSE)</f>
        <v>ES-1579352234417</v>
      </c>
      <c r="Q450" t="s">
        <v>3564</v>
      </c>
      <c r="AF450" t="s">
        <v>122</v>
      </c>
      <c r="AG450" t="s">
        <v>3525</v>
      </c>
      <c r="AK450" t="s">
        <v>1996</v>
      </c>
      <c r="AW450" t="s">
        <v>1996</v>
      </c>
      <c r="AX450" t="s">
        <v>2612</v>
      </c>
      <c r="AZ450" t="s">
        <v>1370</v>
      </c>
      <c r="BB450" t="s">
        <v>126</v>
      </c>
      <c r="BO450" t="s">
        <v>127</v>
      </c>
      <c r="CA450" s="9" t="str">
        <f>VLOOKUP(CB450,Sheet3!$G$2:$H$409,2,FALSE)</f>
        <v>OUID-STPPR10042</v>
      </c>
      <c r="CB450" t="s">
        <v>2864</v>
      </c>
      <c r="CE450" t="s">
        <v>3361</v>
      </c>
      <c r="CG450" t="s">
        <v>129</v>
      </c>
      <c r="CM450" t="s">
        <v>3514</v>
      </c>
      <c r="CO450" t="s">
        <v>132</v>
      </c>
      <c r="CR450" t="s">
        <v>133</v>
      </c>
      <c r="CY450" t="b">
        <v>0</v>
      </c>
      <c r="CZ450" t="s">
        <v>135</v>
      </c>
      <c r="DM450">
        <v>6060000</v>
      </c>
      <c r="DN450" t="s">
        <v>3518</v>
      </c>
      <c r="DO450" s="9" t="str">
        <f t="shared" si="18"/>
        <v>Staff Premises Perencanaan</v>
      </c>
      <c r="DP450" s="9" t="str">
        <f t="shared" si="19"/>
        <v>Bank Artha Graha Sudirman (KPNO)</v>
      </c>
      <c r="DQ450" s="9" t="str">
        <f t="shared" si="20"/>
        <v>Staff Premises Perencanaan Bank Artha Graha Sudirman (KPNO)</v>
      </c>
    </row>
    <row r="451" spans="10:121" x14ac:dyDescent="0.35">
      <c r="J451" t="s">
        <v>576</v>
      </c>
      <c r="K451" t="s">
        <v>795</v>
      </c>
      <c r="L451" t="s">
        <v>916</v>
      </c>
      <c r="M451" t="str">
        <f>VLOOKUP(L451,Sheet2!$B$12:$C$22,2,FALSE)</f>
        <v>BLOTYP-001</v>
      </c>
      <c r="P451" t="str">
        <f>VLOOKUP(Q451,Sheet2!$F$9:$G$10,2,FALSE)</f>
        <v>ES-1579352234417</v>
      </c>
      <c r="Q451" t="s">
        <v>3564</v>
      </c>
      <c r="AF451" t="s">
        <v>122</v>
      </c>
      <c r="AG451" t="s">
        <v>3526</v>
      </c>
      <c r="AK451" t="s">
        <v>1997</v>
      </c>
      <c r="AW451" t="s">
        <v>1997</v>
      </c>
      <c r="AX451" t="s">
        <v>2613</v>
      </c>
      <c r="AZ451" t="s">
        <v>1371</v>
      </c>
      <c r="BB451" t="s">
        <v>126</v>
      </c>
      <c r="BO451" t="s">
        <v>127</v>
      </c>
      <c r="CA451" s="9" t="str">
        <f>VLOOKUP(CB451,Sheet3!$G$2:$H$409,2,FALSE)</f>
        <v>OUID-STKKR10191</v>
      </c>
      <c r="CB451" t="s">
        <v>2873</v>
      </c>
      <c r="CE451" t="s">
        <v>3362</v>
      </c>
      <c r="CG451" t="s">
        <v>3536</v>
      </c>
      <c r="CM451" t="s">
        <v>3514</v>
      </c>
      <c r="CO451" t="s">
        <v>132</v>
      </c>
      <c r="CR451" t="s">
        <v>133</v>
      </c>
      <c r="CY451" t="b">
        <v>0</v>
      </c>
      <c r="CZ451" t="s">
        <v>135</v>
      </c>
      <c r="DM451">
        <v>9482000</v>
      </c>
      <c r="DN451" t="s">
        <v>3521</v>
      </c>
      <c r="DO451" s="9" t="str">
        <f t="shared" si="18"/>
        <v>Staff Kontrol Kredit</v>
      </c>
      <c r="DP451" s="9" t="str">
        <f t="shared" si="19"/>
        <v>Bank Artha Graha Sudirman (KPNO)</v>
      </c>
      <c r="DQ451" s="9" t="str">
        <f t="shared" si="20"/>
        <v>Staff Kontrol Kredit Bank Artha Graha Sudirman (KPNO)</v>
      </c>
    </row>
    <row r="452" spans="10:121" x14ac:dyDescent="0.35">
      <c r="J452" t="s">
        <v>577</v>
      </c>
      <c r="K452" t="s">
        <v>118</v>
      </c>
      <c r="L452" t="s">
        <v>919</v>
      </c>
      <c r="M452" t="str">
        <f>VLOOKUP(L452,Sheet2!$B$12:$C$22,2,FALSE)</f>
        <v>BLOTYP-002</v>
      </c>
      <c r="P452" t="str">
        <f>VLOOKUP(Q452,Sheet2!$F$9:$G$10,2,FALSE)</f>
        <v>ES-1579352234417</v>
      </c>
      <c r="Q452" t="s">
        <v>3564</v>
      </c>
      <c r="AF452" t="s">
        <v>122</v>
      </c>
      <c r="AG452" t="s">
        <v>3525</v>
      </c>
      <c r="AK452" t="s">
        <v>1998</v>
      </c>
      <c r="AW452" t="s">
        <v>1998</v>
      </c>
      <c r="AX452" t="s">
        <v>2614</v>
      </c>
      <c r="AZ452" t="s">
        <v>1372</v>
      </c>
      <c r="BB452" t="s">
        <v>126</v>
      </c>
      <c r="BO452" t="s">
        <v>127</v>
      </c>
      <c r="CA452" s="9" t="str">
        <f>VLOOKUP(CB452,Sheet3!$G$2:$H$409,2,FALSE)</f>
        <v>OUID-STMEST10044</v>
      </c>
      <c r="CB452" t="s">
        <v>2804</v>
      </c>
      <c r="CE452" t="s">
        <v>3363</v>
      </c>
      <c r="CG452" t="s">
        <v>129</v>
      </c>
      <c r="CM452" t="s">
        <v>3514</v>
      </c>
      <c r="CO452" t="s">
        <v>132</v>
      </c>
      <c r="CR452" t="s">
        <v>133</v>
      </c>
      <c r="CY452" t="b">
        <v>0</v>
      </c>
      <c r="CZ452" t="s">
        <v>135</v>
      </c>
      <c r="DM452">
        <v>6500000</v>
      </c>
      <c r="DN452" t="s">
        <v>3518</v>
      </c>
      <c r="DO452" s="9" t="str">
        <f t="shared" ref="DO452:DO515" si="21">CB452</f>
        <v>Staff Mechanical &amp; Electrical Support (Teknisi)</v>
      </c>
      <c r="DP452" s="9" t="str">
        <f t="shared" ref="DP452:DP515" si="22">Q452</f>
        <v>Bank Artha Graha Sudirman (KPNO)</v>
      </c>
      <c r="DQ452" s="9" t="str">
        <f t="shared" ref="DQ452:DQ515" si="23">DO452 &amp; " " &amp; DP452</f>
        <v>Staff Mechanical &amp; Electrical Support (Teknisi) Bank Artha Graha Sudirman (KPNO)</v>
      </c>
    </row>
    <row r="453" spans="10:121" x14ac:dyDescent="0.35">
      <c r="J453" t="s">
        <v>578</v>
      </c>
      <c r="K453" t="s">
        <v>834</v>
      </c>
      <c r="L453" t="s">
        <v>917</v>
      </c>
      <c r="M453" t="str">
        <f>VLOOKUP(L453,Sheet2!$B$12:$C$22,2,FALSE)</f>
        <v>BLOTYP-004</v>
      </c>
      <c r="P453" t="str">
        <f>VLOOKUP(Q453,Sheet2!$F$9:$G$10,2,FALSE)</f>
        <v>ES-1579352234417</v>
      </c>
      <c r="Q453" t="s">
        <v>3564</v>
      </c>
      <c r="AF453" t="s">
        <v>122</v>
      </c>
      <c r="AG453" t="s">
        <v>3534</v>
      </c>
      <c r="AK453" t="s">
        <v>1999</v>
      </c>
      <c r="AW453" t="s">
        <v>1999</v>
      </c>
      <c r="AX453" t="s">
        <v>2615</v>
      </c>
      <c r="AZ453" t="s">
        <v>1373</v>
      </c>
      <c r="BB453" t="s">
        <v>126</v>
      </c>
      <c r="BO453" t="s">
        <v>127</v>
      </c>
      <c r="CA453" s="9" t="str">
        <f>VLOOKUP(CB453,Sheet3!$G$2:$H$409,2,FALSE)</f>
        <v>OUID-OFFBLT10052</v>
      </c>
      <c r="CB453" t="s">
        <v>2944</v>
      </c>
      <c r="CE453" t="s">
        <v>3363</v>
      </c>
      <c r="CG453" t="s">
        <v>129</v>
      </c>
      <c r="CM453" t="s">
        <v>3514</v>
      </c>
      <c r="CO453" t="s">
        <v>132</v>
      </c>
      <c r="CR453" t="s">
        <v>133</v>
      </c>
      <c r="CY453" t="b">
        <v>0</v>
      </c>
      <c r="CZ453" t="s">
        <v>135</v>
      </c>
      <c r="DM453">
        <v>4277000</v>
      </c>
      <c r="DN453" t="s">
        <v>3517</v>
      </c>
      <c r="DO453" s="9" t="str">
        <f t="shared" si="21"/>
        <v>Office Boy lt 28</v>
      </c>
      <c r="DP453" s="9" t="str">
        <f t="shared" si="22"/>
        <v>Bank Artha Graha Sudirman (KPNO)</v>
      </c>
      <c r="DQ453" s="9" t="str">
        <f t="shared" si="23"/>
        <v>Office Boy lt 28 Bank Artha Graha Sudirman (KPNO)</v>
      </c>
    </row>
    <row r="454" spans="10:121" x14ac:dyDescent="0.35">
      <c r="J454" t="s">
        <v>579</v>
      </c>
      <c r="K454" t="s">
        <v>834</v>
      </c>
      <c r="L454" t="s">
        <v>917</v>
      </c>
      <c r="M454" t="str">
        <f>VLOOKUP(L454,Sheet2!$B$12:$C$22,2,FALSE)</f>
        <v>BLOTYP-004</v>
      </c>
      <c r="P454" t="str">
        <f>VLOOKUP(Q454,Sheet2!$F$9:$G$10,2,FALSE)</f>
        <v>ES-1579352234417</v>
      </c>
      <c r="Q454" t="s">
        <v>3564</v>
      </c>
      <c r="AF454" t="s">
        <v>122</v>
      </c>
      <c r="AG454" t="s">
        <v>3534</v>
      </c>
      <c r="AK454" t="s">
        <v>2000</v>
      </c>
      <c r="AW454" t="s">
        <v>2000</v>
      </c>
      <c r="AX454" t="s">
        <v>2616</v>
      </c>
      <c r="AZ454" t="s">
        <v>1374</v>
      </c>
      <c r="BB454" t="s">
        <v>126</v>
      </c>
      <c r="BO454" t="s">
        <v>127</v>
      </c>
      <c r="CA454" s="9" t="str">
        <f>VLOOKUP(CB454,Sheet3!$G$2:$H$409,2,FALSE)</f>
        <v>OUID-OFFBY01014</v>
      </c>
      <c r="CB454" t="s">
        <v>2960</v>
      </c>
      <c r="CE454" t="s">
        <v>3363</v>
      </c>
      <c r="CG454" t="s">
        <v>129</v>
      </c>
      <c r="CM454" t="s">
        <v>3514</v>
      </c>
      <c r="CO454" t="s">
        <v>132</v>
      </c>
      <c r="CR454" t="s">
        <v>133</v>
      </c>
      <c r="CY454" t="b">
        <v>0</v>
      </c>
      <c r="CZ454" t="s">
        <v>135</v>
      </c>
      <c r="DM454">
        <v>4277000</v>
      </c>
      <c r="DN454" t="s">
        <v>3517</v>
      </c>
      <c r="DO454" s="9" t="str">
        <f t="shared" si="21"/>
        <v>Office Boy</v>
      </c>
      <c r="DP454" s="9" t="str">
        <f t="shared" si="22"/>
        <v>Bank Artha Graha Sudirman (KPNO)</v>
      </c>
      <c r="DQ454" s="9" t="str">
        <f t="shared" si="23"/>
        <v>Office Boy Bank Artha Graha Sudirman (KPNO)</v>
      </c>
    </row>
    <row r="455" spans="10:121" x14ac:dyDescent="0.35">
      <c r="J455" t="s">
        <v>580</v>
      </c>
      <c r="K455" t="s">
        <v>118</v>
      </c>
      <c r="L455" t="s">
        <v>916</v>
      </c>
      <c r="M455" t="str">
        <f>VLOOKUP(L455,Sheet2!$B$12:$C$22,2,FALSE)</f>
        <v>BLOTYP-001</v>
      </c>
      <c r="P455" t="str">
        <f>VLOOKUP(Q455,Sheet2!$F$9:$G$10,2,FALSE)</f>
        <v>ES-1579352234417</v>
      </c>
      <c r="Q455" t="s">
        <v>3564</v>
      </c>
      <c r="AF455" t="s">
        <v>122</v>
      </c>
      <c r="AG455" t="s">
        <v>3530</v>
      </c>
      <c r="AK455" t="s">
        <v>2001</v>
      </c>
      <c r="AW455" t="s">
        <v>2001</v>
      </c>
      <c r="AX455" t="s">
        <v>2617</v>
      </c>
      <c r="AZ455" t="s">
        <v>1375</v>
      </c>
      <c r="BB455" t="s">
        <v>126</v>
      </c>
      <c r="BO455" t="s">
        <v>127</v>
      </c>
      <c r="CA455" s="9" t="str">
        <f>VLOOKUP(CB455,Sheet3!$G$2:$H$409,2,FALSE)</f>
        <v>OUID-EOUOP10046</v>
      </c>
      <c r="CB455" t="s">
        <v>2961</v>
      </c>
      <c r="CE455" t="s">
        <v>3364</v>
      </c>
      <c r="CG455" t="s">
        <v>3537</v>
      </c>
      <c r="CM455" t="s">
        <v>3514</v>
      </c>
      <c r="CO455" t="s">
        <v>132</v>
      </c>
      <c r="CR455" t="s">
        <v>133</v>
      </c>
      <c r="CY455" t="b">
        <v>0</v>
      </c>
      <c r="CZ455" t="s">
        <v>135</v>
      </c>
      <c r="DM455">
        <v>16592000</v>
      </c>
      <c r="DN455" t="s">
        <v>3520</v>
      </c>
      <c r="DO455" s="9" t="str">
        <f t="shared" si="21"/>
        <v>Executive Officer Umum Operasional</v>
      </c>
      <c r="DP455" s="9" t="str">
        <f t="shared" si="22"/>
        <v>Bank Artha Graha Sudirman (KPNO)</v>
      </c>
      <c r="DQ455" s="9" t="str">
        <f t="shared" si="23"/>
        <v>Executive Officer Umum Operasional Bank Artha Graha Sudirman (KPNO)</v>
      </c>
    </row>
    <row r="456" spans="10:121" x14ac:dyDescent="0.35">
      <c r="J456" t="s">
        <v>581</v>
      </c>
      <c r="K456" t="s">
        <v>118</v>
      </c>
      <c r="L456" t="s">
        <v>917</v>
      </c>
      <c r="M456" t="str">
        <f>VLOOKUP(L456,Sheet2!$B$12:$C$22,2,FALSE)</f>
        <v>BLOTYP-004</v>
      </c>
      <c r="P456" t="str">
        <f>VLOOKUP(Q456,Sheet2!$F$9:$G$10,2,FALSE)</f>
        <v>ES-1579352234417</v>
      </c>
      <c r="Q456" t="s">
        <v>3564</v>
      </c>
      <c r="AF456" t="s">
        <v>122</v>
      </c>
      <c r="AG456" t="s">
        <v>3529</v>
      </c>
      <c r="AK456" t="s">
        <v>2002</v>
      </c>
      <c r="AW456" t="s">
        <v>2002</v>
      </c>
      <c r="AX456" t="s">
        <v>2618</v>
      </c>
      <c r="AZ456" t="s">
        <v>1376</v>
      </c>
      <c r="BB456" t="s">
        <v>126</v>
      </c>
      <c r="BO456" t="s">
        <v>127</v>
      </c>
      <c r="CA456" s="9" t="str">
        <f>VLOOKUP(CB456,Sheet3!$G$2:$H$409,2,FALSE)</f>
        <v>OUID-STKCOL10099</v>
      </c>
      <c r="CB456" t="s">
        <v>2821</v>
      </c>
      <c r="CE456" t="s">
        <v>3365</v>
      </c>
      <c r="CG456" t="s">
        <v>129</v>
      </c>
      <c r="CM456" t="s">
        <v>3514</v>
      </c>
      <c r="CO456" t="s">
        <v>132</v>
      </c>
      <c r="CR456" t="s">
        <v>133</v>
      </c>
      <c r="CY456" t="b">
        <v>0</v>
      </c>
      <c r="CZ456" t="s">
        <v>135</v>
      </c>
      <c r="DM456">
        <v>8566000</v>
      </c>
      <c r="DN456" t="s">
        <v>3518</v>
      </c>
      <c r="DO456" s="9" t="str">
        <f t="shared" si="21"/>
        <v>Staff KUR Collection</v>
      </c>
      <c r="DP456" s="9" t="str">
        <f t="shared" si="22"/>
        <v>Bank Artha Graha Sudirman (KPNO)</v>
      </c>
      <c r="DQ456" s="9" t="str">
        <f t="shared" si="23"/>
        <v>Staff KUR Collection Bank Artha Graha Sudirman (KPNO)</v>
      </c>
    </row>
    <row r="457" spans="10:121" x14ac:dyDescent="0.35">
      <c r="J457" t="s">
        <v>582</v>
      </c>
      <c r="K457" t="s">
        <v>795</v>
      </c>
      <c r="L457" t="s">
        <v>917</v>
      </c>
      <c r="M457" t="str">
        <f>VLOOKUP(L457,Sheet2!$B$12:$C$22,2,FALSE)</f>
        <v>BLOTYP-004</v>
      </c>
      <c r="P457" t="str">
        <f>VLOOKUP(Q457,Sheet2!$F$9:$G$10,2,FALSE)</f>
        <v>ES-1579352234417</v>
      </c>
      <c r="Q457" t="s">
        <v>3564</v>
      </c>
      <c r="AF457" t="s">
        <v>3524</v>
      </c>
      <c r="AG457" t="s">
        <v>3529</v>
      </c>
      <c r="AK457" t="s">
        <v>2003</v>
      </c>
      <c r="AW457" t="s">
        <v>2003</v>
      </c>
      <c r="AX457" t="s">
        <v>2619</v>
      </c>
      <c r="AZ457" t="s">
        <v>1377</v>
      </c>
      <c r="BB457" t="s">
        <v>126</v>
      </c>
      <c r="BO457" t="s">
        <v>127</v>
      </c>
      <c r="CA457" s="9" t="e">
        <f>VLOOKUP(CB457,Sheet3!$G$2:$H$409,2,FALSE)</f>
        <v>#N/A</v>
      </c>
      <c r="CB457" t="s">
        <v>2962</v>
      </c>
      <c r="CE457" t="s">
        <v>3366</v>
      </c>
      <c r="CG457" t="s">
        <v>3537</v>
      </c>
      <c r="CM457" t="s">
        <v>3514</v>
      </c>
      <c r="CO457" t="s">
        <v>132</v>
      </c>
      <c r="CR457" t="s">
        <v>133</v>
      </c>
      <c r="CY457" t="b">
        <v>0</v>
      </c>
      <c r="CZ457" t="s">
        <v>3541</v>
      </c>
      <c r="DM457">
        <v>10034000</v>
      </c>
      <c r="DN457" t="s">
        <v>3516</v>
      </c>
      <c r="DO457" s="9"/>
      <c r="DP457" s="9"/>
      <c r="DQ457" s="9"/>
    </row>
    <row r="458" spans="10:121" x14ac:dyDescent="0.35">
      <c r="J458" t="s">
        <v>583</v>
      </c>
      <c r="K458" t="s">
        <v>749</v>
      </c>
      <c r="L458" t="s">
        <v>916</v>
      </c>
      <c r="M458" t="str">
        <f>VLOOKUP(L458,Sheet2!$B$12:$C$22,2,FALSE)</f>
        <v>BLOTYP-001</v>
      </c>
      <c r="P458" t="str">
        <f>VLOOKUP(Q458,Sheet2!$F$9:$G$10,2,FALSE)</f>
        <v>ES-1579352234417</v>
      </c>
      <c r="Q458" t="s">
        <v>3564</v>
      </c>
      <c r="AF458" t="s">
        <v>3524</v>
      </c>
      <c r="AG458" t="s">
        <v>3527</v>
      </c>
      <c r="AK458" t="s">
        <v>2004</v>
      </c>
      <c r="AW458" t="s">
        <v>2004</v>
      </c>
      <c r="AX458" t="s">
        <v>2620</v>
      </c>
      <c r="AZ458" t="s">
        <v>1378</v>
      </c>
      <c r="BB458" t="s">
        <v>126</v>
      </c>
      <c r="BO458" t="s">
        <v>127</v>
      </c>
      <c r="CA458" s="9" t="e">
        <f>VLOOKUP(CB458,Sheet3!$G$2:$H$409,2,FALSE)</f>
        <v>#N/A</v>
      </c>
      <c r="CB458" t="s">
        <v>2812</v>
      </c>
      <c r="CE458" t="s">
        <v>3367</v>
      </c>
      <c r="CG458" t="s">
        <v>129</v>
      </c>
      <c r="CM458" t="s">
        <v>3514</v>
      </c>
      <c r="CO458" t="s">
        <v>132</v>
      </c>
      <c r="CR458" t="s">
        <v>133</v>
      </c>
      <c r="CY458" t="b">
        <v>0</v>
      </c>
      <c r="CZ458" t="s">
        <v>135</v>
      </c>
      <c r="DM458">
        <v>14000000</v>
      </c>
      <c r="DN458" t="s">
        <v>3516</v>
      </c>
      <c r="DO458" s="9"/>
      <c r="DP458" s="9"/>
      <c r="DQ458" s="9"/>
    </row>
    <row r="459" spans="10:121" x14ac:dyDescent="0.35">
      <c r="J459" t="s">
        <v>584</v>
      </c>
      <c r="K459" t="s">
        <v>795</v>
      </c>
      <c r="L459" t="s">
        <v>917</v>
      </c>
      <c r="M459" t="str">
        <f>VLOOKUP(L459,Sheet2!$B$12:$C$22,2,FALSE)</f>
        <v>BLOTYP-004</v>
      </c>
      <c r="P459" t="str">
        <f>VLOOKUP(Q459,Sheet2!$F$9:$G$10,2,FALSE)</f>
        <v>ES-1579352234417</v>
      </c>
      <c r="Q459" t="s">
        <v>3564</v>
      </c>
      <c r="AF459" t="s">
        <v>122</v>
      </c>
      <c r="AG459" t="s">
        <v>3529</v>
      </c>
      <c r="AK459" t="s">
        <v>2005</v>
      </c>
      <c r="AW459" t="s">
        <v>2005</v>
      </c>
      <c r="AX459" t="s">
        <v>2621</v>
      </c>
      <c r="AZ459" t="s">
        <v>1379</v>
      </c>
      <c r="BB459" t="s">
        <v>126</v>
      </c>
      <c r="BO459" t="s">
        <v>127</v>
      </c>
      <c r="CA459" s="9" t="str">
        <f>VLOOKUP(CB459,Sheet3!$G$2:$H$409,2,FALSE)</f>
        <v>OUID-SOHDWR10388</v>
      </c>
      <c r="CB459" t="s">
        <v>2963</v>
      </c>
      <c r="CE459" t="s">
        <v>3368</v>
      </c>
      <c r="CG459" t="s">
        <v>3536</v>
      </c>
      <c r="CM459" t="s">
        <v>3514</v>
      </c>
      <c r="CO459" t="s">
        <v>132</v>
      </c>
      <c r="CR459" t="s">
        <v>133</v>
      </c>
      <c r="CY459" t="b">
        <v>0</v>
      </c>
      <c r="CZ459" t="s">
        <v>135</v>
      </c>
      <c r="DM459">
        <v>11140000</v>
      </c>
      <c r="DN459" t="s">
        <v>3521</v>
      </c>
      <c r="DO459" s="9" t="str">
        <f t="shared" si="21"/>
        <v>Senior Officer Hardware</v>
      </c>
      <c r="DP459" s="9" t="str">
        <f t="shared" si="22"/>
        <v>Bank Artha Graha Sudirman (KPNO)</v>
      </c>
      <c r="DQ459" s="9" t="str">
        <f t="shared" si="23"/>
        <v>Senior Officer Hardware Bank Artha Graha Sudirman (KPNO)</v>
      </c>
    </row>
    <row r="460" spans="10:121" x14ac:dyDescent="0.35">
      <c r="J460" t="s">
        <v>585</v>
      </c>
      <c r="K460" t="s">
        <v>863</v>
      </c>
      <c r="L460" t="s">
        <v>917</v>
      </c>
      <c r="M460" t="str">
        <f>VLOOKUP(L460,Sheet2!$B$12:$C$22,2,FALSE)</f>
        <v>BLOTYP-004</v>
      </c>
      <c r="P460" t="str">
        <f>VLOOKUP(Q460,Sheet2!$F$9:$G$10,2,FALSE)</f>
        <v>ES-1579352234417</v>
      </c>
      <c r="Q460" t="s">
        <v>3564</v>
      </c>
      <c r="AF460" t="s">
        <v>122</v>
      </c>
      <c r="AG460" t="s">
        <v>3527</v>
      </c>
      <c r="AK460" t="s">
        <v>2006</v>
      </c>
      <c r="AW460" t="s">
        <v>2006</v>
      </c>
      <c r="AX460" t="s">
        <v>2622</v>
      </c>
      <c r="AZ460" t="s">
        <v>1380</v>
      </c>
      <c r="BB460" t="s">
        <v>126</v>
      </c>
      <c r="BO460" t="s">
        <v>127</v>
      </c>
      <c r="CA460" s="9" t="str">
        <f>VLOOKUP(CB460,Sheet3!$G$2:$H$409,2,FALSE)</f>
        <v>OUID-STLIP10070</v>
      </c>
      <c r="CB460" t="s">
        <v>2964</v>
      </c>
      <c r="CE460" t="s">
        <v>3369</v>
      </c>
      <c r="CG460" t="s">
        <v>129</v>
      </c>
      <c r="CM460" t="s">
        <v>3514</v>
      </c>
      <c r="CO460" t="s">
        <v>132</v>
      </c>
      <c r="CR460" t="s">
        <v>133</v>
      </c>
      <c r="CY460" t="b">
        <v>0</v>
      </c>
      <c r="CZ460" t="s">
        <v>135</v>
      </c>
      <c r="DM460">
        <v>8797000</v>
      </c>
      <c r="DN460" t="s">
        <v>3518</v>
      </c>
      <c r="DO460" s="9" t="str">
        <f t="shared" si="21"/>
        <v>Staff Litigasi Perusahaan</v>
      </c>
      <c r="DP460" s="9" t="str">
        <f t="shared" si="22"/>
        <v>Bank Artha Graha Sudirman (KPNO)</v>
      </c>
      <c r="DQ460" s="9" t="str">
        <f t="shared" si="23"/>
        <v>Staff Litigasi Perusahaan Bank Artha Graha Sudirman (KPNO)</v>
      </c>
    </row>
    <row r="461" spans="10:121" x14ac:dyDescent="0.35">
      <c r="J461" t="s">
        <v>586</v>
      </c>
      <c r="K461" t="s">
        <v>795</v>
      </c>
      <c r="L461" t="s">
        <v>917</v>
      </c>
      <c r="M461" t="str">
        <f>VLOOKUP(L461,Sheet2!$B$12:$C$22,2,FALSE)</f>
        <v>BLOTYP-004</v>
      </c>
      <c r="P461" t="str">
        <f>VLOOKUP(Q461,Sheet2!$F$9:$G$10,2,FALSE)</f>
        <v>ES-1579352234417</v>
      </c>
      <c r="Q461" t="s">
        <v>3564</v>
      </c>
      <c r="AF461" t="s">
        <v>122</v>
      </c>
      <c r="AG461" t="s">
        <v>3532</v>
      </c>
      <c r="AK461" t="s">
        <v>2007</v>
      </c>
      <c r="AW461" t="s">
        <v>2007</v>
      </c>
      <c r="AX461" t="s">
        <v>2623</v>
      </c>
      <c r="AZ461" t="s">
        <v>1381</v>
      </c>
      <c r="BB461" t="s">
        <v>126</v>
      </c>
      <c r="BO461" t="s">
        <v>127</v>
      </c>
      <c r="CA461" s="9" t="e">
        <f>VLOOKUP(CB461,Sheet3!$G$2:$H$409,2,FALSE)</f>
        <v>#N/A</v>
      </c>
      <c r="CB461" t="s">
        <v>2954</v>
      </c>
      <c r="CE461" t="s">
        <v>3370</v>
      </c>
      <c r="CG461" t="s">
        <v>129</v>
      </c>
      <c r="CM461" t="s">
        <v>3514</v>
      </c>
      <c r="CO461" t="s">
        <v>132</v>
      </c>
      <c r="CR461" t="s">
        <v>133</v>
      </c>
      <c r="CY461" t="b">
        <v>0</v>
      </c>
      <c r="CZ461" t="s">
        <v>135</v>
      </c>
      <c r="DM461">
        <v>22416000</v>
      </c>
      <c r="DN461" t="s">
        <v>3518</v>
      </c>
      <c r="DO461" s="9"/>
      <c r="DP461" s="9"/>
      <c r="DQ461" s="9"/>
    </row>
    <row r="462" spans="10:121" x14ac:dyDescent="0.35">
      <c r="J462" t="s">
        <v>587</v>
      </c>
      <c r="K462" t="s">
        <v>118</v>
      </c>
      <c r="L462" t="s">
        <v>918</v>
      </c>
      <c r="M462" t="str">
        <f>VLOOKUP(L462,Sheet2!$B$12:$C$22,2,FALSE)</f>
        <v>BLOTYP-003</v>
      </c>
      <c r="P462" t="str">
        <f>VLOOKUP(Q462,Sheet2!$F$9:$G$10,2,FALSE)</f>
        <v>ES-1579352234417</v>
      </c>
      <c r="Q462" t="s">
        <v>3564</v>
      </c>
      <c r="AF462" t="s">
        <v>122</v>
      </c>
      <c r="AG462" t="s">
        <v>3529</v>
      </c>
      <c r="AK462" t="s">
        <v>2008</v>
      </c>
      <c r="AW462" t="s">
        <v>2008</v>
      </c>
      <c r="AX462" t="s">
        <v>2624</v>
      </c>
      <c r="AZ462" t="s">
        <v>1382</v>
      </c>
      <c r="BB462" t="s">
        <v>126</v>
      </c>
      <c r="BO462" t="s">
        <v>127</v>
      </c>
      <c r="CA462" s="9" t="str">
        <f>VLOOKUP(CB462,Sheet3!$G$2:$H$409,2,FALSE)</f>
        <v>OUID-SOEXM10270</v>
      </c>
      <c r="CB462" t="s">
        <v>2965</v>
      </c>
      <c r="CE462" t="s">
        <v>3371</v>
      </c>
      <c r="CG462" t="s">
        <v>3537</v>
      </c>
      <c r="CM462" t="s">
        <v>3514</v>
      </c>
      <c r="CO462" t="s">
        <v>132</v>
      </c>
      <c r="CR462" t="s">
        <v>133</v>
      </c>
      <c r="CY462" t="b">
        <v>0</v>
      </c>
      <c r="CZ462" t="s">
        <v>135</v>
      </c>
      <c r="DM462">
        <v>12420000</v>
      </c>
      <c r="DN462" t="s">
        <v>3517</v>
      </c>
      <c r="DO462" s="9" t="str">
        <f t="shared" si="21"/>
        <v>Senior Officer Exim</v>
      </c>
      <c r="DP462" s="9" t="str">
        <f t="shared" si="22"/>
        <v>Bank Artha Graha Sudirman (KPNO)</v>
      </c>
      <c r="DQ462" s="9" t="str">
        <f t="shared" si="23"/>
        <v>Senior Officer Exim Bank Artha Graha Sudirman (KPNO)</v>
      </c>
    </row>
    <row r="463" spans="10:121" x14ac:dyDescent="0.35">
      <c r="J463" t="s">
        <v>588</v>
      </c>
      <c r="K463" t="s">
        <v>795</v>
      </c>
      <c r="L463" t="s">
        <v>918</v>
      </c>
      <c r="M463" t="str">
        <f>VLOOKUP(L463,Sheet2!$B$12:$C$22,2,FALSE)</f>
        <v>BLOTYP-003</v>
      </c>
      <c r="P463" t="str">
        <f>VLOOKUP(Q463,Sheet2!$F$9:$G$10,2,FALSE)</f>
        <v>ES-1579352234417</v>
      </c>
      <c r="Q463" t="s">
        <v>3564</v>
      </c>
      <c r="AF463" t="s">
        <v>3524</v>
      </c>
      <c r="AG463" t="s">
        <v>3529</v>
      </c>
      <c r="AK463" t="s">
        <v>2009</v>
      </c>
      <c r="AW463" t="s">
        <v>2009</v>
      </c>
      <c r="AX463" t="s">
        <v>2625</v>
      </c>
      <c r="AZ463" t="s">
        <v>1383</v>
      </c>
      <c r="BB463" t="s">
        <v>126</v>
      </c>
      <c r="BO463" t="s">
        <v>127</v>
      </c>
      <c r="CA463" s="9" t="e">
        <f>VLOOKUP(CB463,Sheet3!$G$2:$H$409,2,FALSE)</f>
        <v>#N/A</v>
      </c>
      <c r="CB463" t="s">
        <v>2966</v>
      </c>
      <c r="CE463" t="s">
        <v>3372</v>
      </c>
      <c r="CG463" t="s">
        <v>129</v>
      </c>
      <c r="CM463" t="s">
        <v>3514</v>
      </c>
      <c r="CO463" t="s">
        <v>132</v>
      </c>
      <c r="CR463" t="s">
        <v>133</v>
      </c>
      <c r="CY463" t="b">
        <v>0</v>
      </c>
      <c r="CZ463" t="s">
        <v>135</v>
      </c>
      <c r="DM463">
        <v>12541000</v>
      </c>
      <c r="DN463" t="s">
        <v>3516</v>
      </c>
      <c r="DO463" s="9"/>
      <c r="DP463" s="9"/>
      <c r="DQ463" s="9"/>
    </row>
    <row r="464" spans="10:121" x14ac:dyDescent="0.35">
      <c r="J464" t="s">
        <v>589</v>
      </c>
      <c r="K464" t="s">
        <v>873</v>
      </c>
      <c r="L464" t="s">
        <v>917</v>
      </c>
      <c r="M464" t="str">
        <f>VLOOKUP(L464,Sheet2!$B$12:$C$22,2,FALSE)</f>
        <v>BLOTYP-004</v>
      </c>
      <c r="P464" t="str">
        <f>VLOOKUP(Q464,Sheet2!$F$9:$G$10,2,FALSE)</f>
        <v>ES-1579352234417</v>
      </c>
      <c r="Q464" t="s">
        <v>3564</v>
      </c>
      <c r="AF464" t="s">
        <v>122</v>
      </c>
      <c r="AG464" t="s">
        <v>3526</v>
      </c>
      <c r="AK464" t="s">
        <v>2010</v>
      </c>
      <c r="AW464" t="s">
        <v>2010</v>
      </c>
      <c r="AX464" t="s">
        <v>2626</v>
      </c>
      <c r="AZ464" t="s">
        <v>1384</v>
      </c>
      <c r="BB464" t="s">
        <v>126</v>
      </c>
      <c r="BO464" t="s">
        <v>127</v>
      </c>
      <c r="CA464" s="9" t="str">
        <f>VLOOKUP(CB464,Sheet3!$G$2:$H$409,2,FALSE)</f>
        <v>OUID-STADKR10239</v>
      </c>
      <c r="CB464" t="s">
        <v>2798</v>
      </c>
      <c r="CE464" t="s">
        <v>3358</v>
      </c>
      <c r="CG464" t="s">
        <v>129</v>
      </c>
      <c r="CM464" t="s">
        <v>3514</v>
      </c>
      <c r="CO464" t="s">
        <v>132</v>
      </c>
      <c r="CR464" t="s">
        <v>133</v>
      </c>
      <c r="CY464" t="b">
        <v>0</v>
      </c>
      <c r="CZ464" t="s">
        <v>135</v>
      </c>
      <c r="DM464">
        <v>7729000</v>
      </c>
      <c r="DN464" t="s">
        <v>3521</v>
      </c>
      <c r="DO464" s="9" t="str">
        <f t="shared" si="21"/>
        <v>Staff Admin Kredit</v>
      </c>
      <c r="DP464" s="9" t="str">
        <f t="shared" si="22"/>
        <v>Bank Artha Graha Sudirman (KPNO)</v>
      </c>
      <c r="DQ464" s="9" t="str">
        <f t="shared" si="23"/>
        <v>Staff Admin Kredit Bank Artha Graha Sudirman (KPNO)</v>
      </c>
    </row>
    <row r="465" spans="10:121" x14ac:dyDescent="0.35">
      <c r="J465" t="s">
        <v>590</v>
      </c>
      <c r="K465" t="s">
        <v>118</v>
      </c>
      <c r="L465" t="s">
        <v>918</v>
      </c>
      <c r="M465" t="str">
        <f>VLOOKUP(L465,Sheet2!$B$12:$C$22,2,FALSE)</f>
        <v>BLOTYP-003</v>
      </c>
      <c r="P465" t="str">
        <f>VLOOKUP(Q465,Sheet2!$F$9:$G$10,2,FALSE)</f>
        <v>ES-1579352234417</v>
      </c>
      <c r="Q465" t="s">
        <v>3564</v>
      </c>
      <c r="AF465" t="s">
        <v>3524</v>
      </c>
      <c r="AG465" t="s">
        <v>3526</v>
      </c>
      <c r="AK465" t="s">
        <v>2011</v>
      </c>
      <c r="AW465" t="s">
        <v>2011</v>
      </c>
      <c r="AX465" t="s">
        <v>2627</v>
      </c>
      <c r="AZ465" t="s">
        <v>1385</v>
      </c>
      <c r="BB465" t="s">
        <v>126</v>
      </c>
      <c r="BO465" t="s">
        <v>127</v>
      </c>
      <c r="CA465" s="9" t="str">
        <f>VLOOKUP(CB465,Sheet3!$G$2:$H$409,2,FALSE)</f>
        <v>OUID-SKKT110194</v>
      </c>
      <c r="CB465" t="s">
        <v>2790</v>
      </c>
      <c r="CE465" t="s">
        <v>3372</v>
      </c>
      <c r="CG465" t="s">
        <v>129</v>
      </c>
      <c r="CM465" t="s">
        <v>3514</v>
      </c>
      <c r="CO465" t="s">
        <v>132</v>
      </c>
      <c r="CR465" t="s">
        <v>133</v>
      </c>
      <c r="CY465" t="b">
        <v>0</v>
      </c>
      <c r="CZ465" t="s">
        <v>135</v>
      </c>
      <c r="DM465">
        <v>5602000</v>
      </c>
      <c r="DN465" t="s">
        <v>3516</v>
      </c>
      <c r="DO465" s="9" t="str">
        <f t="shared" si="21"/>
        <v>Staff Kontrol 1</v>
      </c>
      <c r="DP465" s="9" t="str">
        <f t="shared" si="22"/>
        <v>Bank Artha Graha Sudirman (KPNO)</v>
      </c>
      <c r="DQ465" s="9" t="str">
        <f t="shared" si="23"/>
        <v>Staff Kontrol 1 Bank Artha Graha Sudirman (KPNO)</v>
      </c>
    </row>
    <row r="466" spans="10:121" x14ac:dyDescent="0.35">
      <c r="J466" t="s">
        <v>591</v>
      </c>
      <c r="K466" t="s">
        <v>795</v>
      </c>
      <c r="L466" t="s">
        <v>918</v>
      </c>
      <c r="M466" t="str">
        <f>VLOOKUP(L466,Sheet2!$B$12:$C$22,2,FALSE)</f>
        <v>BLOTYP-003</v>
      </c>
      <c r="P466" t="str">
        <f>VLOOKUP(Q466,Sheet2!$F$9:$G$10,2,FALSE)</f>
        <v>ES-1579352234417</v>
      </c>
      <c r="Q466" t="s">
        <v>3564</v>
      </c>
      <c r="AF466" t="s">
        <v>3524</v>
      </c>
      <c r="AG466" t="s">
        <v>3526</v>
      </c>
      <c r="AK466" t="s">
        <v>2012</v>
      </c>
      <c r="AW466" t="s">
        <v>2012</v>
      </c>
      <c r="AX466" t="s">
        <v>2628</v>
      </c>
      <c r="AZ466" t="s">
        <v>1386</v>
      </c>
      <c r="BB466" t="s">
        <v>126</v>
      </c>
      <c r="BO466" t="s">
        <v>127</v>
      </c>
      <c r="CA466" s="9" t="str">
        <f>VLOOKUP(CB466,Sheet3!$G$2:$H$409,2,FALSE)</f>
        <v>OUID-STSRP10229</v>
      </c>
      <c r="CB466" t="s">
        <v>2905</v>
      </c>
      <c r="CE466" t="s">
        <v>3373</v>
      </c>
      <c r="CG466" t="s">
        <v>129</v>
      </c>
      <c r="CM466" t="s">
        <v>3514</v>
      </c>
      <c r="CO466" t="s">
        <v>132</v>
      </c>
      <c r="CR466" t="s">
        <v>133</v>
      </c>
      <c r="CY466" t="b">
        <v>0</v>
      </c>
      <c r="CZ466" t="s">
        <v>135</v>
      </c>
      <c r="DM466">
        <v>6850000</v>
      </c>
      <c r="DN466" t="s">
        <v>3516</v>
      </c>
      <c r="DO466" s="9" t="str">
        <f t="shared" si="21"/>
        <v>Staff SKMR Risiko Pasar</v>
      </c>
      <c r="DP466" s="9" t="str">
        <f t="shared" si="22"/>
        <v>Bank Artha Graha Sudirman (KPNO)</v>
      </c>
      <c r="DQ466" s="9" t="str">
        <f t="shared" si="23"/>
        <v>Staff SKMR Risiko Pasar Bank Artha Graha Sudirman (KPNO)</v>
      </c>
    </row>
    <row r="467" spans="10:121" x14ac:dyDescent="0.35">
      <c r="J467" t="s">
        <v>592</v>
      </c>
      <c r="K467" t="s">
        <v>118</v>
      </c>
      <c r="L467" t="s">
        <v>919</v>
      </c>
      <c r="M467" t="str">
        <f>VLOOKUP(L467,Sheet2!$B$12:$C$22,2,FALSE)</f>
        <v>BLOTYP-002</v>
      </c>
      <c r="P467" t="str">
        <f>VLOOKUP(Q467,Sheet2!$F$9:$G$10,2,FALSE)</f>
        <v>ES-1579352234417</v>
      </c>
      <c r="Q467" t="s">
        <v>3564</v>
      </c>
      <c r="AF467" t="s">
        <v>122</v>
      </c>
      <c r="AG467" t="s">
        <v>3526</v>
      </c>
      <c r="AK467" t="s">
        <v>2013</v>
      </c>
      <c r="AW467" t="s">
        <v>2013</v>
      </c>
      <c r="AX467" t="s">
        <v>2629</v>
      </c>
      <c r="AZ467" t="s">
        <v>1387</v>
      </c>
      <c r="BB467" t="s">
        <v>126</v>
      </c>
      <c r="BO467" t="s">
        <v>127</v>
      </c>
      <c r="CA467" s="9" t="str">
        <f>VLOOKUP(CB467,Sheet3!$G$2:$H$409,2,FALSE)</f>
        <v>OUID-SKKT410200</v>
      </c>
      <c r="CB467" t="s">
        <v>2967</v>
      </c>
      <c r="CE467" t="s">
        <v>3374</v>
      </c>
      <c r="CG467" t="s">
        <v>129</v>
      </c>
      <c r="CM467" t="s">
        <v>3514</v>
      </c>
      <c r="CO467" t="s">
        <v>132</v>
      </c>
      <c r="CR467" t="s">
        <v>133</v>
      </c>
      <c r="CY467" t="b">
        <v>0</v>
      </c>
      <c r="CZ467" t="s">
        <v>135</v>
      </c>
      <c r="DM467">
        <v>5844000</v>
      </c>
      <c r="DN467" t="s">
        <v>3517</v>
      </c>
      <c r="DO467" s="9" t="str">
        <f t="shared" si="21"/>
        <v>Staff Kontrol 4</v>
      </c>
      <c r="DP467" s="9" t="str">
        <f t="shared" si="22"/>
        <v>Bank Artha Graha Sudirman (KPNO)</v>
      </c>
      <c r="DQ467" s="9" t="str">
        <f t="shared" si="23"/>
        <v>Staff Kontrol 4 Bank Artha Graha Sudirman (KPNO)</v>
      </c>
    </row>
    <row r="468" spans="10:121" x14ac:dyDescent="0.35">
      <c r="J468" t="s">
        <v>593</v>
      </c>
      <c r="K468" t="s">
        <v>795</v>
      </c>
      <c r="L468" t="s">
        <v>918</v>
      </c>
      <c r="M468" t="str">
        <f>VLOOKUP(L468,Sheet2!$B$12:$C$22,2,FALSE)</f>
        <v>BLOTYP-003</v>
      </c>
      <c r="P468" t="str">
        <f>VLOOKUP(Q468,Sheet2!$F$9:$G$10,2,FALSE)</f>
        <v>ES-1579352234417</v>
      </c>
      <c r="Q468" t="s">
        <v>3564</v>
      </c>
      <c r="AF468" t="s">
        <v>122</v>
      </c>
      <c r="AG468" t="s">
        <v>3527</v>
      </c>
      <c r="AK468" t="s">
        <v>2014</v>
      </c>
      <c r="AW468" t="s">
        <v>2014</v>
      </c>
      <c r="AX468" t="s">
        <v>2630</v>
      </c>
      <c r="AZ468" t="s">
        <v>1388</v>
      </c>
      <c r="BB468" t="s">
        <v>126</v>
      </c>
      <c r="BO468" t="s">
        <v>127</v>
      </c>
      <c r="CA468" s="9" t="str">
        <f>VLOOKUP(CB468,Sheet3!$G$2:$H$409,2,FALSE)</f>
        <v>OUID-EOSOC10304</v>
      </c>
      <c r="CB468" t="s">
        <v>2968</v>
      </c>
      <c r="CE468" t="s">
        <v>3375</v>
      </c>
      <c r="CG468" t="s">
        <v>129</v>
      </c>
      <c r="CM468" t="s">
        <v>3514</v>
      </c>
      <c r="CO468" t="s">
        <v>132</v>
      </c>
      <c r="CR468" t="s">
        <v>133</v>
      </c>
      <c r="CY468" t="b">
        <v>0</v>
      </c>
      <c r="CZ468" t="s">
        <v>135</v>
      </c>
      <c r="DM468">
        <v>13837000</v>
      </c>
      <c r="DN468" t="s">
        <v>3518</v>
      </c>
      <c r="DO468" s="9" t="str">
        <f t="shared" si="21"/>
        <v>Executive Officer Sentra Operasi Cabang</v>
      </c>
      <c r="DP468" s="9" t="str">
        <f t="shared" si="22"/>
        <v>Bank Artha Graha Sudirman (KPNO)</v>
      </c>
      <c r="DQ468" s="9" t="str">
        <f t="shared" si="23"/>
        <v>Executive Officer Sentra Operasi Cabang Bank Artha Graha Sudirman (KPNO)</v>
      </c>
    </row>
    <row r="469" spans="10:121" x14ac:dyDescent="0.35">
      <c r="J469" t="s">
        <v>506</v>
      </c>
      <c r="K469" t="s">
        <v>820</v>
      </c>
      <c r="L469" t="s">
        <v>918</v>
      </c>
      <c r="M469" t="str">
        <f>VLOOKUP(L469,Sheet2!$B$12:$C$22,2,FALSE)</f>
        <v>BLOTYP-003</v>
      </c>
      <c r="P469" t="str">
        <f>VLOOKUP(Q469,Sheet2!$F$9:$G$10,2,FALSE)</f>
        <v>ES-1579352234417</v>
      </c>
      <c r="Q469" t="s">
        <v>3564</v>
      </c>
      <c r="AF469" t="s">
        <v>122</v>
      </c>
      <c r="AG469" t="s">
        <v>3530</v>
      </c>
      <c r="AK469" t="s">
        <v>2015</v>
      </c>
      <c r="AW469" t="s">
        <v>2015</v>
      </c>
      <c r="AX469" t="s">
        <v>2631</v>
      </c>
      <c r="AZ469" t="s">
        <v>1389</v>
      </c>
      <c r="BB469" t="s">
        <v>126</v>
      </c>
      <c r="BO469" t="s">
        <v>127</v>
      </c>
      <c r="CA469" s="9" t="e">
        <f>VLOOKUP(CB469,Sheet3!$G$2:$H$409,2,FALSE)</f>
        <v>#N/A</v>
      </c>
      <c r="CB469" t="s">
        <v>2892</v>
      </c>
      <c r="CE469" t="s">
        <v>3376</v>
      </c>
      <c r="CG469" t="s">
        <v>129</v>
      </c>
      <c r="CM469" t="s">
        <v>3514</v>
      </c>
      <c r="CO469" t="s">
        <v>132</v>
      </c>
      <c r="CR469" t="s">
        <v>133</v>
      </c>
      <c r="CY469" t="b">
        <v>0</v>
      </c>
      <c r="CZ469" t="s">
        <v>135</v>
      </c>
      <c r="DM469">
        <v>17297000</v>
      </c>
      <c r="DN469" t="s">
        <v>3517</v>
      </c>
      <c r="DO469" s="9"/>
      <c r="DP469" s="9"/>
      <c r="DQ469" s="9"/>
    </row>
    <row r="470" spans="10:121" x14ac:dyDescent="0.35">
      <c r="J470" t="s">
        <v>594</v>
      </c>
      <c r="K470" t="s">
        <v>874</v>
      </c>
      <c r="L470" t="s">
        <v>918</v>
      </c>
      <c r="M470" t="str">
        <f>VLOOKUP(L470,Sheet2!$B$12:$C$22,2,FALSE)</f>
        <v>BLOTYP-003</v>
      </c>
      <c r="P470" t="str">
        <f>VLOOKUP(Q470,Sheet2!$F$9:$G$10,2,FALSE)</f>
        <v>ES-1579352234417</v>
      </c>
      <c r="Q470" t="s">
        <v>3564</v>
      </c>
      <c r="AF470" t="s">
        <v>122</v>
      </c>
      <c r="AG470" t="s">
        <v>123</v>
      </c>
      <c r="AK470" t="s">
        <v>2016</v>
      </c>
      <c r="AW470" t="s">
        <v>2016</v>
      </c>
      <c r="AX470" t="s">
        <v>2632</v>
      </c>
      <c r="AZ470" t="s">
        <v>1390</v>
      </c>
      <c r="BB470" t="s">
        <v>126</v>
      </c>
      <c r="BO470" t="s">
        <v>127</v>
      </c>
      <c r="CA470" s="9" t="str">
        <f>VLOOKUP(CB470,Sheet3!$G$2:$H$409,2,FALSE)</f>
        <v>OUID-STPAKH10090</v>
      </c>
      <c r="CB470" t="s">
        <v>2918</v>
      </c>
      <c r="CE470" t="s">
        <v>3377</v>
      </c>
      <c r="CG470" t="s">
        <v>129</v>
      </c>
      <c r="CM470" t="s">
        <v>3514</v>
      </c>
      <c r="CO470" t="s">
        <v>132</v>
      </c>
      <c r="CR470" t="s">
        <v>133</v>
      </c>
      <c r="CY470" t="b">
        <v>0</v>
      </c>
      <c r="CZ470" t="s">
        <v>135</v>
      </c>
      <c r="DM470">
        <v>5858000</v>
      </c>
      <c r="DN470" t="s">
        <v>3517</v>
      </c>
      <c r="DO470" s="9" t="str">
        <f t="shared" si="21"/>
        <v>Staff Pengelolaan Aset Khusus</v>
      </c>
      <c r="DP470" s="9" t="str">
        <f t="shared" si="22"/>
        <v>Bank Artha Graha Sudirman (KPNO)</v>
      </c>
      <c r="DQ470" s="9" t="str">
        <f t="shared" si="23"/>
        <v>Staff Pengelolaan Aset Khusus Bank Artha Graha Sudirman (KPNO)</v>
      </c>
    </row>
    <row r="471" spans="10:121" x14ac:dyDescent="0.35">
      <c r="J471" t="s">
        <v>595</v>
      </c>
      <c r="K471" t="s">
        <v>752</v>
      </c>
      <c r="L471" t="s">
        <v>917</v>
      </c>
      <c r="M471" t="str">
        <f>VLOOKUP(L471,Sheet2!$B$12:$C$22,2,FALSE)</f>
        <v>BLOTYP-004</v>
      </c>
      <c r="P471" t="str">
        <f>VLOOKUP(Q471,Sheet2!$F$9:$G$10,2,FALSE)</f>
        <v>ES-1579352234417</v>
      </c>
      <c r="Q471" t="s">
        <v>3564</v>
      </c>
      <c r="AF471" t="s">
        <v>122</v>
      </c>
      <c r="AG471" t="s">
        <v>123</v>
      </c>
      <c r="AK471" t="s">
        <v>2017</v>
      </c>
      <c r="AW471" t="s">
        <v>2017</v>
      </c>
      <c r="AX471" t="s">
        <v>2633</v>
      </c>
      <c r="AZ471" t="s">
        <v>1391</v>
      </c>
      <c r="BB471" t="s">
        <v>126</v>
      </c>
      <c r="BO471" t="s">
        <v>127</v>
      </c>
      <c r="CA471" s="9" t="str">
        <f>VLOOKUP(CB471,Sheet3!$G$2:$H$409,2,FALSE)</f>
        <v>OUID-STKLR10314</v>
      </c>
      <c r="CB471" t="s">
        <v>2857</v>
      </c>
      <c r="CE471" t="s">
        <v>3378</v>
      </c>
      <c r="CG471" t="s">
        <v>129</v>
      </c>
      <c r="CM471" t="s">
        <v>3514</v>
      </c>
      <c r="CO471" t="s">
        <v>132</v>
      </c>
      <c r="CR471" t="s">
        <v>133</v>
      </c>
      <c r="CY471" t="b">
        <v>0</v>
      </c>
      <c r="CZ471" t="s">
        <v>135</v>
      </c>
      <c r="DM471">
        <v>4277000</v>
      </c>
      <c r="DN471" t="s">
        <v>3518</v>
      </c>
      <c r="DO471" s="9" t="str">
        <f t="shared" si="21"/>
        <v>Staff Kliring</v>
      </c>
      <c r="DP471" s="9" t="str">
        <f t="shared" si="22"/>
        <v>Bank Artha Graha Sudirman (KPNO)</v>
      </c>
      <c r="DQ471" s="9" t="str">
        <f t="shared" si="23"/>
        <v>Staff Kliring Bank Artha Graha Sudirman (KPNO)</v>
      </c>
    </row>
    <row r="472" spans="10:121" x14ac:dyDescent="0.35">
      <c r="J472" t="s">
        <v>596</v>
      </c>
      <c r="K472" t="s">
        <v>748</v>
      </c>
      <c r="L472" t="s">
        <v>917</v>
      </c>
      <c r="M472" t="str">
        <f>VLOOKUP(L472,Sheet2!$B$12:$C$22,2,FALSE)</f>
        <v>BLOTYP-004</v>
      </c>
      <c r="P472" t="str">
        <f>VLOOKUP(Q472,Sheet2!$F$9:$G$10,2,FALSE)</f>
        <v>ES-1579352234417</v>
      </c>
      <c r="Q472" t="s">
        <v>3564</v>
      </c>
      <c r="AF472" t="s">
        <v>122</v>
      </c>
      <c r="AG472" t="s">
        <v>3534</v>
      </c>
      <c r="AK472" t="s">
        <v>2018</v>
      </c>
      <c r="AW472" t="s">
        <v>2018</v>
      </c>
      <c r="AX472" t="s">
        <v>2634</v>
      </c>
      <c r="AZ472" t="s">
        <v>1392</v>
      </c>
      <c r="BB472" t="s">
        <v>126</v>
      </c>
      <c r="BO472" t="s">
        <v>127</v>
      </c>
      <c r="CA472" s="9" t="str">
        <f>VLOOKUP(CB472,Sheet3!$G$2:$H$409,2,FALSE)</f>
        <v>OUID-STDRV10051</v>
      </c>
      <c r="CB472" t="s">
        <v>2929</v>
      </c>
      <c r="CE472" t="s">
        <v>3379</v>
      </c>
      <c r="CG472" t="s">
        <v>129</v>
      </c>
      <c r="CM472" t="s">
        <v>3514</v>
      </c>
      <c r="CO472" t="s">
        <v>132</v>
      </c>
      <c r="CR472" t="s">
        <v>133</v>
      </c>
      <c r="CY472" t="b">
        <v>0</v>
      </c>
      <c r="CZ472" t="s">
        <v>135</v>
      </c>
      <c r="DM472">
        <v>4277000</v>
      </c>
      <c r="DN472" t="s">
        <v>3518</v>
      </c>
      <c r="DO472" s="9" t="str">
        <f t="shared" si="21"/>
        <v>Staff Driver</v>
      </c>
      <c r="DP472" s="9" t="str">
        <f t="shared" si="22"/>
        <v>Bank Artha Graha Sudirman (KPNO)</v>
      </c>
      <c r="DQ472" s="9" t="str">
        <f t="shared" si="23"/>
        <v>Staff Driver Bank Artha Graha Sudirman (KPNO)</v>
      </c>
    </row>
    <row r="473" spans="10:121" x14ac:dyDescent="0.35">
      <c r="J473" t="s">
        <v>597</v>
      </c>
      <c r="K473" t="s">
        <v>795</v>
      </c>
      <c r="L473" t="s">
        <v>918</v>
      </c>
      <c r="M473" t="str">
        <f>VLOOKUP(L473,Sheet2!$B$12:$C$22,2,FALSE)</f>
        <v>BLOTYP-003</v>
      </c>
      <c r="P473" t="str">
        <f>VLOOKUP(Q473,Sheet2!$F$9:$G$10,2,FALSE)</f>
        <v>ES-1579352234417</v>
      </c>
      <c r="Q473" t="s">
        <v>3564</v>
      </c>
      <c r="AF473" t="s">
        <v>122</v>
      </c>
      <c r="AG473" t="s">
        <v>3526</v>
      </c>
      <c r="AK473" t="s">
        <v>2019</v>
      </c>
      <c r="AW473" t="s">
        <v>2019</v>
      </c>
      <c r="AX473" t="s">
        <v>2635</v>
      </c>
      <c r="AZ473" t="s">
        <v>1393</v>
      </c>
      <c r="BB473" t="s">
        <v>126</v>
      </c>
      <c r="BO473" t="s">
        <v>127</v>
      </c>
      <c r="CA473" s="9" t="str">
        <f>VLOOKUP(CB473,Sheet3!$G$2:$H$409,2,FALSE)</f>
        <v>OUID-STATO10287</v>
      </c>
      <c r="CB473" t="s">
        <v>2871</v>
      </c>
      <c r="CE473" t="s">
        <v>3380</v>
      </c>
      <c r="CG473" t="s">
        <v>129</v>
      </c>
      <c r="CM473" t="s">
        <v>3514</v>
      </c>
      <c r="CO473" t="s">
        <v>132</v>
      </c>
      <c r="CR473" t="s">
        <v>133</v>
      </c>
      <c r="CY473" t="b">
        <v>0</v>
      </c>
      <c r="CZ473" t="s">
        <v>135</v>
      </c>
      <c r="DM473">
        <v>7245000</v>
      </c>
      <c r="DN473" t="s">
        <v>3521</v>
      </c>
      <c r="DO473" s="9" t="str">
        <f t="shared" si="21"/>
        <v>Staff ATM Ops</v>
      </c>
      <c r="DP473" s="9" t="str">
        <f t="shared" si="22"/>
        <v>Bank Artha Graha Sudirman (KPNO)</v>
      </c>
      <c r="DQ473" s="9" t="str">
        <f t="shared" si="23"/>
        <v>Staff ATM Ops Bank Artha Graha Sudirman (KPNO)</v>
      </c>
    </row>
    <row r="474" spans="10:121" x14ac:dyDescent="0.35">
      <c r="J474" t="s">
        <v>271</v>
      </c>
      <c r="K474" t="s">
        <v>118</v>
      </c>
      <c r="L474" t="s">
        <v>917</v>
      </c>
      <c r="M474" t="str">
        <f>VLOOKUP(L474,Sheet2!$B$12:$C$22,2,FALSE)</f>
        <v>BLOTYP-004</v>
      </c>
      <c r="P474" t="str">
        <f>VLOOKUP(Q474,Sheet2!$F$9:$G$10,2,FALSE)</f>
        <v>ES-1579352234417</v>
      </c>
      <c r="Q474" t="s">
        <v>3564</v>
      </c>
      <c r="AF474" t="s">
        <v>3524</v>
      </c>
      <c r="AG474" t="s">
        <v>3529</v>
      </c>
      <c r="AK474" t="s">
        <v>2020</v>
      </c>
      <c r="AW474" t="s">
        <v>2020</v>
      </c>
      <c r="AX474" t="s">
        <v>2636</v>
      </c>
      <c r="AZ474" t="s">
        <v>1394</v>
      </c>
      <c r="BB474" t="s">
        <v>126</v>
      </c>
      <c r="BO474" t="s">
        <v>127</v>
      </c>
      <c r="CA474" s="9" t="str">
        <f>VLOOKUP(CB474,Sheet3!$G$2:$H$409,2,FALSE)</f>
        <v>OUID-STPADM10045</v>
      </c>
      <c r="CB474" t="s">
        <v>2969</v>
      </c>
      <c r="CE474" t="s">
        <v>3380</v>
      </c>
      <c r="CG474" t="s">
        <v>129</v>
      </c>
      <c r="CM474" t="s">
        <v>3514</v>
      </c>
      <c r="CO474" t="s">
        <v>132</v>
      </c>
      <c r="CR474" t="s">
        <v>133</v>
      </c>
      <c r="CY474" t="b">
        <v>0</v>
      </c>
      <c r="CZ474" t="s">
        <v>135</v>
      </c>
      <c r="DM474">
        <v>10123000</v>
      </c>
      <c r="DN474" t="s">
        <v>3516</v>
      </c>
      <c r="DO474" s="9" t="str">
        <f t="shared" si="21"/>
        <v>Staff Premises Administrasi</v>
      </c>
      <c r="DP474" s="9" t="str">
        <f t="shared" si="22"/>
        <v>Bank Artha Graha Sudirman (KPNO)</v>
      </c>
      <c r="DQ474" s="9" t="str">
        <f t="shared" si="23"/>
        <v>Staff Premises Administrasi Bank Artha Graha Sudirman (KPNO)</v>
      </c>
    </row>
    <row r="475" spans="10:121" x14ac:dyDescent="0.35">
      <c r="J475" t="s">
        <v>598</v>
      </c>
      <c r="K475" t="s">
        <v>795</v>
      </c>
      <c r="L475" t="s">
        <v>917</v>
      </c>
      <c r="M475" t="str">
        <f>VLOOKUP(L475,Sheet2!$B$12:$C$22,2,FALSE)</f>
        <v>BLOTYP-004</v>
      </c>
      <c r="P475" t="str">
        <f>VLOOKUP(Q475,Sheet2!$F$9:$G$10,2,FALSE)</f>
        <v>ES-1579352234417</v>
      </c>
      <c r="Q475" t="s">
        <v>3564</v>
      </c>
      <c r="AF475" t="s">
        <v>3524</v>
      </c>
      <c r="AG475" t="s">
        <v>3526</v>
      </c>
      <c r="AK475" t="s">
        <v>2021</v>
      </c>
      <c r="AW475" t="s">
        <v>2021</v>
      </c>
      <c r="AX475" t="s">
        <v>2637</v>
      </c>
      <c r="AZ475" t="s">
        <v>1395</v>
      </c>
      <c r="BB475" t="s">
        <v>126</v>
      </c>
      <c r="BO475" t="s">
        <v>127</v>
      </c>
      <c r="CA475" s="9" t="str">
        <f>VLOOKUP(CB475,Sheet3!$G$2:$H$409,2,FALSE)</f>
        <v>OUID-STRETTT10277</v>
      </c>
      <c r="CB475" t="s">
        <v>2904</v>
      </c>
      <c r="CE475" t="s">
        <v>3380</v>
      </c>
      <c r="CG475" t="s">
        <v>129</v>
      </c>
      <c r="CM475" t="s">
        <v>3514</v>
      </c>
      <c r="CO475" t="s">
        <v>132</v>
      </c>
      <c r="CR475" t="s">
        <v>133</v>
      </c>
      <c r="CY475" t="b">
        <v>0</v>
      </c>
      <c r="CZ475" t="s">
        <v>135</v>
      </c>
      <c r="DM475">
        <v>6822000</v>
      </c>
      <c r="DN475" t="s">
        <v>3516</v>
      </c>
      <c r="DO475" s="9" t="str">
        <f t="shared" si="21"/>
        <v>Staff Remittance</v>
      </c>
      <c r="DP475" s="9" t="str">
        <f t="shared" si="22"/>
        <v>Bank Artha Graha Sudirman (KPNO)</v>
      </c>
      <c r="DQ475" s="9" t="str">
        <f t="shared" si="23"/>
        <v>Staff Remittance Bank Artha Graha Sudirman (KPNO)</v>
      </c>
    </row>
    <row r="476" spans="10:121" x14ac:dyDescent="0.35">
      <c r="J476" t="s">
        <v>599</v>
      </c>
      <c r="K476" t="s">
        <v>796</v>
      </c>
      <c r="L476" t="s">
        <v>917</v>
      </c>
      <c r="M476" t="str">
        <f>VLOOKUP(L476,Sheet2!$B$12:$C$22,2,FALSE)</f>
        <v>BLOTYP-004</v>
      </c>
      <c r="P476" t="str">
        <f>VLOOKUP(Q476,Sheet2!$F$9:$G$10,2,FALSE)</f>
        <v>ES-1579352234417</v>
      </c>
      <c r="Q476" t="s">
        <v>3564</v>
      </c>
      <c r="AF476" t="s">
        <v>122</v>
      </c>
      <c r="AG476" t="s">
        <v>3527</v>
      </c>
      <c r="AK476" t="s">
        <v>2022</v>
      </c>
      <c r="AW476" t="s">
        <v>2022</v>
      </c>
      <c r="AX476" t="s">
        <v>2638</v>
      </c>
      <c r="AZ476" t="s">
        <v>1396</v>
      </c>
      <c r="BB476" t="s">
        <v>126</v>
      </c>
      <c r="BO476" t="s">
        <v>127</v>
      </c>
      <c r="CA476" s="9" t="e">
        <f>VLOOKUP(CB476,Sheet3!$G$2:$H$409,2,FALSE)</f>
        <v>#N/A</v>
      </c>
      <c r="CB476" t="s">
        <v>2970</v>
      </c>
      <c r="CE476" t="s">
        <v>3381</v>
      </c>
      <c r="CG476" t="s">
        <v>129</v>
      </c>
      <c r="CM476" t="s">
        <v>3514</v>
      </c>
      <c r="CO476" t="s">
        <v>132</v>
      </c>
      <c r="CR476" t="s">
        <v>133</v>
      </c>
      <c r="CY476" t="b">
        <v>0</v>
      </c>
      <c r="CZ476" t="s">
        <v>135</v>
      </c>
      <c r="DM476">
        <v>13538000</v>
      </c>
      <c r="DN476" t="s">
        <v>3517</v>
      </c>
      <c r="DO476" s="9"/>
      <c r="DP476" s="9"/>
      <c r="DQ476" s="9"/>
    </row>
    <row r="477" spans="10:121" x14ac:dyDescent="0.35">
      <c r="J477" t="s">
        <v>600</v>
      </c>
      <c r="K477" t="s">
        <v>795</v>
      </c>
      <c r="L477" t="s">
        <v>917</v>
      </c>
      <c r="M477" t="str">
        <f>VLOOKUP(L477,Sheet2!$B$12:$C$22,2,FALSE)</f>
        <v>BLOTYP-004</v>
      </c>
      <c r="P477" t="str">
        <f>VLOOKUP(Q477,Sheet2!$F$9:$G$10,2,FALSE)</f>
        <v>ES-1579352234417</v>
      </c>
      <c r="Q477" t="s">
        <v>3564</v>
      </c>
      <c r="AF477" t="s">
        <v>122</v>
      </c>
      <c r="AG477" t="s">
        <v>3529</v>
      </c>
      <c r="AK477" t="s">
        <v>2023</v>
      </c>
      <c r="AW477" t="s">
        <v>2023</v>
      </c>
      <c r="AX477" t="s">
        <v>2639</v>
      </c>
      <c r="AZ477" t="s">
        <v>1397</v>
      </c>
      <c r="BB477" t="s">
        <v>126</v>
      </c>
      <c r="BO477" t="s">
        <v>127</v>
      </c>
      <c r="CA477" s="9" t="str">
        <f>VLOOKUP(CB477,Sheet3!$G$2:$H$409,2,FALSE)</f>
        <v>OUID-SKKT210196</v>
      </c>
      <c r="CB477" t="s">
        <v>2971</v>
      </c>
      <c r="CE477" t="s">
        <v>3382</v>
      </c>
      <c r="CG477" t="s">
        <v>129</v>
      </c>
      <c r="CM477" t="s">
        <v>3514</v>
      </c>
      <c r="CO477" t="s">
        <v>132</v>
      </c>
      <c r="CR477" t="s">
        <v>133</v>
      </c>
      <c r="CY477" t="b">
        <v>0</v>
      </c>
      <c r="CZ477" t="s">
        <v>135</v>
      </c>
      <c r="DM477">
        <v>8370000</v>
      </c>
      <c r="DN477" t="s">
        <v>3518</v>
      </c>
      <c r="DO477" s="9" t="str">
        <f t="shared" si="21"/>
        <v>Staff Kontrol 2</v>
      </c>
      <c r="DP477" s="9" t="str">
        <f t="shared" si="22"/>
        <v>Bank Artha Graha Sudirman (KPNO)</v>
      </c>
      <c r="DQ477" s="9" t="str">
        <f t="shared" si="23"/>
        <v>Staff Kontrol 2 Bank Artha Graha Sudirman (KPNO)</v>
      </c>
    </row>
    <row r="478" spans="10:121" x14ac:dyDescent="0.35">
      <c r="J478" t="s">
        <v>601</v>
      </c>
      <c r="K478" t="s">
        <v>869</v>
      </c>
      <c r="L478" t="s">
        <v>917</v>
      </c>
      <c r="M478" t="str">
        <f>VLOOKUP(L478,Sheet2!$B$12:$C$22,2,FALSE)</f>
        <v>BLOTYP-004</v>
      </c>
      <c r="P478" t="str">
        <f>VLOOKUP(Q478,Sheet2!$F$9:$G$10,2,FALSE)</f>
        <v>ES-1579352234417</v>
      </c>
      <c r="Q478" t="s">
        <v>3564</v>
      </c>
      <c r="AF478" t="s">
        <v>3524</v>
      </c>
      <c r="AG478" t="s">
        <v>3526</v>
      </c>
      <c r="AK478" t="s">
        <v>2024</v>
      </c>
      <c r="AW478" t="s">
        <v>2024</v>
      </c>
      <c r="AX478" t="s">
        <v>2640</v>
      </c>
      <c r="AZ478" t="s">
        <v>1398</v>
      </c>
      <c r="BB478" t="s">
        <v>126</v>
      </c>
      <c r="BO478" t="s">
        <v>127</v>
      </c>
      <c r="CA478" s="9" t="str">
        <f>VLOOKUP(CB478,Sheet3!$G$2:$H$409,2,FALSE)</f>
        <v>OUID-STPIN10300</v>
      </c>
      <c r="CB478" t="s">
        <v>2872</v>
      </c>
      <c r="CE478" t="s">
        <v>3383</v>
      </c>
      <c r="CG478" t="s">
        <v>3537</v>
      </c>
      <c r="CM478" t="s">
        <v>3514</v>
      </c>
      <c r="CO478" t="s">
        <v>132</v>
      </c>
      <c r="CR478" t="s">
        <v>133</v>
      </c>
      <c r="CY478" t="b">
        <v>0</v>
      </c>
      <c r="CZ478" t="s">
        <v>135</v>
      </c>
      <c r="DM478">
        <v>7441000</v>
      </c>
      <c r="DN478" t="s">
        <v>3516</v>
      </c>
      <c r="DO478" s="9" t="str">
        <f t="shared" si="21"/>
        <v>Staff Pinjaman</v>
      </c>
      <c r="DP478" s="9" t="str">
        <f t="shared" si="22"/>
        <v>Bank Artha Graha Sudirman (KPNO)</v>
      </c>
      <c r="DQ478" s="9" t="str">
        <f t="shared" si="23"/>
        <v>Staff Pinjaman Bank Artha Graha Sudirman (KPNO)</v>
      </c>
    </row>
    <row r="479" spans="10:121" x14ac:dyDescent="0.35">
      <c r="J479" t="s">
        <v>554</v>
      </c>
      <c r="K479" t="s">
        <v>118</v>
      </c>
      <c r="L479" t="s">
        <v>916</v>
      </c>
      <c r="M479" t="str">
        <f>VLOOKUP(L479,Sheet2!$B$12:$C$22,2,FALSE)</f>
        <v>BLOTYP-001</v>
      </c>
      <c r="P479" t="str">
        <f>VLOOKUP(Q479,Sheet2!$F$9:$G$10,2,FALSE)</f>
        <v>ES-1579352234417</v>
      </c>
      <c r="Q479" t="s">
        <v>3564</v>
      </c>
      <c r="AF479" t="s">
        <v>3524</v>
      </c>
      <c r="AG479" t="s">
        <v>3527</v>
      </c>
      <c r="AK479" t="s">
        <v>2025</v>
      </c>
      <c r="AW479" t="s">
        <v>2025</v>
      </c>
      <c r="AX479" t="s">
        <v>2641</v>
      </c>
      <c r="AZ479" t="s">
        <v>1399</v>
      </c>
      <c r="BB479" t="s">
        <v>126</v>
      </c>
      <c r="BO479" t="s">
        <v>127</v>
      </c>
      <c r="CA479" s="9" t="str">
        <f>VLOOKUP(CB479,Sheet3!$G$2:$H$409,2,FALSE)</f>
        <v>OUID-STSTI10065</v>
      </c>
      <c r="CB479" t="s">
        <v>2791</v>
      </c>
      <c r="CE479" t="s">
        <v>3384</v>
      </c>
      <c r="CG479" t="s">
        <v>3536</v>
      </c>
      <c r="CM479" t="s">
        <v>3514</v>
      </c>
      <c r="CO479" t="s">
        <v>132</v>
      </c>
      <c r="CR479" t="s">
        <v>133</v>
      </c>
      <c r="CY479" t="b">
        <v>0</v>
      </c>
      <c r="CZ479" t="s">
        <v>135</v>
      </c>
      <c r="DM479">
        <v>10775000</v>
      </c>
      <c r="DN479" t="s">
        <v>3516</v>
      </c>
      <c r="DO479" s="9" t="str">
        <f t="shared" si="21"/>
        <v>Staff SKAI Teknologi Informasi</v>
      </c>
      <c r="DP479" s="9" t="str">
        <f t="shared" si="22"/>
        <v>Bank Artha Graha Sudirman (KPNO)</v>
      </c>
      <c r="DQ479" s="9" t="str">
        <f t="shared" si="23"/>
        <v>Staff SKAI Teknologi Informasi Bank Artha Graha Sudirman (KPNO)</v>
      </c>
    </row>
    <row r="480" spans="10:121" x14ac:dyDescent="0.35">
      <c r="J480" t="s">
        <v>602</v>
      </c>
      <c r="K480" t="s">
        <v>875</v>
      </c>
      <c r="L480" t="s">
        <v>916</v>
      </c>
      <c r="M480" t="str">
        <f>VLOOKUP(L480,Sheet2!$B$12:$C$22,2,FALSE)</f>
        <v>BLOTYP-001</v>
      </c>
      <c r="P480" t="str">
        <f>VLOOKUP(Q480,Sheet2!$F$9:$G$10,2,FALSE)</f>
        <v>ES-1579352234417</v>
      </c>
      <c r="Q480" t="s">
        <v>3564</v>
      </c>
      <c r="AF480" t="s">
        <v>3524</v>
      </c>
      <c r="AG480" t="s">
        <v>3526</v>
      </c>
      <c r="AK480" t="s">
        <v>2026</v>
      </c>
      <c r="AW480" t="s">
        <v>2026</v>
      </c>
      <c r="AX480" t="s">
        <v>2642</v>
      </c>
      <c r="AZ480" t="s">
        <v>1400</v>
      </c>
      <c r="BB480" t="s">
        <v>126</v>
      </c>
      <c r="BO480" t="s">
        <v>127</v>
      </c>
      <c r="CA480" s="9" t="str">
        <f>VLOOKUP(CB480,Sheet3!$G$2:$H$409,2,FALSE)</f>
        <v>OUID-STPAKH10090</v>
      </c>
      <c r="CB480" t="s">
        <v>2918</v>
      </c>
      <c r="CE480" t="s">
        <v>3385</v>
      </c>
      <c r="CG480" t="s">
        <v>3536</v>
      </c>
      <c r="CM480" t="s">
        <v>3514</v>
      </c>
      <c r="CO480" t="s">
        <v>132</v>
      </c>
      <c r="CR480" t="s">
        <v>133</v>
      </c>
      <c r="CY480" t="b">
        <v>0</v>
      </c>
      <c r="CZ480" t="s">
        <v>135</v>
      </c>
      <c r="DM480">
        <v>7863000</v>
      </c>
      <c r="DN480" t="s">
        <v>3516</v>
      </c>
      <c r="DO480" s="9" t="str">
        <f t="shared" si="21"/>
        <v>Staff Pengelolaan Aset Khusus</v>
      </c>
      <c r="DP480" s="9" t="str">
        <f t="shared" si="22"/>
        <v>Bank Artha Graha Sudirman (KPNO)</v>
      </c>
      <c r="DQ480" s="9" t="str">
        <f t="shared" si="23"/>
        <v>Staff Pengelolaan Aset Khusus Bank Artha Graha Sudirman (KPNO)</v>
      </c>
    </row>
    <row r="481" spans="10:121" x14ac:dyDescent="0.35">
      <c r="J481" t="s">
        <v>603</v>
      </c>
      <c r="K481" t="s">
        <v>795</v>
      </c>
      <c r="L481" t="s">
        <v>918</v>
      </c>
      <c r="M481" t="str">
        <f>VLOOKUP(L481,Sheet2!$B$12:$C$22,2,FALSE)</f>
        <v>BLOTYP-003</v>
      </c>
      <c r="P481" t="str">
        <f>VLOOKUP(Q481,Sheet2!$F$9:$G$10,2,FALSE)</f>
        <v>ES-1579352234417</v>
      </c>
      <c r="Q481" t="s">
        <v>3564</v>
      </c>
      <c r="AF481" t="s">
        <v>122</v>
      </c>
      <c r="AG481" t="s">
        <v>3530</v>
      </c>
      <c r="AK481" t="s">
        <v>2027</v>
      </c>
      <c r="AW481" t="s">
        <v>2027</v>
      </c>
      <c r="AX481" t="s">
        <v>2643</v>
      </c>
      <c r="AZ481" t="s">
        <v>1401</v>
      </c>
      <c r="BB481" t="s">
        <v>126</v>
      </c>
      <c r="BO481" t="s">
        <v>127</v>
      </c>
      <c r="CA481" s="9" t="str">
        <f>VLOOKUP(CB481,Sheet3!$G$2:$H$409,2,FALSE)</f>
        <v>OUID-STKCOL10099</v>
      </c>
      <c r="CB481" t="s">
        <v>2821</v>
      </c>
      <c r="CE481" t="s">
        <v>3386</v>
      </c>
      <c r="CG481" t="s">
        <v>129</v>
      </c>
      <c r="CM481" t="s">
        <v>3514</v>
      </c>
      <c r="CO481" t="s">
        <v>132</v>
      </c>
      <c r="CR481" t="s">
        <v>133</v>
      </c>
      <c r="CY481" t="b">
        <v>0</v>
      </c>
      <c r="CZ481" t="s">
        <v>135</v>
      </c>
      <c r="DM481">
        <v>12508000</v>
      </c>
      <c r="DN481" t="s">
        <v>3521</v>
      </c>
      <c r="DO481" s="9" t="str">
        <f t="shared" si="21"/>
        <v>Staff KUR Collection</v>
      </c>
      <c r="DP481" s="9" t="str">
        <f t="shared" si="22"/>
        <v>Bank Artha Graha Sudirman (KPNO)</v>
      </c>
      <c r="DQ481" s="9" t="str">
        <f t="shared" si="23"/>
        <v>Staff KUR Collection Bank Artha Graha Sudirman (KPNO)</v>
      </c>
    </row>
    <row r="482" spans="10:121" x14ac:dyDescent="0.35">
      <c r="J482" t="s">
        <v>604</v>
      </c>
      <c r="K482" t="s">
        <v>795</v>
      </c>
      <c r="L482" t="s">
        <v>917</v>
      </c>
      <c r="M482" t="str">
        <f>VLOOKUP(L482,Sheet2!$B$12:$C$22,2,FALSE)</f>
        <v>BLOTYP-004</v>
      </c>
      <c r="P482" t="str">
        <f>VLOOKUP(Q482,Sheet2!$F$9:$G$10,2,FALSE)</f>
        <v>ES-1579352234417</v>
      </c>
      <c r="Q482" t="s">
        <v>3564</v>
      </c>
      <c r="AF482" t="s">
        <v>122</v>
      </c>
      <c r="AG482" t="s">
        <v>3527</v>
      </c>
      <c r="AK482" t="s">
        <v>2028</v>
      </c>
      <c r="AW482" t="s">
        <v>2028</v>
      </c>
      <c r="AX482" t="s">
        <v>2644</v>
      </c>
      <c r="AZ482" t="s">
        <v>1402</v>
      </c>
      <c r="BB482" t="s">
        <v>126</v>
      </c>
      <c r="BO482" t="s">
        <v>127</v>
      </c>
      <c r="CA482" s="9" t="str">
        <f>VLOOKUP(CB482,Sheet3!$G$2:$H$409,2,FALSE)</f>
        <v>OUID-EOPOPS10359</v>
      </c>
      <c r="CB482" t="s">
        <v>2972</v>
      </c>
      <c r="CE482" t="s">
        <v>3387</v>
      </c>
      <c r="CG482" t="s">
        <v>129</v>
      </c>
      <c r="CM482" t="s">
        <v>3514</v>
      </c>
      <c r="CO482" t="s">
        <v>132</v>
      </c>
      <c r="CR482" t="s">
        <v>133</v>
      </c>
      <c r="CY482" t="b">
        <v>0</v>
      </c>
      <c r="CZ482" t="s">
        <v>135</v>
      </c>
      <c r="DM482">
        <v>16500000</v>
      </c>
      <c r="DN482" t="s">
        <v>3517</v>
      </c>
      <c r="DO482" s="9" t="str">
        <f t="shared" si="21"/>
        <v>Executive Officer Pembinaan Operasi</v>
      </c>
      <c r="DP482" s="9" t="str">
        <f t="shared" si="22"/>
        <v>Bank Artha Graha Sudirman (KPNO)</v>
      </c>
      <c r="DQ482" s="9" t="str">
        <f t="shared" si="23"/>
        <v>Executive Officer Pembinaan Operasi Bank Artha Graha Sudirman (KPNO)</v>
      </c>
    </row>
    <row r="483" spans="10:121" x14ac:dyDescent="0.35">
      <c r="J483" t="s">
        <v>605</v>
      </c>
      <c r="K483" t="s">
        <v>795</v>
      </c>
      <c r="L483" t="s">
        <v>918</v>
      </c>
      <c r="M483" t="str">
        <f>VLOOKUP(L483,Sheet2!$B$12:$C$22,2,FALSE)</f>
        <v>BLOTYP-003</v>
      </c>
      <c r="P483" t="str">
        <f>VLOOKUP(Q483,Sheet2!$F$9:$G$10,2,FALSE)</f>
        <v>ES-1579352234417</v>
      </c>
      <c r="Q483" t="s">
        <v>3564</v>
      </c>
      <c r="AF483" t="s">
        <v>122</v>
      </c>
      <c r="AG483" t="s">
        <v>3529</v>
      </c>
      <c r="AK483" t="s">
        <v>2029</v>
      </c>
      <c r="AW483" t="s">
        <v>2029</v>
      </c>
      <c r="AX483" t="s">
        <v>2645</v>
      </c>
      <c r="AZ483" t="s">
        <v>1403</v>
      </c>
      <c r="BB483" t="s">
        <v>126</v>
      </c>
      <c r="BO483" t="s">
        <v>127</v>
      </c>
      <c r="CA483" s="9" t="str">
        <f>VLOOKUP(CB483,Sheet3!$G$2:$H$409,2,FALSE)</f>
        <v>OUID-STSKR10062</v>
      </c>
      <c r="CB483" t="s">
        <v>2806</v>
      </c>
      <c r="CE483" t="s">
        <v>3388</v>
      </c>
      <c r="CG483" t="s">
        <v>129</v>
      </c>
      <c r="CM483" t="s">
        <v>3514</v>
      </c>
      <c r="CO483" t="s">
        <v>132</v>
      </c>
      <c r="CR483" t="s">
        <v>133</v>
      </c>
      <c r="CY483" t="b">
        <v>0</v>
      </c>
      <c r="CZ483" t="s">
        <v>135</v>
      </c>
      <c r="DM483">
        <v>8347900</v>
      </c>
      <c r="DN483" t="s">
        <v>3521</v>
      </c>
      <c r="DO483" s="9" t="str">
        <f t="shared" si="21"/>
        <v>Staff SKAI Kredit</v>
      </c>
      <c r="DP483" s="9" t="str">
        <f t="shared" si="22"/>
        <v>Bank Artha Graha Sudirman (KPNO)</v>
      </c>
      <c r="DQ483" s="9" t="str">
        <f t="shared" si="23"/>
        <v>Staff SKAI Kredit Bank Artha Graha Sudirman (KPNO)</v>
      </c>
    </row>
    <row r="484" spans="10:121" x14ac:dyDescent="0.35">
      <c r="J484" t="s">
        <v>606</v>
      </c>
      <c r="K484" t="s">
        <v>795</v>
      </c>
      <c r="L484" t="s">
        <v>917</v>
      </c>
      <c r="M484" t="str">
        <f>VLOOKUP(L484,Sheet2!$B$12:$C$22,2,FALSE)</f>
        <v>BLOTYP-004</v>
      </c>
      <c r="P484" t="str">
        <f>VLOOKUP(Q484,Sheet2!$F$9:$G$10,2,FALSE)</f>
        <v>ES-1579352234417</v>
      </c>
      <c r="Q484" t="s">
        <v>3564</v>
      </c>
      <c r="AF484" t="s">
        <v>3524</v>
      </c>
      <c r="AG484" t="s">
        <v>3526</v>
      </c>
      <c r="AK484" t="s">
        <v>2030</v>
      </c>
      <c r="AW484" t="s">
        <v>2030</v>
      </c>
      <c r="AX484" t="s">
        <v>2646</v>
      </c>
      <c r="AZ484" t="s">
        <v>1404</v>
      </c>
      <c r="BB484" t="s">
        <v>126</v>
      </c>
      <c r="BO484" t="s">
        <v>127</v>
      </c>
      <c r="CA484" s="9" t="e">
        <f>VLOOKUP(CB484,Sheet3!$G$2:$H$409,2,FALSE)</f>
        <v>#N/A</v>
      </c>
      <c r="CB484" t="s">
        <v>2962</v>
      </c>
      <c r="CE484" t="s">
        <v>3389</v>
      </c>
      <c r="CG484" t="s">
        <v>3536</v>
      </c>
      <c r="CM484" t="s">
        <v>3514</v>
      </c>
      <c r="CO484" t="s">
        <v>132</v>
      </c>
      <c r="CR484" t="s">
        <v>133</v>
      </c>
      <c r="CY484" t="b">
        <v>0</v>
      </c>
      <c r="CZ484" t="s">
        <v>135</v>
      </c>
      <c r="DM484">
        <v>6314000</v>
      </c>
      <c r="DN484" t="s">
        <v>3516</v>
      </c>
      <c r="DO484" s="9"/>
      <c r="DP484" s="9"/>
      <c r="DQ484" s="9"/>
    </row>
    <row r="485" spans="10:121" x14ac:dyDescent="0.35">
      <c r="J485" t="s">
        <v>607</v>
      </c>
      <c r="K485" t="s">
        <v>876</v>
      </c>
      <c r="L485" t="s">
        <v>916</v>
      </c>
      <c r="M485" t="str">
        <f>VLOOKUP(L485,Sheet2!$B$12:$C$22,2,FALSE)</f>
        <v>BLOTYP-001</v>
      </c>
      <c r="P485" t="str">
        <f>VLOOKUP(Q485,Sheet2!$F$9:$G$10,2,FALSE)</f>
        <v>ES-1579352234417</v>
      </c>
      <c r="Q485" t="s">
        <v>3564</v>
      </c>
      <c r="AF485" t="s">
        <v>122</v>
      </c>
      <c r="AG485" t="s">
        <v>3534</v>
      </c>
      <c r="AK485" t="s">
        <v>2031</v>
      </c>
      <c r="AW485" t="s">
        <v>2031</v>
      </c>
      <c r="AX485" t="s">
        <v>2647</v>
      </c>
      <c r="AZ485" t="s">
        <v>1405</v>
      </c>
      <c r="BB485" t="s">
        <v>126</v>
      </c>
      <c r="BO485" t="s">
        <v>127</v>
      </c>
      <c r="CA485" s="9" t="str">
        <f>VLOOKUP(CB485,Sheet3!$G$2:$H$409,2,FALSE)</f>
        <v>OUID-OFFBLT10052</v>
      </c>
      <c r="CB485" t="s">
        <v>2944</v>
      </c>
      <c r="CE485" t="s">
        <v>3390</v>
      </c>
      <c r="CG485" t="s">
        <v>129</v>
      </c>
      <c r="CM485" t="s">
        <v>3514</v>
      </c>
      <c r="CO485" t="s">
        <v>132</v>
      </c>
      <c r="CR485" t="s">
        <v>133</v>
      </c>
      <c r="CY485" t="b">
        <v>0</v>
      </c>
      <c r="CZ485" t="s">
        <v>135</v>
      </c>
      <c r="DM485">
        <v>4277000</v>
      </c>
      <c r="DN485" t="s">
        <v>3517</v>
      </c>
      <c r="DO485" s="9" t="str">
        <f t="shared" si="21"/>
        <v>Office Boy lt 28</v>
      </c>
      <c r="DP485" s="9" t="str">
        <f t="shared" si="22"/>
        <v>Bank Artha Graha Sudirman (KPNO)</v>
      </c>
      <c r="DQ485" s="9" t="str">
        <f t="shared" si="23"/>
        <v>Office Boy lt 28 Bank Artha Graha Sudirman (KPNO)</v>
      </c>
    </row>
    <row r="486" spans="10:121" x14ac:dyDescent="0.35">
      <c r="J486" t="s">
        <v>608</v>
      </c>
      <c r="K486" t="s">
        <v>118</v>
      </c>
      <c r="L486" t="s">
        <v>917</v>
      </c>
      <c r="M486" t="str">
        <f>VLOOKUP(L486,Sheet2!$B$12:$C$22,2,FALSE)</f>
        <v>BLOTYP-004</v>
      </c>
      <c r="P486" t="str">
        <f>VLOOKUP(Q486,Sheet2!$F$9:$G$10,2,FALSE)</f>
        <v>ES-1579352234417</v>
      </c>
      <c r="Q486" t="s">
        <v>3564</v>
      </c>
      <c r="AF486" t="s">
        <v>3524</v>
      </c>
      <c r="AG486" t="s">
        <v>3529</v>
      </c>
      <c r="AK486" t="s">
        <v>2032</v>
      </c>
      <c r="AW486" t="s">
        <v>2032</v>
      </c>
      <c r="AX486" t="s">
        <v>2648</v>
      </c>
      <c r="AZ486" t="s">
        <v>1406</v>
      </c>
      <c r="BB486" t="s">
        <v>126</v>
      </c>
      <c r="BO486" t="s">
        <v>127</v>
      </c>
      <c r="CA486" s="9" t="str">
        <f>VLOOKUP(CB486,Sheet3!$G$2:$H$409,2,FALSE)</f>
        <v>OUID-SOLCO10072</v>
      </c>
      <c r="CB486" t="s">
        <v>2859</v>
      </c>
      <c r="CE486" t="s">
        <v>3391</v>
      </c>
      <c r="CG486" t="s">
        <v>129</v>
      </c>
      <c r="CM486" t="s">
        <v>3514</v>
      </c>
      <c r="CO486" t="s">
        <v>132</v>
      </c>
      <c r="CR486" t="s">
        <v>133</v>
      </c>
      <c r="CY486" t="b">
        <v>0</v>
      </c>
      <c r="CZ486" t="s">
        <v>135</v>
      </c>
      <c r="DM486">
        <v>10413000</v>
      </c>
      <c r="DN486" t="s">
        <v>3516</v>
      </c>
      <c r="DO486" s="9" t="str">
        <f t="shared" si="21"/>
        <v>Senior Officer Hukum Kredit dan Operasi</v>
      </c>
      <c r="DP486" s="9" t="str">
        <f t="shared" si="22"/>
        <v>Bank Artha Graha Sudirman (KPNO)</v>
      </c>
      <c r="DQ486" s="9" t="str">
        <f t="shared" si="23"/>
        <v>Senior Officer Hukum Kredit dan Operasi Bank Artha Graha Sudirman (KPNO)</v>
      </c>
    </row>
    <row r="487" spans="10:121" x14ac:dyDescent="0.35">
      <c r="J487" t="s">
        <v>609</v>
      </c>
      <c r="K487" t="s">
        <v>795</v>
      </c>
      <c r="L487" t="s">
        <v>917</v>
      </c>
      <c r="M487" t="str">
        <f>VLOOKUP(L487,Sheet2!$B$12:$C$22,2,FALSE)</f>
        <v>BLOTYP-004</v>
      </c>
      <c r="P487" t="str">
        <f>VLOOKUP(Q487,Sheet2!$F$9:$G$10,2,FALSE)</f>
        <v>ES-1579352234417</v>
      </c>
      <c r="Q487" t="s">
        <v>3564</v>
      </c>
      <c r="AF487" t="s">
        <v>122</v>
      </c>
      <c r="AG487" t="s">
        <v>3530</v>
      </c>
      <c r="AK487" t="s">
        <v>2033</v>
      </c>
      <c r="AW487" t="s">
        <v>2033</v>
      </c>
      <c r="AX487" t="s">
        <v>2649</v>
      </c>
      <c r="AZ487" t="s">
        <v>1407</v>
      </c>
      <c r="BB487" t="s">
        <v>126</v>
      </c>
      <c r="BO487" t="s">
        <v>127</v>
      </c>
      <c r="CA487" s="9" t="str">
        <f>VLOOKUP(CB487,Sheet3!$G$2:$H$409,2,FALSE)</f>
        <v>OUID-STMDS10368</v>
      </c>
      <c r="CB487" t="s">
        <v>2802</v>
      </c>
      <c r="CE487" t="s">
        <v>3392</v>
      </c>
      <c r="CG487" t="s">
        <v>129</v>
      </c>
      <c r="CM487" t="s">
        <v>3514</v>
      </c>
      <c r="CO487" t="s">
        <v>132</v>
      </c>
      <c r="CR487" t="s">
        <v>133</v>
      </c>
      <c r="CY487" t="b">
        <v>0</v>
      </c>
      <c r="CZ487" t="s">
        <v>135</v>
      </c>
      <c r="DM487">
        <v>14988000</v>
      </c>
      <c r="DN487" t="s">
        <v>3520</v>
      </c>
      <c r="DO487" s="9" t="str">
        <f t="shared" si="21"/>
        <v>Staff Marketing Design &amp; Strategi</v>
      </c>
      <c r="DP487" s="9" t="str">
        <f t="shared" si="22"/>
        <v>Bank Artha Graha Sudirman (KPNO)</v>
      </c>
      <c r="DQ487" s="9" t="str">
        <f t="shared" si="23"/>
        <v>Staff Marketing Design &amp; Strategi Bank Artha Graha Sudirman (KPNO)</v>
      </c>
    </row>
    <row r="488" spans="10:121" x14ac:dyDescent="0.35">
      <c r="J488" t="s">
        <v>610</v>
      </c>
      <c r="K488" t="s">
        <v>801</v>
      </c>
      <c r="L488" t="s">
        <v>917</v>
      </c>
      <c r="M488" t="str">
        <f>VLOOKUP(L488,Sheet2!$B$12:$C$22,2,FALSE)</f>
        <v>BLOTYP-004</v>
      </c>
      <c r="P488" t="str">
        <f>VLOOKUP(Q488,Sheet2!$F$9:$G$10,2,FALSE)</f>
        <v>ES-1579352234417</v>
      </c>
      <c r="Q488" t="s">
        <v>3564</v>
      </c>
      <c r="AF488" t="s">
        <v>122</v>
      </c>
      <c r="AG488" t="s">
        <v>3529</v>
      </c>
      <c r="AK488" t="s">
        <v>2034</v>
      </c>
      <c r="AW488" t="s">
        <v>2034</v>
      </c>
      <c r="AX488" t="s">
        <v>2650</v>
      </c>
      <c r="AZ488" t="s">
        <v>1408</v>
      </c>
      <c r="BB488" t="s">
        <v>126</v>
      </c>
      <c r="BO488" t="s">
        <v>127</v>
      </c>
      <c r="CA488" s="9" t="str">
        <f>VLOOKUP(CB488,Sheet3!$G$2:$H$409,2,FALSE)</f>
        <v>OUID-SOSKN10272</v>
      </c>
      <c r="CB488" t="s">
        <v>2973</v>
      </c>
      <c r="CE488" t="s">
        <v>3393</v>
      </c>
      <c r="CG488" t="s">
        <v>129</v>
      </c>
      <c r="CM488" t="s">
        <v>3514</v>
      </c>
      <c r="CO488" t="s">
        <v>132</v>
      </c>
      <c r="CR488" t="s">
        <v>133</v>
      </c>
      <c r="CY488" t="b">
        <v>0</v>
      </c>
      <c r="CZ488" t="s">
        <v>135</v>
      </c>
      <c r="DM488">
        <v>9039000</v>
      </c>
      <c r="DN488" t="s">
        <v>3518</v>
      </c>
      <c r="DO488" s="9" t="str">
        <f t="shared" si="21"/>
        <v>Senior Officer SKN</v>
      </c>
      <c r="DP488" s="9" t="str">
        <f t="shared" si="22"/>
        <v>Bank Artha Graha Sudirman (KPNO)</v>
      </c>
      <c r="DQ488" s="9" t="str">
        <f t="shared" si="23"/>
        <v>Senior Officer SKN Bank Artha Graha Sudirman (KPNO)</v>
      </c>
    </row>
    <row r="489" spans="10:121" x14ac:dyDescent="0.35">
      <c r="J489" t="s">
        <v>611</v>
      </c>
      <c r="K489" t="s">
        <v>820</v>
      </c>
      <c r="L489" t="s">
        <v>918</v>
      </c>
      <c r="M489" t="str">
        <f>VLOOKUP(L489,Sheet2!$B$12:$C$22,2,FALSE)</f>
        <v>BLOTYP-003</v>
      </c>
      <c r="P489" t="str">
        <f>VLOOKUP(Q489,Sheet2!$F$9:$G$10,2,FALSE)</f>
        <v>ES-1579352234417</v>
      </c>
      <c r="Q489" t="s">
        <v>3564</v>
      </c>
      <c r="AF489" t="s">
        <v>122</v>
      </c>
      <c r="AG489" t="s">
        <v>3527</v>
      </c>
      <c r="AK489" t="s">
        <v>2035</v>
      </c>
      <c r="AW489" t="s">
        <v>2035</v>
      </c>
      <c r="AX489" t="s">
        <v>2651</v>
      </c>
      <c r="AZ489" t="s">
        <v>1409</v>
      </c>
      <c r="BB489" t="s">
        <v>126</v>
      </c>
      <c r="BO489" t="s">
        <v>127</v>
      </c>
      <c r="CA489" s="9" t="str">
        <f>VLOOKUP(CB489,Sheet3!$G$2:$H$409,2,FALSE)</f>
        <v>OUID-EOLTP10068</v>
      </c>
      <c r="CB489" t="s">
        <v>2974</v>
      </c>
      <c r="CE489" t="s">
        <v>3394</v>
      </c>
      <c r="CG489" t="s">
        <v>129</v>
      </c>
      <c r="CM489" t="s">
        <v>3514</v>
      </c>
      <c r="CO489" t="s">
        <v>132</v>
      </c>
      <c r="CR489" t="s">
        <v>133</v>
      </c>
      <c r="CY489" t="b">
        <v>0</v>
      </c>
      <c r="CZ489" t="s">
        <v>135</v>
      </c>
      <c r="DM489">
        <v>11469000</v>
      </c>
      <c r="DN489" t="s">
        <v>3517</v>
      </c>
      <c r="DO489" s="9" t="str">
        <f t="shared" si="21"/>
        <v>Executive Officer Litigasi Perusahaan</v>
      </c>
      <c r="DP489" s="9" t="str">
        <f t="shared" si="22"/>
        <v>Bank Artha Graha Sudirman (KPNO)</v>
      </c>
      <c r="DQ489" s="9" t="str">
        <f t="shared" si="23"/>
        <v>Executive Officer Litigasi Perusahaan Bank Artha Graha Sudirman (KPNO)</v>
      </c>
    </row>
    <row r="490" spans="10:121" x14ac:dyDescent="0.35">
      <c r="J490" t="s">
        <v>612</v>
      </c>
      <c r="K490" t="s">
        <v>795</v>
      </c>
      <c r="L490" t="s">
        <v>918</v>
      </c>
      <c r="M490" t="str">
        <f>VLOOKUP(L490,Sheet2!$B$12:$C$22,2,FALSE)</f>
        <v>BLOTYP-003</v>
      </c>
      <c r="P490" t="str">
        <f>VLOOKUP(Q490,Sheet2!$F$9:$G$10,2,FALSE)</f>
        <v>ES-1579352234417</v>
      </c>
      <c r="Q490" t="s">
        <v>3564</v>
      </c>
      <c r="AF490" t="s">
        <v>3524</v>
      </c>
      <c r="AG490" t="s">
        <v>3526</v>
      </c>
      <c r="AK490" t="s">
        <v>2036</v>
      </c>
      <c r="AW490" t="s">
        <v>2036</v>
      </c>
      <c r="AX490" t="s">
        <v>2652</v>
      </c>
      <c r="AZ490" t="s">
        <v>1410</v>
      </c>
      <c r="BB490" t="s">
        <v>126</v>
      </c>
      <c r="BO490" t="s">
        <v>127</v>
      </c>
      <c r="CA490" s="9" t="str">
        <f>VLOOKUP(CB490,Sheet3!$G$2:$H$409,2,FALSE)</f>
        <v>OUID-STPBM10370</v>
      </c>
      <c r="CB490" t="s">
        <v>2914</v>
      </c>
      <c r="CE490" t="s">
        <v>3395</v>
      </c>
      <c r="CG490" t="s">
        <v>3537</v>
      </c>
      <c r="CM490" t="s">
        <v>3514</v>
      </c>
      <c r="CO490" t="s">
        <v>132</v>
      </c>
      <c r="CR490" t="s">
        <v>133</v>
      </c>
      <c r="CY490" t="b">
        <v>0</v>
      </c>
      <c r="CZ490" t="s">
        <v>135</v>
      </c>
      <c r="DM490">
        <v>8178000</v>
      </c>
      <c r="DN490" t="s">
        <v>3516</v>
      </c>
      <c r="DO490" s="9" t="str">
        <f t="shared" si="21"/>
        <v>Staff Pendukung Bisnis Marketing</v>
      </c>
      <c r="DP490" s="9" t="str">
        <f t="shared" si="22"/>
        <v>Bank Artha Graha Sudirman (KPNO)</v>
      </c>
      <c r="DQ490" s="9" t="str">
        <f t="shared" si="23"/>
        <v>Staff Pendukung Bisnis Marketing Bank Artha Graha Sudirman (KPNO)</v>
      </c>
    </row>
    <row r="491" spans="10:121" x14ac:dyDescent="0.35">
      <c r="J491" t="s">
        <v>613</v>
      </c>
      <c r="K491" t="s">
        <v>118</v>
      </c>
      <c r="L491" t="s">
        <v>916</v>
      </c>
      <c r="M491" t="str">
        <f>VLOOKUP(L491,Sheet2!$B$12:$C$22,2,FALSE)</f>
        <v>BLOTYP-001</v>
      </c>
      <c r="P491" t="str">
        <f>VLOOKUP(Q491,Sheet2!$F$9:$G$10,2,FALSE)</f>
        <v>ES-1579352234417</v>
      </c>
      <c r="Q491" t="s">
        <v>3564</v>
      </c>
      <c r="AF491" t="s">
        <v>3524</v>
      </c>
      <c r="AG491" t="s">
        <v>3529</v>
      </c>
      <c r="AK491" t="s">
        <v>2037</v>
      </c>
      <c r="AW491" t="s">
        <v>2037</v>
      </c>
      <c r="AX491" t="s">
        <v>2653</v>
      </c>
      <c r="AZ491" t="s">
        <v>1411</v>
      </c>
      <c r="BB491" t="s">
        <v>126</v>
      </c>
      <c r="BO491" t="s">
        <v>127</v>
      </c>
      <c r="CA491" s="9" t="str">
        <f>VLOOKUP(CB491,Sheet3!$G$2:$H$409,2,FALSE)</f>
        <v>OUID-STADKR10239</v>
      </c>
      <c r="CB491" t="s">
        <v>2798</v>
      </c>
      <c r="CE491" t="s">
        <v>3395</v>
      </c>
      <c r="CG491" t="s">
        <v>129</v>
      </c>
      <c r="CM491" t="s">
        <v>3514</v>
      </c>
      <c r="CO491" t="s">
        <v>132</v>
      </c>
      <c r="CR491" t="s">
        <v>133</v>
      </c>
      <c r="CY491" t="b">
        <v>0</v>
      </c>
      <c r="CZ491" t="s">
        <v>135</v>
      </c>
      <c r="DM491">
        <v>10154000</v>
      </c>
      <c r="DN491" t="s">
        <v>3516</v>
      </c>
      <c r="DO491" s="9" t="str">
        <f t="shared" si="21"/>
        <v>Staff Admin Kredit</v>
      </c>
      <c r="DP491" s="9" t="str">
        <f t="shared" si="22"/>
        <v>Bank Artha Graha Sudirman (KPNO)</v>
      </c>
      <c r="DQ491" s="9" t="str">
        <f t="shared" si="23"/>
        <v>Staff Admin Kredit Bank Artha Graha Sudirman (KPNO)</v>
      </c>
    </row>
    <row r="492" spans="10:121" x14ac:dyDescent="0.35">
      <c r="J492" t="s">
        <v>614</v>
      </c>
      <c r="K492" t="s">
        <v>795</v>
      </c>
      <c r="L492" t="s">
        <v>917</v>
      </c>
      <c r="M492" t="str">
        <f>VLOOKUP(L492,Sheet2!$B$12:$C$22,2,FALSE)</f>
        <v>BLOTYP-004</v>
      </c>
      <c r="P492" t="str">
        <f>VLOOKUP(Q492,Sheet2!$F$9:$G$10,2,FALSE)</f>
        <v>ES-1579352234417</v>
      </c>
      <c r="Q492" t="s">
        <v>3564</v>
      </c>
      <c r="AF492" t="s">
        <v>3524</v>
      </c>
      <c r="AG492" t="s">
        <v>3529</v>
      </c>
      <c r="AK492" t="s">
        <v>2038</v>
      </c>
      <c r="AW492" t="s">
        <v>2038</v>
      </c>
      <c r="AX492" t="s">
        <v>2654</v>
      </c>
      <c r="AZ492" t="s">
        <v>1412</v>
      </c>
      <c r="BB492" t="s">
        <v>126</v>
      </c>
      <c r="BO492" t="s">
        <v>127</v>
      </c>
      <c r="CA492" s="9" t="str">
        <f>VLOOKUP(CB492,Sheet3!$G$2:$H$409,2,FALSE)</f>
        <v>OUID-STPGDS10014</v>
      </c>
      <c r="CB492" t="s">
        <v>2811</v>
      </c>
      <c r="CE492" t="s">
        <v>3396</v>
      </c>
      <c r="CG492" t="s">
        <v>3536</v>
      </c>
      <c r="CM492" t="s">
        <v>3514</v>
      </c>
      <c r="CO492" t="s">
        <v>132</v>
      </c>
      <c r="CR492" t="s">
        <v>133</v>
      </c>
      <c r="CY492" t="b">
        <v>0</v>
      </c>
      <c r="CZ492" t="s">
        <v>3541</v>
      </c>
      <c r="DM492">
        <v>11499000</v>
      </c>
      <c r="DN492" t="s">
        <v>3516</v>
      </c>
      <c r="DO492" s="9" t="str">
        <f t="shared" si="21"/>
        <v>Staff Pengembangan SDM</v>
      </c>
      <c r="DP492" s="9" t="str">
        <f t="shared" si="22"/>
        <v>Bank Artha Graha Sudirman (KPNO)</v>
      </c>
      <c r="DQ492" s="9" t="str">
        <f t="shared" si="23"/>
        <v>Staff Pengembangan SDM Bank Artha Graha Sudirman (KPNO)</v>
      </c>
    </row>
    <row r="493" spans="10:121" x14ac:dyDescent="0.35">
      <c r="J493" t="s">
        <v>615</v>
      </c>
      <c r="K493" t="s">
        <v>877</v>
      </c>
      <c r="L493" t="s">
        <v>916</v>
      </c>
      <c r="M493" t="str">
        <f>VLOOKUP(L493,Sheet2!$B$12:$C$22,2,FALSE)</f>
        <v>BLOTYP-001</v>
      </c>
      <c r="P493" t="str">
        <f>VLOOKUP(Q493,Sheet2!$F$9:$G$10,2,FALSE)</f>
        <v>ES-1579352234417</v>
      </c>
      <c r="Q493" t="s">
        <v>3564</v>
      </c>
      <c r="AF493" t="s">
        <v>122</v>
      </c>
      <c r="AG493" t="s">
        <v>3527</v>
      </c>
      <c r="AK493" t="s">
        <v>2039</v>
      </c>
      <c r="AW493" t="s">
        <v>2039</v>
      </c>
      <c r="AX493" t="s">
        <v>2655</v>
      </c>
      <c r="AZ493" t="s">
        <v>1413</v>
      </c>
      <c r="BB493" t="s">
        <v>126</v>
      </c>
      <c r="BO493" t="s">
        <v>127</v>
      </c>
      <c r="CA493" s="9" t="str">
        <f>VLOOKUP(CB493,Sheet3!$G$2:$H$409,2,FALSE)</f>
        <v>OUID-SOUMB10039</v>
      </c>
      <c r="CB493" t="s">
        <v>2975</v>
      </c>
      <c r="CE493" t="s">
        <v>3397</v>
      </c>
      <c r="CG493" t="s">
        <v>3538</v>
      </c>
      <c r="CM493" t="s">
        <v>3514</v>
      </c>
      <c r="CO493" t="s">
        <v>132</v>
      </c>
      <c r="CR493" t="s">
        <v>133</v>
      </c>
      <c r="CY493" t="b">
        <v>0</v>
      </c>
      <c r="CZ493" t="s">
        <v>135</v>
      </c>
      <c r="DM493">
        <v>13750000</v>
      </c>
      <c r="DN493" t="s">
        <v>3521</v>
      </c>
      <c r="DO493" s="9" t="str">
        <f t="shared" si="21"/>
        <v>Senior Officer Umum Biaya</v>
      </c>
      <c r="DP493" s="9" t="str">
        <f t="shared" si="22"/>
        <v>Bank Artha Graha Sudirman (KPNO)</v>
      </c>
      <c r="DQ493" s="9" t="str">
        <f t="shared" si="23"/>
        <v>Senior Officer Umum Biaya Bank Artha Graha Sudirman (KPNO)</v>
      </c>
    </row>
    <row r="494" spans="10:121" x14ac:dyDescent="0.35">
      <c r="J494" t="s">
        <v>616</v>
      </c>
      <c r="K494" t="s">
        <v>118</v>
      </c>
      <c r="L494" t="s">
        <v>917</v>
      </c>
      <c r="M494" t="str">
        <f>VLOOKUP(L494,Sheet2!$B$12:$C$22,2,FALSE)</f>
        <v>BLOTYP-004</v>
      </c>
      <c r="P494" t="str">
        <f>VLOOKUP(Q494,Sheet2!$F$9:$G$10,2,FALSE)</f>
        <v>ES-1579352234417</v>
      </c>
      <c r="Q494" t="s">
        <v>3564</v>
      </c>
      <c r="AF494" t="s">
        <v>3524</v>
      </c>
      <c r="AG494" t="s">
        <v>3526</v>
      </c>
      <c r="AK494" t="s">
        <v>2040</v>
      </c>
      <c r="AW494" t="s">
        <v>2040</v>
      </c>
      <c r="AX494" t="s">
        <v>2656</v>
      </c>
      <c r="AZ494" t="s">
        <v>1414</v>
      </c>
      <c r="BB494" t="s">
        <v>126</v>
      </c>
      <c r="BO494" t="s">
        <v>127</v>
      </c>
      <c r="CA494" s="9" t="str">
        <f>VLOOKUP(CB494,Sheet3!$G$2:$H$409,2,FALSE)</f>
        <v>OUID-STPAKH10090</v>
      </c>
      <c r="CB494" t="s">
        <v>2918</v>
      </c>
      <c r="CE494" t="s">
        <v>3395</v>
      </c>
      <c r="CG494" t="s">
        <v>3536</v>
      </c>
      <c r="CM494" t="s">
        <v>3514</v>
      </c>
      <c r="CO494" t="s">
        <v>132</v>
      </c>
      <c r="CR494" t="s">
        <v>133</v>
      </c>
      <c r="CY494" t="b">
        <v>0</v>
      </c>
      <c r="CZ494" t="s">
        <v>135</v>
      </c>
      <c r="DM494">
        <v>6854000</v>
      </c>
      <c r="DN494" t="s">
        <v>3516</v>
      </c>
      <c r="DO494" s="9" t="str">
        <f t="shared" si="21"/>
        <v>Staff Pengelolaan Aset Khusus</v>
      </c>
      <c r="DP494" s="9" t="str">
        <f t="shared" si="22"/>
        <v>Bank Artha Graha Sudirman (KPNO)</v>
      </c>
      <c r="DQ494" s="9" t="str">
        <f t="shared" si="23"/>
        <v>Staff Pengelolaan Aset Khusus Bank Artha Graha Sudirman (KPNO)</v>
      </c>
    </row>
    <row r="495" spans="10:121" x14ac:dyDescent="0.35">
      <c r="J495" t="s">
        <v>617</v>
      </c>
      <c r="K495" t="s">
        <v>795</v>
      </c>
      <c r="L495" t="s">
        <v>917</v>
      </c>
      <c r="M495" t="str">
        <f>VLOOKUP(L495,Sheet2!$B$12:$C$22,2,FALSE)</f>
        <v>BLOTYP-004</v>
      </c>
      <c r="P495" t="str">
        <f>VLOOKUP(Q495,Sheet2!$F$9:$G$10,2,FALSE)</f>
        <v>ES-1579352234417</v>
      </c>
      <c r="Q495" t="s">
        <v>3564</v>
      </c>
      <c r="AF495" t="s">
        <v>3524</v>
      </c>
      <c r="AG495" t="s">
        <v>3527</v>
      </c>
      <c r="AK495" t="s">
        <v>2041</v>
      </c>
      <c r="AW495" t="s">
        <v>2041</v>
      </c>
      <c r="AX495" t="s">
        <v>2657</v>
      </c>
      <c r="AZ495" t="s">
        <v>1415</v>
      </c>
      <c r="BB495" t="s">
        <v>126</v>
      </c>
      <c r="BO495" t="s">
        <v>127</v>
      </c>
      <c r="CA495" s="9" t="str">
        <f>VLOOKUP(CB495,Sheet3!$G$2:$H$409,2,FALSE)</f>
        <v>OUID-STPLTH10016</v>
      </c>
      <c r="CB495" t="s">
        <v>2801</v>
      </c>
      <c r="CE495" t="s">
        <v>3398</v>
      </c>
      <c r="CG495" t="s">
        <v>3537</v>
      </c>
      <c r="CM495" t="s">
        <v>3514</v>
      </c>
      <c r="CO495" t="s">
        <v>132</v>
      </c>
      <c r="CR495" t="s">
        <v>133</v>
      </c>
      <c r="CY495" t="b">
        <v>0</v>
      </c>
      <c r="CZ495" t="s">
        <v>135</v>
      </c>
      <c r="DM495">
        <v>14515000</v>
      </c>
      <c r="DN495" t="s">
        <v>3516</v>
      </c>
      <c r="DO495" s="9" t="str">
        <f t="shared" si="21"/>
        <v>Staff Pelatihan</v>
      </c>
      <c r="DP495" s="9" t="str">
        <f t="shared" si="22"/>
        <v>Bank Artha Graha Sudirman (KPNO)</v>
      </c>
      <c r="DQ495" s="9" t="str">
        <f t="shared" si="23"/>
        <v>Staff Pelatihan Bank Artha Graha Sudirman (KPNO)</v>
      </c>
    </row>
    <row r="496" spans="10:121" x14ac:dyDescent="0.35">
      <c r="J496" t="s">
        <v>618</v>
      </c>
      <c r="K496" t="s">
        <v>865</v>
      </c>
      <c r="L496" t="s">
        <v>916</v>
      </c>
      <c r="M496" t="str">
        <f>VLOOKUP(L496,Sheet2!$B$12:$C$22,2,FALSE)</f>
        <v>BLOTYP-001</v>
      </c>
      <c r="P496" t="str">
        <f>VLOOKUP(Q496,Sheet2!$F$9:$G$10,2,FALSE)</f>
        <v>ES-1579352234417</v>
      </c>
      <c r="Q496" t="s">
        <v>3564</v>
      </c>
      <c r="AF496" t="s">
        <v>3524</v>
      </c>
      <c r="AG496" t="s">
        <v>3529</v>
      </c>
      <c r="AK496" t="s">
        <v>2042</v>
      </c>
      <c r="AW496" t="s">
        <v>2042</v>
      </c>
      <c r="AX496" t="s">
        <v>2658</v>
      </c>
      <c r="AZ496" t="s">
        <v>1416</v>
      </c>
      <c r="BB496" t="s">
        <v>126</v>
      </c>
      <c r="BO496" t="s">
        <v>127</v>
      </c>
      <c r="CA496" s="9" t="e">
        <f>VLOOKUP(CB496,Sheet3!$G$2:$H$409,2,FALSE)</f>
        <v>#N/A</v>
      </c>
      <c r="CB496" t="s">
        <v>2885</v>
      </c>
      <c r="CE496" t="s">
        <v>3399</v>
      </c>
      <c r="CG496" t="s">
        <v>129</v>
      </c>
      <c r="CM496" t="s">
        <v>3514</v>
      </c>
      <c r="CO496" t="s">
        <v>132</v>
      </c>
      <c r="CR496" t="s">
        <v>133</v>
      </c>
      <c r="CY496" t="b">
        <v>0</v>
      </c>
      <c r="CZ496" t="s">
        <v>135</v>
      </c>
      <c r="DM496">
        <v>9647000</v>
      </c>
      <c r="DN496" t="s">
        <v>3516</v>
      </c>
      <c r="DO496" s="9"/>
      <c r="DP496" s="9"/>
      <c r="DQ496" s="9"/>
    </row>
    <row r="497" spans="10:121" x14ac:dyDescent="0.35">
      <c r="J497" t="s">
        <v>619</v>
      </c>
      <c r="K497" t="s">
        <v>795</v>
      </c>
      <c r="L497" t="s">
        <v>917</v>
      </c>
      <c r="M497" t="str">
        <f>VLOOKUP(L497,Sheet2!$B$12:$C$22,2,FALSE)</f>
        <v>BLOTYP-004</v>
      </c>
      <c r="P497" t="str">
        <f>VLOOKUP(Q497,Sheet2!$F$9:$G$10,2,FALSE)</f>
        <v>ES-1579352234417</v>
      </c>
      <c r="Q497" t="s">
        <v>3564</v>
      </c>
      <c r="AF497" t="s">
        <v>122</v>
      </c>
      <c r="AG497" t="s">
        <v>3526</v>
      </c>
      <c r="AK497" t="s">
        <v>2043</v>
      </c>
      <c r="AW497" t="s">
        <v>2043</v>
      </c>
      <c r="AX497" t="s">
        <v>2659</v>
      </c>
      <c r="AZ497" t="s">
        <v>1417</v>
      </c>
      <c r="BB497" t="s">
        <v>126</v>
      </c>
      <c r="BO497" t="s">
        <v>127</v>
      </c>
      <c r="CA497" s="9" t="str">
        <f>VLOOKUP(CB497,Sheet3!$G$2:$H$409,2,FALSE)</f>
        <v>OUID-STHRDW10389</v>
      </c>
      <c r="CB497" t="s">
        <v>2797</v>
      </c>
      <c r="CE497" t="s">
        <v>196</v>
      </c>
      <c r="CG497" t="s">
        <v>3537</v>
      </c>
      <c r="CM497" t="s">
        <v>3514</v>
      </c>
      <c r="CO497" t="s">
        <v>132</v>
      </c>
      <c r="CR497" t="s">
        <v>133</v>
      </c>
      <c r="CY497" t="b">
        <v>0</v>
      </c>
      <c r="CZ497" t="s">
        <v>135</v>
      </c>
      <c r="DM497">
        <v>10644000</v>
      </c>
      <c r="DN497" t="s">
        <v>3517</v>
      </c>
      <c r="DO497" s="9" t="str">
        <f t="shared" si="21"/>
        <v>Staff Hardware</v>
      </c>
      <c r="DP497" s="9" t="str">
        <f t="shared" si="22"/>
        <v>Bank Artha Graha Sudirman (KPNO)</v>
      </c>
      <c r="DQ497" s="9" t="str">
        <f t="shared" si="23"/>
        <v>Staff Hardware Bank Artha Graha Sudirman (KPNO)</v>
      </c>
    </row>
    <row r="498" spans="10:121" x14ac:dyDescent="0.35">
      <c r="J498" t="s">
        <v>620</v>
      </c>
      <c r="K498" t="s">
        <v>795</v>
      </c>
      <c r="L498" t="s">
        <v>917</v>
      </c>
      <c r="M498" t="str">
        <f>VLOOKUP(L498,Sheet2!$B$12:$C$22,2,FALSE)</f>
        <v>BLOTYP-004</v>
      </c>
      <c r="P498" t="str">
        <f>VLOOKUP(Q498,Sheet2!$F$9:$G$10,2,FALSE)</f>
        <v>ES-1579352234417</v>
      </c>
      <c r="Q498" t="s">
        <v>3564</v>
      </c>
      <c r="AF498" t="s">
        <v>3524</v>
      </c>
      <c r="AG498" t="s">
        <v>3526</v>
      </c>
      <c r="AK498" t="s">
        <v>2044</v>
      </c>
      <c r="AW498" t="s">
        <v>2044</v>
      </c>
      <c r="AX498" t="s">
        <v>2660</v>
      </c>
      <c r="AZ498" t="s">
        <v>1418</v>
      </c>
      <c r="BB498" t="s">
        <v>126</v>
      </c>
      <c r="BO498" t="s">
        <v>127</v>
      </c>
      <c r="CA498" s="9" t="str">
        <f>VLOOKUP(CB498,Sheet3!$G$2:$H$409,2,FALSE)</f>
        <v>OUID-STADKR10239</v>
      </c>
      <c r="CB498" t="s">
        <v>2798</v>
      </c>
      <c r="CE498" t="s">
        <v>3400</v>
      </c>
      <c r="CG498" t="s">
        <v>3536</v>
      </c>
      <c r="CM498" t="s">
        <v>3514</v>
      </c>
      <c r="CO498" t="s">
        <v>132</v>
      </c>
      <c r="CR498" t="s">
        <v>133</v>
      </c>
      <c r="CY498" t="b">
        <v>0</v>
      </c>
      <c r="CZ498" t="s">
        <v>135</v>
      </c>
      <c r="DM498">
        <v>8719000</v>
      </c>
      <c r="DN498" t="s">
        <v>3516</v>
      </c>
      <c r="DO498" s="9" t="str">
        <f t="shared" si="21"/>
        <v>Staff Admin Kredit</v>
      </c>
      <c r="DP498" s="9" t="str">
        <f t="shared" si="22"/>
        <v>Bank Artha Graha Sudirman (KPNO)</v>
      </c>
      <c r="DQ498" s="9" t="str">
        <f t="shared" si="23"/>
        <v>Staff Admin Kredit Bank Artha Graha Sudirman (KPNO)</v>
      </c>
    </row>
    <row r="499" spans="10:121" x14ac:dyDescent="0.35">
      <c r="J499" t="s">
        <v>621</v>
      </c>
      <c r="K499" t="s">
        <v>878</v>
      </c>
      <c r="L499" t="s">
        <v>916</v>
      </c>
      <c r="M499" t="str">
        <f>VLOOKUP(L499,Sheet2!$B$12:$C$22,2,FALSE)</f>
        <v>BLOTYP-001</v>
      </c>
      <c r="P499" t="str">
        <f>VLOOKUP(Q499,Sheet2!$F$9:$G$10,2,FALSE)</f>
        <v>ES-1579352234417</v>
      </c>
      <c r="Q499" t="s">
        <v>3564</v>
      </c>
      <c r="AF499" t="s">
        <v>122</v>
      </c>
      <c r="AG499" t="s">
        <v>3529</v>
      </c>
      <c r="AK499" t="s">
        <v>2045</v>
      </c>
      <c r="AW499" t="s">
        <v>2045</v>
      </c>
      <c r="AX499" t="s">
        <v>2661</v>
      </c>
      <c r="AZ499" t="s">
        <v>1419</v>
      </c>
      <c r="BB499" t="s">
        <v>126</v>
      </c>
      <c r="BO499" t="s">
        <v>127</v>
      </c>
      <c r="CA499" s="9" t="e">
        <f>VLOOKUP(CB499,Sheet3!$G$2:$H$409,2,FALSE)</f>
        <v>#N/A</v>
      </c>
      <c r="CB499" t="s">
        <v>2892</v>
      </c>
      <c r="CE499" t="s">
        <v>3401</v>
      </c>
      <c r="CG499" t="s">
        <v>129</v>
      </c>
      <c r="CM499" t="s">
        <v>3514</v>
      </c>
      <c r="CO499" t="s">
        <v>132</v>
      </c>
      <c r="CR499" t="s">
        <v>133</v>
      </c>
      <c r="CY499" t="b">
        <v>0</v>
      </c>
      <c r="CZ499" t="s">
        <v>135</v>
      </c>
      <c r="DM499">
        <v>9635000</v>
      </c>
      <c r="DN499" t="s">
        <v>3517</v>
      </c>
      <c r="DO499" s="9"/>
      <c r="DP499" s="9"/>
      <c r="DQ499" s="9"/>
    </row>
    <row r="500" spans="10:121" x14ac:dyDescent="0.35">
      <c r="J500" t="s">
        <v>622</v>
      </c>
      <c r="K500" t="s">
        <v>795</v>
      </c>
      <c r="L500" t="s">
        <v>918</v>
      </c>
      <c r="M500" t="str">
        <f>VLOOKUP(L500,Sheet2!$B$12:$C$22,2,FALSE)</f>
        <v>BLOTYP-003</v>
      </c>
      <c r="P500" t="str">
        <f>VLOOKUP(Q500,Sheet2!$F$9:$G$10,2,FALSE)</f>
        <v>ES-1579352234417</v>
      </c>
      <c r="Q500" t="s">
        <v>3564</v>
      </c>
      <c r="AF500" t="s">
        <v>122</v>
      </c>
      <c r="AG500" t="s">
        <v>3529</v>
      </c>
      <c r="AK500" t="s">
        <v>2046</v>
      </c>
      <c r="AW500" t="s">
        <v>2046</v>
      </c>
      <c r="AX500" t="s">
        <v>2662</v>
      </c>
      <c r="AZ500" t="s">
        <v>1420</v>
      </c>
      <c r="BB500" t="s">
        <v>126</v>
      </c>
      <c r="BO500" t="s">
        <v>127</v>
      </c>
      <c r="CA500" s="9" t="str">
        <f>VLOOKUP(CB500,Sheet3!$G$2:$H$409,2,FALSE)</f>
        <v>OUID-STKKR10191</v>
      </c>
      <c r="CB500" t="s">
        <v>2873</v>
      </c>
      <c r="CE500" t="s">
        <v>3402</v>
      </c>
      <c r="CG500" t="s">
        <v>3536</v>
      </c>
      <c r="CM500" t="s">
        <v>3514</v>
      </c>
      <c r="CO500" t="s">
        <v>132</v>
      </c>
      <c r="CR500" t="s">
        <v>133</v>
      </c>
      <c r="CY500" t="b">
        <v>0</v>
      </c>
      <c r="CZ500" t="s">
        <v>135</v>
      </c>
      <c r="DM500">
        <v>10051000</v>
      </c>
      <c r="DN500" t="s">
        <v>3517</v>
      </c>
      <c r="DO500" s="9" t="str">
        <f t="shared" si="21"/>
        <v>Staff Kontrol Kredit</v>
      </c>
      <c r="DP500" s="9" t="str">
        <f t="shared" si="22"/>
        <v>Bank Artha Graha Sudirman (KPNO)</v>
      </c>
      <c r="DQ500" s="9" t="str">
        <f t="shared" si="23"/>
        <v>Staff Kontrol Kredit Bank Artha Graha Sudirman (KPNO)</v>
      </c>
    </row>
    <row r="501" spans="10:121" x14ac:dyDescent="0.35">
      <c r="J501" t="s">
        <v>623</v>
      </c>
      <c r="K501" t="s">
        <v>795</v>
      </c>
      <c r="L501" t="s">
        <v>916</v>
      </c>
      <c r="M501" t="str">
        <f>VLOOKUP(L501,Sheet2!$B$12:$C$22,2,FALSE)</f>
        <v>BLOTYP-001</v>
      </c>
      <c r="P501" t="str">
        <f>VLOOKUP(Q501,Sheet2!$F$9:$G$10,2,FALSE)</f>
        <v>ES-1579352234417</v>
      </c>
      <c r="Q501" t="s">
        <v>3564</v>
      </c>
      <c r="AF501" t="s">
        <v>122</v>
      </c>
      <c r="AG501" t="s">
        <v>3529</v>
      </c>
      <c r="AK501" t="s">
        <v>2047</v>
      </c>
      <c r="AW501" t="s">
        <v>2047</v>
      </c>
      <c r="AX501" t="s">
        <v>2663</v>
      </c>
      <c r="AZ501" t="s">
        <v>1421</v>
      </c>
      <c r="BB501" t="s">
        <v>126</v>
      </c>
      <c r="BO501" t="s">
        <v>127</v>
      </c>
      <c r="CA501" s="9" t="str">
        <f>VLOOKUP(CB501,Sheet3!$G$2:$H$409,2,FALSE)</f>
        <v>OUID-SKDRK10009</v>
      </c>
      <c r="CB501" t="s">
        <v>2834</v>
      </c>
      <c r="CE501" t="s">
        <v>3403</v>
      </c>
      <c r="CG501" t="s">
        <v>129</v>
      </c>
      <c r="CM501" t="s">
        <v>3514</v>
      </c>
      <c r="CO501" t="s">
        <v>132</v>
      </c>
      <c r="CR501" t="s">
        <v>133</v>
      </c>
      <c r="CY501" t="b">
        <v>0</v>
      </c>
      <c r="CZ501" t="s">
        <v>135</v>
      </c>
      <c r="DM501">
        <v>7910000</v>
      </c>
      <c r="DN501" t="s">
        <v>3518</v>
      </c>
      <c r="DO501" s="9" t="str">
        <f t="shared" si="21"/>
        <v>Sekretaris Direksi</v>
      </c>
      <c r="DP501" s="9" t="str">
        <f t="shared" si="22"/>
        <v>Bank Artha Graha Sudirman (KPNO)</v>
      </c>
      <c r="DQ501" s="9" t="str">
        <f t="shared" si="23"/>
        <v>Sekretaris Direksi Bank Artha Graha Sudirman (KPNO)</v>
      </c>
    </row>
    <row r="502" spans="10:121" x14ac:dyDescent="0.35">
      <c r="J502" t="s">
        <v>624</v>
      </c>
      <c r="K502" t="s">
        <v>795</v>
      </c>
      <c r="L502" t="s">
        <v>917</v>
      </c>
      <c r="M502" t="str">
        <f>VLOOKUP(L502,Sheet2!$B$12:$C$22,2,FALSE)</f>
        <v>BLOTYP-004</v>
      </c>
      <c r="P502" t="str">
        <f>VLOOKUP(Q502,Sheet2!$F$9:$G$10,2,FALSE)</f>
        <v>ES-1579352234417</v>
      </c>
      <c r="Q502" t="s">
        <v>3564</v>
      </c>
      <c r="AF502" t="s">
        <v>3524</v>
      </c>
      <c r="AG502" t="s">
        <v>3526</v>
      </c>
      <c r="AK502" t="s">
        <v>2048</v>
      </c>
      <c r="AW502" t="s">
        <v>2048</v>
      </c>
      <c r="AX502" t="s">
        <v>2664</v>
      </c>
      <c r="AZ502" t="s">
        <v>1422</v>
      </c>
      <c r="BB502" t="s">
        <v>126</v>
      </c>
      <c r="BO502" t="s">
        <v>127</v>
      </c>
      <c r="CA502" s="9" t="str">
        <f>VLOOKUP(CB502,Sheet3!$G$2:$H$409,2,FALSE)</f>
        <v>OUID-STPPD10373</v>
      </c>
      <c r="CB502" t="s">
        <v>2793</v>
      </c>
      <c r="CE502" t="s">
        <v>3404</v>
      </c>
      <c r="CG502" t="s">
        <v>129</v>
      </c>
      <c r="CM502" t="s">
        <v>3514</v>
      </c>
      <c r="CO502" t="s">
        <v>132</v>
      </c>
      <c r="CR502" t="s">
        <v>133</v>
      </c>
      <c r="CY502" t="b">
        <v>0</v>
      </c>
      <c r="CZ502" t="s">
        <v>135</v>
      </c>
      <c r="DM502">
        <v>7217000</v>
      </c>
      <c r="DN502" t="s">
        <v>3516</v>
      </c>
      <c r="DO502" s="9" t="str">
        <f t="shared" si="21"/>
        <v>Staff Pengembangan Produk</v>
      </c>
      <c r="DP502" s="9" t="str">
        <f t="shared" si="22"/>
        <v>Bank Artha Graha Sudirman (KPNO)</v>
      </c>
      <c r="DQ502" s="9" t="str">
        <f t="shared" si="23"/>
        <v>Staff Pengembangan Produk Bank Artha Graha Sudirman (KPNO)</v>
      </c>
    </row>
    <row r="503" spans="10:121" x14ac:dyDescent="0.35">
      <c r="J503" t="s">
        <v>625</v>
      </c>
      <c r="K503" t="s">
        <v>879</v>
      </c>
      <c r="L503" t="s">
        <v>916</v>
      </c>
      <c r="M503" t="str">
        <f>VLOOKUP(L503,Sheet2!$B$12:$C$22,2,FALSE)</f>
        <v>BLOTYP-001</v>
      </c>
      <c r="P503" t="str">
        <f>VLOOKUP(Q503,Sheet2!$F$9:$G$10,2,FALSE)</f>
        <v>ES-1579352234417</v>
      </c>
      <c r="Q503" t="s">
        <v>3564</v>
      </c>
      <c r="AF503" t="s">
        <v>122</v>
      </c>
      <c r="AG503" t="s">
        <v>3526</v>
      </c>
      <c r="AK503" t="s">
        <v>2049</v>
      </c>
      <c r="AW503" t="s">
        <v>2049</v>
      </c>
      <c r="AX503" t="s">
        <v>2665</v>
      </c>
      <c r="AZ503" t="s">
        <v>1423</v>
      </c>
      <c r="BB503" t="s">
        <v>126</v>
      </c>
      <c r="BO503" t="s">
        <v>127</v>
      </c>
      <c r="CA503" s="9" t="str">
        <f>VLOOKUP(CB503,Sheet3!$G$2:$H$409,2,FALSE)</f>
        <v>OUID-STRKLS10249</v>
      </c>
      <c r="CB503" t="s">
        <v>2816</v>
      </c>
      <c r="CE503" t="s">
        <v>3405</v>
      </c>
      <c r="CG503" t="s">
        <v>129</v>
      </c>
      <c r="CM503" t="s">
        <v>3514</v>
      </c>
      <c r="CO503" t="s">
        <v>132</v>
      </c>
      <c r="CR503" t="s">
        <v>133</v>
      </c>
      <c r="CY503" t="b">
        <v>0</v>
      </c>
      <c r="CZ503" t="s">
        <v>135</v>
      </c>
      <c r="DM503">
        <v>7035000</v>
      </c>
      <c r="DN503" t="s">
        <v>3517</v>
      </c>
      <c r="DO503" s="9" t="str">
        <f t="shared" si="21"/>
        <v>Staff Rekonsiliasi</v>
      </c>
      <c r="DP503" s="9" t="str">
        <f t="shared" si="22"/>
        <v>Bank Artha Graha Sudirman (KPNO)</v>
      </c>
      <c r="DQ503" s="9" t="str">
        <f t="shared" si="23"/>
        <v>Staff Rekonsiliasi Bank Artha Graha Sudirman (KPNO)</v>
      </c>
    </row>
    <row r="504" spans="10:121" x14ac:dyDescent="0.35">
      <c r="J504" t="s">
        <v>626</v>
      </c>
      <c r="K504" t="s">
        <v>816</v>
      </c>
      <c r="L504" t="s">
        <v>918</v>
      </c>
      <c r="M504" t="str">
        <f>VLOOKUP(L504,Sheet2!$B$12:$C$22,2,FALSE)</f>
        <v>BLOTYP-003</v>
      </c>
      <c r="P504" t="str">
        <f>VLOOKUP(Q504,Sheet2!$F$9:$G$10,2,FALSE)</f>
        <v>ES-1579352234417</v>
      </c>
      <c r="Q504" t="s">
        <v>3564</v>
      </c>
      <c r="AF504" t="s">
        <v>122</v>
      </c>
      <c r="AG504" t="s">
        <v>3529</v>
      </c>
      <c r="AK504" t="s">
        <v>2050</v>
      </c>
      <c r="AW504" t="s">
        <v>2050</v>
      </c>
      <c r="AX504" t="s">
        <v>2666</v>
      </c>
      <c r="AZ504" t="s">
        <v>1424</v>
      </c>
      <c r="BB504" t="s">
        <v>126</v>
      </c>
      <c r="BO504" t="s">
        <v>127</v>
      </c>
      <c r="CA504" s="9" t="str">
        <f>VLOOKUP(CB504,Sheet3!$G$2:$H$409,2,FALSE)</f>
        <v>OUID-STADKR10239</v>
      </c>
      <c r="CB504" t="s">
        <v>2798</v>
      </c>
      <c r="CE504" t="s">
        <v>3406</v>
      </c>
      <c r="CG504" t="s">
        <v>129</v>
      </c>
      <c r="CM504" t="s">
        <v>3514</v>
      </c>
      <c r="CO504" t="s">
        <v>132</v>
      </c>
      <c r="CR504" t="s">
        <v>133</v>
      </c>
      <c r="CY504" t="b">
        <v>0</v>
      </c>
      <c r="CZ504" t="s">
        <v>135</v>
      </c>
      <c r="DM504">
        <v>11035000</v>
      </c>
      <c r="DN504" t="s">
        <v>3520</v>
      </c>
      <c r="DO504" s="9" t="str">
        <f t="shared" si="21"/>
        <v>Staff Admin Kredit</v>
      </c>
      <c r="DP504" s="9" t="str">
        <f t="shared" si="22"/>
        <v>Bank Artha Graha Sudirman (KPNO)</v>
      </c>
      <c r="DQ504" s="9" t="str">
        <f t="shared" si="23"/>
        <v>Staff Admin Kredit Bank Artha Graha Sudirman (KPNO)</v>
      </c>
    </row>
    <row r="505" spans="10:121" x14ac:dyDescent="0.35">
      <c r="J505" t="s">
        <v>627</v>
      </c>
      <c r="K505" t="s">
        <v>880</v>
      </c>
      <c r="L505" t="s">
        <v>917</v>
      </c>
      <c r="M505" t="str">
        <f>VLOOKUP(L505,Sheet2!$B$12:$C$22,2,FALSE)</f>
        <v>BLOTYP-004</v>
      </c>
      <c r="P505" t="str">
        <f>VLOOKUP(Q505,Sheet2!$F$9:$G$10,2,FALSE)</f>
        <v>ES-1579352234417</v>
      </c>
      <c r="Q505" t="s">
        <v>3564</v>
      </c>
      <c r="AF505" t="s">
        <v>122</v>
      </c>
      <c r="AG505" t="s">
        <v>3526</v>
      </c>
      <c r="AK505" t="s">
        <v>2051</v>
      </c>
      <c r="AW505" t="s">
        <v>2051</v>
      </c>
      <c r="AX505" t="s">
        <v>2667</v>
      </c>
      <c r="AZ505" t="s">
        <v>1425</v>
      </c>
      <c r="BB505" t="s">
        <v>126</v>
      </c>
      <c r="BO505" t="s">
        <v>127</v>
      </c>
      <c r="CA505" s="9" t="e">
        <f>VLOOKUP(CB505,Sheet3!$G$2:$H$409,2,FALSE)</f>
        <v>#N/A</v>
      </c>
      <c r="CB505" t="s">
        <v>2847</v>
      </c>
      <c r="CE505" t="s">
        <v>3407</v>
      </c>
      <c r="CG505" t="s">
        <v>129</v>
      </c>
      <c r="CM505" t="s">
        <v>3514</v>
      </c>
      <c r="CO505" t="s">
        <v>132</v>
      </c>
      <c r="CR505" t="s">
        <v>133</v>
      </c>
      <c r="CY505" t="b">
        <v>0</v>
      </c>
      <c r="CZ505" t="s">
        <v>135</v>
      </c>
      <c r="DM505">
        <v>6975000</v>
      </c>
      <c r="DN505" t="s">
        <v>3517</v>
      </c>
      <c r="DO505" s="9"/>
      <c r="DP505" s="9"/>
      <c r="DQ505" s="9"/>
    </row>
    <row r="506" spans="10:121" x14ac:dyDescent="0.35">
      <c r="J506" t="s">
        <v>628</v>
      </c>
      <c r="K506" t="s">
        <v>795</v>
      </c>
      <c r="L506" t="s">
        <v>917</v>
      </c>
      <c r="M506" t="str">
        <f>VLOOKUP(L506,Sheet2!$B$12:$C$22,2,FALSE)</f>
        <v>BLOTYP-004</v>
      </c>
      <c r="P506" t="str">
        <f>VLOOKUP(Q506,Sheet2!$F$9:$G$10,2,FALSE)</f>
        <v>ES-1579352234417</v>
      </c>
      <c r="Q506" t="s">
        <v>3564</v>
      </c>
      <c r="AF506" t="s">
        <v>122</v>
      </c>
      <c r="AG506" t="s">
        <v>3527</v>
      </c>
      <c r="AK506" t="s">
        <v>2052</v>
      </c>
      <c r="AW506" t="s">
        <v>2052</v>
      </c>
      <c r="AX506" t="s">
        <v>2668</v>
      </c>
      <c r="AZ506" t="s">
        <v>1426</v>
      </c>
      <c r="BB506" t="s">
        <v>126</v>
      </c>
      <c r="BO506" t="s">
        <v>127</v>
      </c>
      <c r="CA506" s="9" t="str">
        <f>VLOOKUP(CB506,Sheet3!$G$2:$H$409,2,FALSE)</f>
        <v>OUID-STKCOL10099</v>
      </c>
      <c r="CB506" t="s">
        <v>2821</v>
      </c>
      <c r="CE506" t="s">
        <v>3408</v>
      </c>
      <c r="CG506" t="s">
        <v>129</v>
      </c>
      <c r="CM506" t="s">
        <v>3514</v>
      </c>
      <c r="CO506" t="s">
        <v>132</v>
      </c>
      <c r="CR506" t="s">
        <v>133</v>
      </c>
      <c r="CY506" t="b">
        <v>0</v>
      </c>
      <c r="CZ506" t="s">
        <v>135</v>
      </c>
      <c r="DM506">
        <v>15087000</v>
      </c>
      <c r="DN506" t="s">
        <v>3517</v>
      </c>
      <c r="DO506" s="9" t="str">
        <f t="shared" si="21"/>
        <v>Staff KUR Collection</v>
      </c>
      <c r="DP506" s="9" t="str">
        <f t="shared" si="22"/>
        <v>Bank Artha Graha Sudirman (KPNO)</v>
      </c>
      <c r="DQ506" s="9" t="str">
        <f t="shared" si="23"/>
        <v>Staff KUR Collection Bank Artha Graha Sudirman (KPNO)</v>
      </c>
    </row>
    <row r="507" spans="10:121" x14ac:dyDescent="0.35">
      <c r="J507" t="s">
        <v>629</v>
      </c>
      <c r="K507" t="s">
        <v>881</v>
      </c>
      <c r="L507" t="s">
        <v>916</v>
      </c>
      <c r="M507" t="str">
        <f>VLOOKUP(L507,Sheet2!$B$12:$C$22,2,FALSE)</f>
        <v>BLOTYP-001</v>
      </c>
      <c r="P507" t="str">
        <f>VLOOKUP(Q507,Sheet2!$F$9:$G$10,2,FALSE)</f>
        <v>ES-1579352234417</v>
      </c>
      <c r="Q507" t="s">
        <v>3564</v>
      </c>
      <c r="AF507" t="s">
        <v>122</v>
      </c>
      <c r="AG507" t="s">
        <v>3533</v>
      </c>
      <c r="AK507" t="s">
        <v>2053</v>
      </c>
      <c r="AW507" t="s">
        <v>2053</v>
      </c>
      <c r="AX507" t="s">
        <v>2669</v>
      </c>
      <c r="AZ507" t="s">
        <v>1427</v>
      </c>
      <c r="BB507" t="s">
        <v>126</v>
      </c>
      <c r="BO507" t="s">
        <v>127</v>
      </c>
      <c r="CA507" s="9" t="str">
        <f>VLOOKUP(CB507,Sheet3!$G$2:$H$409,2,FALSE)</f>
        <v>OUID-EOANGR10263</v>
      </c>
      <c r="CB507" t="s">
        <v>2976</v>
      </c>
      <c r="CE507" t="s">
        <v>3409</v>
      </c>
      <c r="CG507" t="s">
        <v>3537</v>
      </c>
      <c r="CM507" t="s">
        <v>3514</v>
      </c>
      <c r="CO507" t="s">
        <v>132</v>
      </c>
      <c r="CR507" t="s">
        <v>133</v>
      </c>
      <c r="CY507" t="b">
        <v>0</v>
      </c>
      <c r="CZ507" t="s">
        <v>135</v>
      </c>
      <c r="DM507">
        <v>29569000</v>
      </c>
      <c r="DN507" t="s">
        <v>3518</v>
      </c>
      <c r="DO507" s="9" t="str">
        <f t="shared" si="21"/>
        <v>Executive Officer Anggaran</v>
      </c>
      <c r="DP507" s="9" t="str">
        <f t="shared" si="22"/>
        <v>Bank Artha Graha Sudirman (KPNO)</v>
      </c>
      <c r="DQ507" s="9" t="str">
        <f t="shared" si="23"/>
        <v>Executive Officer Anggaran Bank Artha Graha Sudirman (KPNO)</v>
      </c>
    </row>
    <row r="508" spans="10:121" x14ac:dyDescent="0.35">
      <c r="J508" t="s">
        <v>630</v>
      </c>
      <c r="K508" t="s">
        <v>882</v>
      </c>
      <c r="L508" t="s">
        <v>917</v>
      </c>
      <c r="M508" t="str">
        <f>VLOOKUP(L508,Sheet2!$B$12:$C$22,2,FALSE)</f>
        <v>BLOTYP-004</v>
      </c>
      <c r="P508" t="str">
        <f>VLOOKUP(Q508,Sheet2!$F$9:$G$10,2,FALSE)</f>
        <v>ES-1579352234417</v>
      </c>
      <c r="Q508" t="s">
        <v>3564</v>
      </c>
      <c r="AF508" t="s">
        <v>122</v>
      </c>
      <c r="AG508" t="s">
        <v>3526</v>
      </c>
      <c r="AK508" t="s">
        <v>2054</v>
      </c>
      <c r="AW508" t="s">
        <v>2054</v>
      </c>
      <c r="AX508" t="s">
        <v>2670</v>
      </c>
      <c r="AZ508" t="s">
        <v>1428</v>
      </c>
      <c r="BB508" t="s">
        <v>126</v>
      </c>
      <c r="BO508" t="s">
        <v>127</v>
      </c>
      <c r="CA508" s="9" t="str">
        <f>VLOOKUP(CB508,Sheet3!$G$2:$H$409,2,FALSE)</f>
        <v>OUID-STRTGSP10275</v>
      </c>
      <c r="CB508" t="s">
        <v>2815</v>
      </c>
      <c r="CE508" t="s">
        <v>3410</v>
      </c>
      <c r="CG508" t="s">
        <v>129</v>
      </c>
      <c r="CM508" t="s">
        <v>3514</v>
      </c>
      <c r="CO508" t="s">
        <v>132</v>
      </c>
      <c r="CR508" t="s">
        <v>133</v>
      </c>
      <c r="CY508" t="b">
        <v>0</v>
      </c>
      <c r="CZ508" t="s">
        <v>135</v>
      </c>
      <c r="DM508">
        <v>7752000</v>
      </c>
      <c r="DN508" t="s">
        <v>3521</v>
      </c>
      <c r="DO508" s="9" t="str">
        <f t="shared" si="21"/>
        <v>Staff RTGS</v>
      </c>
      <c r="DP508" s="9" t="str">
        <f t="shared" si="22"/>
        <v>Bank Artha Graha Sudirman (KPNO)</v>
      </c>
      <c r="DQ508" s="9" t="str">
        <f t="shared" si="23"/>
        <v>Staff RTGS Bank Artha Graha Sudirman (KPNO)</v>
      </c>
    </row>
    <row r="509" spans="10:121" x14ac:dyDescent="0.35">
      <c r="J509" t="s">
        <v>631</v>
      </c>
      <c r="K509" t="s">
        <v>118</v>
      </c>
      <c r="L509" t="s">
        <v>918</v>
      </c>
      <c r="M509" t="str">
        <f>VLOOKUP(L509,Sheet2!$B$12:$C$22,2,FALSE)</f>
        <v>BLOTYP-003</v>
      </c>
      <c r="P509" t="str">
        <f>VLOOKUP(Q509,Sheet2!$F$9:$G$10,2,FALSE)</f>
        <v>ES-1579352234417</v>
      </c>
      <c r="Q509" t="s">
        <v>3564</v>
      </c>
      <c r="AF509" t="s">
        <v>3524</v>
      </c>
      <c r="AG509" t="s">
        <v>3525</v>
      </c>
      <c r="AK509" t="s">
        <v>2055</v>
      </c>
      <c r="AW509" t="s">
        <v>2055</v>
      </c>
      <c r="AX509" t="s">
        <v>2671</v>
      </c>
      <c r="AZ509" t="s">
        <v>1429</v>
      </c>
      <c r="BB509" t="s">
        <v>126</v>
      </c>
      <c r="BO509" t="s">
        <v>127</v>
      </c>
      <c r="CA509" s="9" t="str">
        <f>VLOOKUP(CB509,Sheet3!$G$2:$H$409,2,FALSE)</f>
        <v>OUID-STSKS10059</v>
      </c>
      <c r="CB509" t="s">
        <v>2888</v>
      </c>
      <c r="CE509" t="s">
        <v>3411</v>
      </c>
      <c r="CG509" t="s">
        <v>129</v>
      </c>
      <c r="CM509" t="s">
        <v>3514</v>
      </c>
      <c r="CO509" t="s">
        <v>132</v>
      </c>
      <c r="CR509" t="s">
        <v>133</v>
      </c>
      <c r="CY509" t="b">
        <v>0</v>
      </c>
      <c r="CZ509" t="s">
        <v>135</v>
      </c>
      <c r="DM509">
        <v>5585000</v>
      </c>
      <c r="DN509" t="s">
        <v>3516</v>
      </c>
      <c r="DO509" s="9" t="str">
        <f t="shared" si="21"/>
        <v>Staff SKAI Supervisi</v>
      </c>
      <c r="DP509" s="9" t="str">
        <f t="shared" si="22"/>
        <v>Bank Artha Graha Sudirman (KPNO)</v>
      </c>
      <c r="DQ509" s="9" t="str">
        <f t="shared" si="23"/>
        <v>Staff SKAI Supervisi Bank Artha Graha Sudirman (KPNO)</v>
      </c>
    </row>
    <row r="510" spans="10:121" x14ac:dyDescent="0.35">
      <c r="J510" t="s">
        <v>632</v>
      </c>
      <c r="K510" t="s">
        <v>795</v>
      </c>
      <c r="L510" t="s">
        <v>919</v>
      </c>
      <c r="M510" t="str">
        <f>VLOOKUP(L510,Sheet2!$B$12:$C$22,2,FALSE)</f>
        <v>BLOTYP-002</v>
      </c>
      <c r="P510" t="str">
        <f>VLOOKUP(Q510,Sheet2!$F$9:$G$10,2,FALSE)</f>
        <v>ES-1579352234417</v>
      </c>
      <c r="Q510" t="s">
        <v>3564</v>
      </c>
      <c r="AF510" t="s">
        <v>122</v>
      </c>
      <c r="AG510" t="s">
        <v>3526</v>
      </c>
      <c r="AK510" t="s">
        <v>2056</v>
      </c>
      <c r="AW510" t="s">
        <v>2056</v>
      </c>
      <c r="AX510" t="s">
        <v>2672</v>
      </c>
      <c r="AZ510" t="s">
        <v>1430</v>
      </c>
      <c r="BB510" t="s">
        <v>126</v>
      </c>
      <c r="BO510" t="s">
        <v>127</v>
      </c>
      <c r="CA510" s="9" t="str">
        <f>VLOOKUP(CB510,Sheet3!$G$2:$H$409,2,FALSE)</f>
        <v>OUID-STSVST10278</v>
      </c>
      <c r="CB510" t="s">
        <v>2977</v>
      </c>
      <c r="CE510" t="s">
        <v>3412</v>
      </c>
      <c r="CG510" t="s">
        <v>129</v>
      </c>
      <c r="CM510" t="s">
        <v>3514</v>
      </c>
      <c r="CO510" t="s">
        <v>132</v>
      </c>
      <c r="CR510" t="s">
        <v>133</v>
      </c>
      <c r="CY510" t="b">
        <v>0</v>
      </c>
      <c r="CZ510" t="s">
        <v>135</v>
      </c>
      <c r="DM510">
        <v>7549000</v>
      </c>
      <c r="DN510" t="s">
        <v>3517</v>
      </c>
      <c r="DO510" s="9" t="str">
        <f t="shared" si="21"/>
        <v>Staff SVS &amp; Testkey</v>
      </c>
      <c r="DP510" s="9" t="str">
        <f t="shared" si="22"/>
        <v>Bank Artha Graha Sudirman (KPNO)</v>
      </c>
      <c r="DQ510" s="9" t="str">
        <f t="shared" si="23"/>
        <v>Staff SVS &amp; Testkey Bank Artha Graha Sudirman (KPNO)</v>
      </c>
    </row>
    <row r="511" spans="10:121" x14ac:dyDescent="0.35">
      <c r="J511" t="s">
        <v>633</v>
      </c>
      <c r="K511" t="s">
        <v>118</v>
      </c>
      <c r="L511" t="s">
        <v>917</v>
      </c>
      <c r="M511" t="str">
        <f>VLOOKUP(L511,Sheet2!$B$12:$C$22,2,FALSE)</f>
        <v>BLOTYP-004</v>
      </c>
      <c r="P511" t="str">
        <f>VLOOKUP(Q511,Sheet2!$F$9:$G$10,2,FALSE)</f>
        <v>ES-1579352234417</v>
      </c>
      <c r="Q511" t="s">
        <v>3564</v>
      </c>
      <c r="AF511" t="s">
        <v>122</v>
      </c>
      <c r="AG511" t="s">
        <v>3532</v>
      </c>
      <c r="AK511" t="s">
        <v>2057</v>
      </c>
      <c r="AW511" t="s">
        <v>2057</v>
      </c>
      <c r="AX511" t="s">
        <v>2673</v>
      </c>
      <c r="AZ511" t="s">
        <v>1431</v>
      </c>
      <c r="BB511" t="s">
        <v>126</v>
      </c>
      <c r="BO511" t="s">
        <v>127</v>
      </c>
      <c r="CA511" s="9" t="e">
        <f>VLOOKUP(CB511,Sheet3!$G$2:$H$409,2,FALSE)</f>
        <v>#N/A</v>
      </c>
      <c r="CB511" t="s">
        <v>2978</v>
      </c>
      <c r="CE511" t="s">
        <v>3413</v>
      </c>
      <c r="CG511" t="s">
        <v>3536</v>
      </c>
      <c r="CM511" t="s">
        <v>3514</v>
      </c>
      <c r="CO511" t="s">
        <v>132</v>
      </c>
      <c r="CR511" t="s">
        <v>133</v>
      </c>
      <c r="CY511" t="b">
        <v>0</v>
      </c>
      <c r="CZ511" t="s">
        <v>135</v>
      </c>
      <c r="DM511">
        <v>25031000</v>
      </c>
      <c r="DN511" t="s">
        <v>3517</v>
      </c>
      <c r="DO511" s="9"/>
      <c r="DP511" s="9"/>
      <c r="DQ511" s="9"/>
    </row>
    <row r="512" spans="10:121" x14ac:dyDescent="0.35">
      <c r="J512" t="s">
        <v>634</v>
      </c>
      <c r="K512" t="s">
        <v>118</v>
      </c>
      <c r="L512" t="s">
        <v>917</v>
      </c>
      <c r="M512" t="str">
        <f>VLOOKUP(L512,Sheet2!$B$12:$C$22,2,FALSE)</f>
        <v>BLOTYP-004</v>
      </c>
      <c r="P512" t="str">
        <f>VLOOKUP(Q512,Sheet2!$F$9:$G$10,2,FALSE)</f>
        <v>ES-1579352234417</v>
      </c>
      <c r="Q512" t="s">
        <v>3564</v>
      </c>
      <c r="AF512" t="s">
        <v>122</v>
      </c>
      <c r="AG512" t="s">
        <v>3532</v>
      </c>
      <c r="AK512" t="s">
        <v>2058</v>
      </c>
      <c r="AW512" t="s">
        <v>2058</v>
      </c>
      <c r="AX512" t="s">
        <v>2674</v>
      </c>
      <c r="AZ512" t="s">
        <v>1432</v>
      </c>
      <c r="BB512" t="s">
        <v>126</v>
      </c>
      <c r="BO512" t="s">
        <v>127</v>
      </c>
      <c r="CA512" s="9" t="e">
        <f>VLOOKUP(CB512,Sheet3!$G$2:$H$409,2,FALSE)</f>
        <v>#N/A</v>
      </c>
      <c r="CB512" t="s">
        <v>2979</v>
      </c>
      <c r="CE512" t="s">
        <v>3414</v>
      </c>
      <c r="CG512" t="s">
        <v>3537</v>
      </c>
      <c r="CM512" t="s">
        <v>3514</v>
      </c>
      <c r="CO512" t="s">
        <v>132</v>
      </c>
      <c r="CR512" t="s">
        <v>133</v>
      </c>
      <c r="CY512" t="b">
        <v>0</v>
      </c>
      <c r="CZ512" t="s">
        <v>135</v>
      </c>
      <c r="DM512">
        <v>18204000</v>
      </c>
      <c r="DN512" t="s">
        <v>3520</v>
      </c>
      <c r="DO512" s="9"/>
      <c r="DP512" s="9"/>
      <c r="DQ512" s="9"/>
    </row>
    <row r="513" spans="10:121" x14ac:dyDescent="0.35">
      <c r="J513" t="s">
        <v>635</v>
      </c>
      <c r="K513" t="s">
        <v>883</v>
      </c>
      <c r="L513" t="s">
        <v>917</v>
      </c>
      <c r="M513" t="str">
        <f>VLOOKUP(L513,Sheet2!$B$12:$C$22,2,FALSE)</f>
        <v>BLOTYP-004</v>
      </c>
      <c r="P513" t="str">
        <f>VLOOKUP(Q513,Sheet2!$F$9:$G$10,2,FALSE)</f>
        <v>ES-1579352234417</v>
      </c>
      <c r="Q513" t="s">
        <v>3564</v>
      </c>
      <c r="AF513" t="s">
        <v>122</v>
      </c>
      <c r="AG513" t="s">
        <v>3526</v>
      </c>
      <c r="AK513" t="s">
        <v>2059</v>
      </c>
      <c r="AW513" t="s">
        <v>2059</v>
      </c>
      <c r="AX513" t="s">
        <v>2675</v>
      </c>
      <c r="AZ513" t="s">
        <v>1433</v>
      </c>
      <c r="BB513" t="s">
        <v>126</v>
      </c>
      <c r="BO513" t="s">
        <v>127</v>
      </c>
      <c r="CA513" s="9" t="str">
        <f>VLOOKUP(CB513,Sheet3!$G$2:$H$409,2,FALSE)</f>
        <v>OUID-STPJM10242</v>
      </c>
      <c r="CB513" t="s">
        <v>2832</v>
      </c>
      <c r="CE513" t="s">
        <v>3415</v>
      </c>
      <c r="CG513" t="s">
        <v>129</v>
      </c>
      <c r="CM513" t="s">
        <v>3514</v>
      </c>
      <c r="CO513" t="s">
        <v>132</v>
      </c>
      <c r="CR513" t="s">
        <v>133</v>
      </c>
      <c r="CY513" t="b">
        <v>0</v>
      </c>
      <c r="CZ513" t="s">
        <v>135</v>
      </c>
      <c r="DM513">
        <v>5952000</v>
      </c>
      <c r="DN513" t="s">
        <v>3521</v>
      </c>
      <c r="DO513" s="9" t="str">
        <f t="shared" si="21"/>
        <v>Staff Penilai Jaminan</v>
      </c>
      <c r="DP513" s="9" t="str">
        <f t="shared" si="22"/>
        <v>Bank Artha Graha Sudirman (KPNO)</v>
      </c>
      <c r="DQ513" s="9" t="str">
        <f t="shared" si="23"/>
        <v>Staff Penilai Jaminan Bank Artha Graha Sudirman (KPNO)</v>
      </c>
    </row>
    <row r="514" spans="10:121" x14ac:dyDescent="0.35">
      <c r="J514" t="s">
        <v>636</v>
      </c>
      <c r="K514" t="s">
        <v>795</v>
      </c>
      <c r="L514" t="s">
        <v>917</v>
      </c>
      <c r="M514" t="str">
        <f>VLOOKUP(L514,Sheet2!$B$12:$C$22,2,FALSE)</f>
        <v>BLOTYP-004</v>
      </c>
      <c r="P514" t="str">
        <f>VLOOKUP(Q514,Sheet2!$F$9:$G$10,2,FALSE)</f>
        <v>ES-1579352234417</v>
      </c>
      <c r="Q514" t="s">
        <v>3564</v>
      </c>
      <c r="AF514" t="s">
        <v>122</v>
      </c>
      <c r="AG514" t="s">
        <v>3526</v>
      </c>
      <c r="AK514" t="s">
        <v>2060</v>
      </c>
      <c r="AW514" t="s">
        <v>2060</v>
      </c>
      <c r="AX514" t="s">
        <v>2676</v>
      </c>
      <c r="AZ514" t="s">
        <v>1434</v>
      </c>
      <c r="BB514" t="s">
        <v>126</v>
      </c>
      <c r="BO514" t="s">
        <v>127</v>
      </c>
      <c r="CA514" s="9" t="str">
        <f>VLOOKUP(CB514,Sheet3!$G$2:$H$409,2,FALSE)</f>
        <v>OUID-STAKTS10246</v>
      </c>
      <c r="CB514" t="s">
        <v>2809</v>
      </c>
      <c r="CE514" t="s">
        <v>3416</v>
      </c>
      <c r="CG514" t="s">
        <v>129</v>
      </c>
      <c r="CM514" t="s">
        <v>3514</v>
      </c>
      <c r="CO514" t="s">
        <v>132</v>
      </c>
      <c r="CR514" t="s">
        <v>133</v>
      </c>
      <c r="CY514" t="b">
        <v>0</v>
      </c>
      <c r="CZ514" t="s">
        <v>135</v>
      </c>
      <c r="DM514">
        <v>8600000</v>
      </c>
      <c r="DN514" t="s">
        <v>3518</v>
      </c>
      <c r="DO514" s="9" t="str">
        <f t="shared" si="21"/>
        <v>Staff Akuntansi</v>
      </c>
      <c r="DP514" s="9" t="str">
        <f t="shared" si="22"/>
        <v>Bank Artha Graha Sudirman (KPNO)</v>
      </c>
      <c r="DQ514" s="9" t="str">
        <f t="shared" si="23"/>
        <v>Staff Akuntansi Bank Artha Graha Sudirman (KPNO)</v>
      </c>
    </row>
    <row r="515" spans="10:121" x14ac:dyDescent="0.35">
      <c r="J515" t="s">
        <v>637</v>
      </c>
      <c r="K515" t="s">
        <v>840</v>
      </c>
      <c r="L515" t="s">
        <v>917</v>
      </c>
      <c r="M515" t="str">
        <f>VLOOKUP(L515,Sheet2!$B$12:$C$22,2,FALSE)</f>
        <v>BLOTYP-004</v>
      </c>
      <c r="P515" t="str">
        <f>VLOOKUP(Q515,Sheet2!$F$9:$G$10,2,FALSE)</f>
        <v>ES-1579352234417</v>
      </c>
      <c r="Q515" t="s">
        <v>3564</v>
      </c>
      <c r="AF515" t="s">
        <v>3524</v>
      </c>
      <c r="AG515" t="s">
        <v>3529</v>
      </c>
      <c r="AK515" t="s">
        <v>2061</v>
      </c>
      <c r="AW515" t="s">
        <v>2061</v>
      </c>
      <c r="AX515" t="s">
        <v>2677</v>
      </c>
      <c r="AZ515" t="s">
        <v>1435</v>
      </c>
      <c r="BB515" t="s">
        <v>126</v>
      </c>
      <c r="BO515" t="s">
        <v>127</v>
      </c>
      <c r="CA515" s="9" t="e">
        <f>VLOOKUP(CB515,Sheet3!$G$2:$H$409,2,FALSE)</f>
        <v>#N/A</v>
      </c>
      <c r="CB515" t="s">
        <v>2892</v>
      </c>
      <c r="CE515" t="s">
        <v>3416</v>
      </c>
      <c r="CG515" t="s">
        <v>3537</v>
      </c>
      <c r="CM515" t="s">
        <v>3514</v>
      </c>
      <c r="CO515" t="s">
        <v>132</v>
      </c>
      <c r="CR515" t="s">
        <v>133</v>
      </c>
      <c r="CY515" t="b">
        <v>0</v>
      </c>
      <c r="CZ515" t="s">
        <v>3541</v>
      </c>
      <c r="DM515">
        <v>7606000</v>
      </c>
      <c r="DN515" t="s">
        <v>3516</v>
      </c>
      <c r="DO515" s="9"/>
      <c r="DP515" s="9"/>
      <c r="DQ515" s="9"/>
    </row>
    <row r="516" spans="10:121" x14ac:dyDescent="0.35">
      <c r="J516" t="s">
        <v>638</v>
      </c>
      <c r="K516" t="s">
        <v>819</v>
      </c>
      <c r="L516" t="s">
        <v>917</v>
      </c>
      <c r="M516" t="str">
        <f>VLOOKUP(L516,Sheet2!$B$12:$C$22,2,FALSE)</f>
        <v>BLOTYP-004</v>
      </c>
      <c r="P516" t="str">
        <f>VLOOKUP(Q516,Sheet2!$F$9:$G$10,2,FALSE)</f>
        <v>ES-1579352234417</v>
      </c>
      <c r="Q516" t="s">
        <v>3564</v>
      </c>
      <c r="AF516" t="s">
        <v>122</v>
      </c>
      <c r="AG516" t="s">
        <v>3526</v>
      </c>
      <c r="AK516" t="s">
        <v>2062</v>
      </c>
      <c r="AW516" t="s">
        <v>2062</v>
      </c>
      <c r="AX516" t="s">
        <v>2678</v>
      </c>
      <c r="AZ516" t="s">
        <v>1436</v>
      </c>
      <c r="BB516" t="s">
        <v>126</v>
      </c>
      <c r="BO516" t="s">
        <v>127</v>
      </c>
      <c r="CA516" s="9" t="str">
        <f>VLOOKUP(CB516,Sheet3!$G$2:$H$409,2,FALSE)</f>
        <v>OUID-STMEST10044</v>
      </c>
      <c r="CB516" t="s">
        <v>2804</v>
      </c>
      <c r="CE516" t="s">
        <v>199</v>
      </c>
      <c r="CG516" t="s">
        <v>129</v>
      </c>
      <c r="CM516" t="s">
        <v>3514</v>
      </c>
      <c r="CO516" t="s">
        <v>132</v>
      </c>
      <c r="CR516" t="s">
        <v>133</v>
      </c>
      <c r="CY516" t="b">
        <v>0</v>
      </c>
      <c r="CZ516" t="s">
        <v>135</v>
      </c>
      <c r="DM516">
        <v>8899000</v>
      </c>
      <c r="DN516" t="s">
        <v>3518</v>
      </c>
      <c r="DO516" s="9" t="str">
        <f t="shared" ref="DO516:DO579" si="24">CB516</f>
        <v>Staff Mechanical &amp; Electrical Support (Teknisi)</v>
      </c>
      <c r="DP516" s="9" t="str">
        <f t="shared" ref="DP516:DP579" si="25">Q516</f>
        <v>Bank Artha Graha Sudirman (KPNO)</v>
      </c>
      <c r="DQ516" s="9" t="str">
        <f t="shared" ref="DQ516:DQ579" si="26">DO516 &amp; " " &amp; DP516</f>
        <v>Staff Mechanical &amp; Electrical Support (Teknisi) Bank Artha Graha Sudirman (KPNO)</v>
      </c>
    </row>
    <row r="517" spans="10:121" x14ac:dyDescent="0.35">
      <c r="J517" t="s">
        <v>639</v>
      </c>
      <c r="K517" t="s">
        <v>795</v>
      </c>
      <c r="L517" t="s">
        <v>917</v>
      </c>
      <c r="M517" t="str">
        <f>VLOOKUP(L517,Sheet2!$B$12:$C$22,2,FALSE)</f>
        <v>BLOTYP-004</v>
      </c>
      <c r="P517" t="str">
        <f>VLOOKUP(Q517,Sheet2!$F$9:$G$10,2,FALSE)</f>
        <v>ES-1579352234417</v>
      </c>
      <c r="Q517" t="s">
        <v>3564</v>
      </c>
      <c r="AF517" t="s">
        <v>122</v>
      </c>
      <c r="AG517" t="s">
        <v>3526</v>
      </c>
      <c r="AK517" t="s">
        <v>2063</v>
      </c>
      <c r="AW517" t="s">
        <v>2063</v>
      </c>
      <c r="AX517" t="s">
        <v>2679</v>
      </c>
      <c r="AZ517" t="s">
        <v>1437</v>
      </c>
      <c r="BB517" t="s">
        <v>126</v>
      </c>
      <c r="BO517" t="s">
        <v>127</v>
      </c>
      <c r="CA517" s="9" t="str">
        <f>VLOOKUP(CB517,Sheet3!$G$2:$H$409,2,FALSE)</f>
        <v>OUID-STPPST10262</v>
      </c>
      <c r="CB517" t="s">
        <v>2842</v>
      </c>
      <c r="CE517" t="s">
        <v>3417</v>
      </c>
      <c r="CG517" t="s">
        <v>129</v>
      </c>
      <c r="CM517" t="s">
        <v>3514</v>
      </c>
      <c r="CO517" t="s">
        <v>132</v>
      </c>
      <c r="CR517" t="s">
        <v>133</v>
      </c>
      <c r="CY517" t="b">
        <v>0</v>
      </c>
      <c r="CZ517" t="s">
        <v>135</v>
      </c>
      <c r="DM517">
        <v>8744000</v>
      </c>
      <c r="DN517" t="s">
        <v>3517</v>
      </c>
      <c r="DO517" s="9" t="str">
        <f t="shared" si="24"/>
        <v>Staff Perwakilan Pengguna &amp; Sisdur IT</v>
      </c>
      <c r="DP517" s="9" t="str">
        <f t="shared" si="25"/>
        <v>Bank Artha Graha Sudirman (KPNO)</v>
      </c>
      <c r="DQ517" s="9" t="str">
        <f t="shared" si="26"/>
        <v>Staff Perwakilan Pengguna &amp; Sisdur IT Bank Artha Graha Sudirman (KPNO)</v>
      </c>
    </row>
    <row r="518" spans="10:121" x14ac:dyDescent="0.35">
      <c r="J518" t="s">
        <v>640</v>
      </c>
      <c r="K518" t="s">
        <v>884</v>
      </c>
      <c r="L518" t="s">
        <v>917</v>
      </c>
      <c r="M518" t="str">
        <f>VLOOKUP(L518,Sheet2!$B$12:$C$22,2,FALSE)</f>
        <v>BLOTYP-004</v>
      </c>
      <c r="P518" t="str">
        <f>VLOOKUP(Q518,Sheet2!$F$9:$G$10,2,FALSE)</f>
        <v>ES-1579352234417</v>
      </c>
      <c r="Q518" t="s">
        <v>3564</v>
      </c>
      <c r="AF518" t="s">
        <v>122</v>
      </c>
      <c r="AG518" t="s">
        <v>3532</v>
      </c>
      <c r="AK518" t="s">
        <v>2064</v>
      </c>
      <c r="AW518" t="s">
        <v>2064</v>
      </c>
      <c r="AX518" t="s">
        <v>2680</v>
      </c>
      <c r="AZ518" t="s">
        <v>1438</v>
      </c>
      <c r="BB518" t="s">
        <v>126</v>
      </c>
      <c r="BO518" t="s">
        <v>127</v>
      </c>
      <c r="CA518" s="9" t="str">
        <f>VLOOKUP(CB518,Sheet3!$G$2:$H$409,2,FALSE)</f>
        <v>OUID-EOADMK10237</v>
      </c>
      <c r="CB518" t="s">
        <v>2980</v>
      </c>
      <c r="CE518" t="s">
        <v>3416</v>
      </c>
      <c r="CG518" t="s">
        <v>3537</v>
      </c>
      <c r="CM518" t="s">
        <v>3514</v>
      </c>
      <c r="CO518" t="s">
        <v>132</v>
      </c>
      <c r="CR518" t="s">
        <v>133</v>
      </c>
      <c r="CY518" t="b">
        <v>0</v>
      </c>
      <c r="CZ518" t="s">
        <v>3541</v>
      </c>
      <c r="DM518">
        <v>14557000</v>
      </c>
      <c r="DN518" t="s">
        <v>3516</v>
      </c>
      <c r="DO518" s="9" t="str">
        <f t="shared" si="24"/>
        <v>Executive Officer Admin Kredit</v>
      </c>
      <c r="DP518" s="9" t="str">
        <f t="shared" si="25"/>
        <v>Bank Artha Graha Sudirman (KPNO)</v>
      </c>
      <c r="DQ518" s="9" t="str">
        <f t="shared" si="26"/>
        <v>Executive Officer Admin Kredit Bank Artha Graha Sudirman (KPNO)</v>
      </c>
    </row>
    <row r="519" spans="10:121" x14ac:dyDescent="0.35">
      <c r="J519" t="s">
        <v>641</v>
      </c>
      <c r="K519" t="s">
        <v>118</v>
      </c>
      <c r="L519" t="s">
        <v>918</v>
      </c>
      <c r="M519" t="str">
        <f>VLOOKUP(L519,Sheet2!$B$12:$C$22,2,FALSE)</f>
        <v>BLOTYP-003</v>
      </c>
      <c r="P519" t="str">
        <f>VLOOKUP(Q519,Sheet2!$F$9:$G$10,2,FALSE)</f>
        <v>ES-1579352234417</v>
      </c>
      <c r="Q519" t="s">
        <v>3564</v>
      </c>
      <c r="AF519" t="s">
        <v>122</v>
      </c>
      <c r="AG519" t="s">
        <v>3526</v>
      </c>
      <c r="AK519" t="s">
        <v>2065</v>
      </c>
      <c r="AW519" t="s">
        <v>2065</v>
      </c>
      <c r="AX519" t="s">
        <v>2681</v>
      </c>
      <c r="AZ519" t="s">
        <v>1439</v>
      </c>
      <c r="BB519" t="s">
        <v>126</v>
      </c>
      <c r="BO519" t="s">
        <v>127</v>
      </c>
      <c r="CA519" s="9" t="str">
        <f>VLOOKUP(CB519,Sheet3!$G$2:$H$409,2,FALSE)</f>
        <v>OUID-STSKO10056</v>
      </c>
      <c r="CB519" t="s">
        <v>2807</v>
      </c>
      <c r="CE519" t="s">
        <v>3418</v>
      </c>
      <c r="CG519" t="s">
        <v>129</v>
      </c>
      <c r="CM519" t="s">
        <v>3514</v>
      </c>
      <c r="CO519" t="s">
        <v>132</v>
      </c>
      <c r="CR519" t="s">
        <v>133</v>
      </c>
      <c r="CY519" t="b">
        <v>0</v>
      </c>
      <c r="CZ519" t="s">
        <v>135</v>
      </c>
      <c r="DM519">
        <v>8127900</v>
      </c>
      <c r="DN519" t="s">
        <v>3517</v>
      </c>
      <c r="DO519" s="9" t="str">
        <f t="shared" si="24"/>
        <v>Staff SKAI Operasi</v>
      </c>
      <c r="DP519" s="9" t="str">
        <f t="shared" si="25"/>
        <v>Bank Artha Graha Sudirman (KPNO)</v>
      </c>
      <c r="DQ519" s="9" t="str">
        <f t="shared" si="26"/>
        <v>Staff SKAI Operasi Bank Artha Graha Sudirman (KPNO)</v>
      </c>
    </row>
    <row r="520" spans="10:121" x14ac:dyDescent="0.35">
      <c r="J520" t="s">
        <v>642</v>
      </c>
      <c r="K520" t="s">
        <v>118</v>
      </c>
      <c r="L520" t="s">
        <v>917</v>
      </c>
      <c r="M520" t="str">
        <f>VLOOKUP(L520,Sheet2!$B$12:$C$22,2,FALSE)</f>
        <v>BLOTYP-004</v>
      </c>
      <c r="P520" t="str">
        <f>VLOOKUP(Q520,Sheet2!$F$9:$G$10,2,FALSE)</f>
        <v>ES-1579352234417</v>
      </c>
      <c r="Q520" t="s">
        <v>3564</v>
      </c>
      <c r="AF520" t="s">
        <v>3524</v>
      </c>
      <c r="AG520" t="s">
        <v>3526</v>
      </c>
      <c r="AK520" t="s">
        <v>2066</v>
      </c>
      <c r="AW520" t="s">
        <v>2066</v>
      </c>
      <c r="AX520" t="s">
        <v>2682</v>
      </c>
      <c r="AZ520" t="s">
        <v>1440</v>
      </c>
      <c r="BB520" t="s">
        <v>126</v>
      </c>
      <c r="BO520" t="s">
        <v>127</v>
      </c>
      <c r="CA520" s="9" t="str">
        <f>VLOOKUP(CB520,Sheet3!$G$2:$H$409,2,FALSE)</f>
        <v>OUID-STPIN10300</v>
      </c>
      <c r="CB520" t="s">
        <v>2872</v>
      </c>
      <c r="CE520" t="s">
        <v>3413</v>
      </c>
      <c r="CG520" t="s">
        <v>129</v>
      </c>
      <c r="CM520" t="s">
        <v>3514</v>
      </c>
      <c r="CO520" t="s">
        <v>132</v>
      </c>
      <c r="CR520" t="s">
        <v>133</v>
      </c>
      <c r="CY520" t="b">
        <v>0</v>
      </c>
      <c r="CZ520" t="s">
        <v>135</v>
      </c>
      <c r="DM520">
        <v>6975000</v>
      </c>
      <c r="DN520" t="s">
        <v>3516</v>
      </c>
      <c r="DO520" s="9" t="str">
        <f t="shared" si="24"/>
        <v>Staff Pinjaman</v>
      </c>
      <c r="DP520" s="9" t="str">
        <f t="shared" si="25"/>
        <v>Bank Artha Graha Sudirman (KPNO)</v>
      </c>
      <c r="DQ520" s="9" t="str">
        <f t="shared" si="26"/>
        <v>Staff Pinjaman Bank Artha Graha Sudirman (KPNO)</v>
      </c>
    </row>
    <row r="521" spans="10:121" x14ac:dyDescent="0.35">
      <c r="J521" t="s">
        <v>643</v>
      </c>
      <c r="K521" t="s">
        <v>118</v>
      </c>
      <c r="L521" t="s">
        <v>917</v>
      </c>
      <c r="M521" t="str">
        <f>VLOOKUP(L521,Sheet2!$B$12:$C$22,2,FALSE)</f>
        <v>BLOTYP-004</v>
      </c>
      <c r="P521" t="str">
        <f>VLOOKUP(Q521,Sheet2!$F$9:$G$10,2,FALSE)</f>
        <v>ES-1579352234417</v>
      </c>
      <c r="Q521" t="s">
        <v>3564</v>
      </c>
      <c r="AF521" t="s">
        <v>3524</v>
      </c>
      <c r="AG521" t="s">
        <v>3526</v>
      </c>
      <c r="AK521" t="s">
        <v>2067</v>
      </c>
      <c r="AW521" t="s">
        <v>2067</v>
      </c>
      <c r="AX521" t="s">
        <v>2683</v>
      </c>
      <c r="AZ521" t="s">
        <v>1441</v>
      </c>
      <c r="BB521" t="s">
        <v>126</v>
      </c>
      <c r="BO521" t="s">
        <v>127</v>
      </c>
      <c r="CA521" s="9" t="e">
        <f>VLOOKUP(CB521,Sheet3!$G$2:$H$409,2,FALSE)</f>
        <v>#N/A</v>
      </c>
      <c r="CB521" t="s">
        <v>2851</v>
      </c>
      <c r="CE521" t="s">
        <v>3419</v>
      </c>
      <c r="CG521" t="s">
        <v>129</v>
      </c>
      <c r="CM521" t="s">
        <v>3514</v>
      </c>
      <c r="CO521" t="s">
        <v>132</v>
      </c>
      <c r="CR521" t="s">
        <v>133</v>
      </c>
      <c r="CY521" t="b">
        <v>0</v>
      </c>
      <c r="CZ521" t="s">
        <v>135</v>
      </c>
      <c r="DM521">
        <v>9750000</v>
      </c>
      <c r="DN521" t="s">
        <v>3516</v>
      </c>
      <c r="DO521" s="9"/>
      <c r="DP521" s="9"/>
      <c r="DQ521" s="9"/>
    </row>
    <row r="522" spans="10:121" x14ac:dyDescent="0.35">
      <c r="J522" t="s">
        <v>644</v>
      </c>
      <c r="K522" t="s">
        <v>839</v>
      </c>
      <c r="L522" t="s">
        <v>918</v>
      </c>
      <c r="M522" t="str">
        <f>VLOOKUP(L522,Sheet2!$B$12:$C$22,2,FALSE)</f>
        <v>BLOTYP-003</v>
      </c>
      <c r="P522" t="str">
        <f>VLOOKUP(Q522,Sheet2!$F$9:$G$10,2,FALSE)</f>
        <v>ES-1579352234417</v>
      </c>
      <c r="Q522" t="s">
        <v>3564</v>
      </c>
      <c r="AF522" t="s">
        <v>122</v>
      </c>
      <c r="AG522" t="s">
        <v>123</v>
      </c>
      <c r="AK522" t="s">
        <v>2068</v>
      </c>
      <c r="AW522" t="s">
        <v>2068</v>
      </c>
      <c r="AX522" t="s">
        <v>2684</v>
      </c>
      <c r="AZ522" t="s">
        <v>1442</v>
      </c>
      <c r="BB522" t="s">
        <v>126</v>
      </c>
      <c r="BO522" t="s">
        <v>127</v>
      </c>
      <c r="CA522" s="9" t="str">
        <f>VLOOKUP(CB522,Sheet3!$G$2:$H$409,2,FALSE)</f>
        <v>OUID-STMEST10044</v>
      </c>
      <c r="CB522" t="s">
        <v>2804</v>
      </c>
      <c r="CE522" t="s">
        <v>3420</v>
      </c>
      <c r="CG522" t="s">
        <v>129</v>
      </c>
      <c r="CM522" t="s">
        <v>3514</v>
      </c>
      <c r="CO522" t="s">
        <v>132</v>
      </c>
      <c r="CR522" t="s">
        <v>133</v>
      </c>
      <c r="CY522" t="b">
        <v>0</v>
      </c>
      <c r="CZ522" t="s">
        <v>135</v>
      </c>
      <c r="DM522">
        <v>5107000</v>
      </c>
      <c r="DN522" t="s">
        <v>3517</v>
      </c>
      <c r="DO522" s="9" t="str">
        <f t="shared" si="24"/>
        <v>Staff Mechanical &amp; Electrical Support (Teknisi)</v>
      </c>
      <c r="DP522" s="9" t="str">
        <f t="shared" si="25"/>
        <v>Bank Artha Graha Sudirman (KPNO)</v>
      </c>
      <c r="DQ522" s="9" t="str">
        <f t="shared" si="26"/>
        <v>Staff Mechanical &amp; Electrical Support (Teknisi) Bank Artha Graha Sudirman (KPNO)</v>
      </c>
    </row>
    <row r="523" spans="10:121" x14ac:dyDescent="0.35">
      <c r="J523" t="s">
        <v>645</v>
      </c>
      <c r="K523" t="s">
        <v>770</v>
      </c>
      <c r="L523" t="s">
        <v>917</v>
      </c>
      <c r="M523" t="str">
        <f>VLOOKUP(L523,Sheet2!$B$12:$C$22,2,FALSE)</f>
        <v>BLOTYP-004</v>
      </c>
      <c r="P523" t="str">
        <f>VLOOKUP(Q523,Sheet2!$F$9:$G$10,2,FALSE)</f>
        <v>ES-1579352234417</v>
      </c>
      <c r="Q523" t="s">
        <v>3564</v>
      </c>
      <c r="AF523" t="s">
        <v>122</v>
      </c>
      <c r="AG523" t="s">
        <v>3526</v>
      </c>
      <c r="AK523" t="s">
        <v>2069</v>
      </c>
      <c r="AW523" t="s">
        <v>2069</v>
      </c>
      <c r="AX523" t="s">
        <v>2685</v>
      </c>
      <c r="AZ523" t="s">
        <v>1443</v>
      </c>
      <c r="BB523" t="s">
        <v>126</v>
      </c>
      <c r="BO523" t="s">
        <v>127</v>
      </c>
      <c r="CA523" s="9" t="str">
        <f>VLOOKUP(CB523,Sheet3!$G$2:$H$409,2,FALSE)</f>
        <v>OUID-STRMT10048</v>
      </c>
      <c r="CB523" t="s">
        <v>2922</v>
      </c>
      <c r="CE523" t="s">
        <v>3421</v>
      </c>
      <c r="CG523" t="s">
        <v>129</v>
      </c>
      <c r="CM523" t="s">
        <v>3514</v>
      </c>
      <c r="CO523" t="s">
        <v>132</v>
      </c>
      <c r="CR523" t="s">
        <v>133</v>
      </c>
      <c r="CY523" t="b">
        <v>0</v>
      </c>
      <c r="CZ523" t="s">
        <v>135</v>
      </c>
      <c r="DM523">
        <v>7928100</v>
      </c>
      <c r="DN523" t="s">
        <v>3517</v>
      </c>
      <c r="DO523" s="9" t="str">
        <f t="shared" si="24"/>
        <v>Staff Rumah Tangga</v>
      </c>
      <c r="DP523" s="9" t="str">
        <f t="shared" si="25"/>
        <v>Bank Artha Graha Sudirman (KPNO)</v>
      </c>
      <c r="DQ523" s="9" t="str">
        <f t="shared" si="26"/>
        <v>Staff Rumah Tangga Bank Artha Graha Sudirman (KPNO)</v>
      </c>
    </row>
    <row r="524" spans="10:121" x14ac:dyDescent="0.35">
      <c r="J524" t="s">
        <v>646</v>
      </c>
      <c r="K524" t="s">
        <v>749</v>
      </c>
      <c r="L524" t="s">
        <v>918</v>
      </c>
      <c r="M524" t="str">
        <f>VLOOKUP(L524,Sheet2!$B$12:$C$22,2,FALSE)</f>
        <v>BLOTYP-003</v>
      </c>
      <c r="P524" t="str">
        <f>VLOOKUP(Q524,Sheet2!$F$9:$G$10,2,FALSE)</f>
        <v>ES-1579352234417</v>
      </c>
      <c r="Q524" t="s">
        <v>3564</v>
      </c>
      <c r="AF524" t="s">
        <v>122</v>
      </c>
      <c r="AG524" t="s">
        <v>3529</v>
      </c>
      <c r="AK524" t="s">
        <v>2070</v>
      </c>
      <c r="AW524" t="s">
        <v>2070</v>
      </c>
      <c r="AX524" t="s">
        <v>2686</v>
      </c>
      <c r="AZ524" t="s">
        <v>1444</v>
      </c>
      <c r="BB524" t="s">
        <v>126</v>
      </c>
      <c r="BO524" t="s">
        <v>127</v>
      </c>
      <c r="CA524" s="9" t="e">
        <f>VLOOKUP(CB524,Sheet3!$G$2:$H$409,2,FALSE)</f>
        <v>#N/A</v>
      </c>
      <c r="CB524" t="s">
        <v>2981</v>
      </c>
      <c r="CE524" t="s">
        <v>3422</v>
      </c>
      <c r="CG524" t="s">
        <v>129</v>
      </c>
      <c r="CM524" t="s">
        <v>3514</v>
      </c>
      <c r="CO524" t="s">
        <v>132</v>
      </c>
      <c r="CR524" t="s">
        <v>133</v>
      </c>
      <c r="CY524" t="b">
        <v>0</v>
      </c>
      <c r="CZ524" t="s">
        <v>135</v>
      </c>
      <c r="DM524">
        <v>10092000</v>
      </c>
      <c r="DN524" t="s">
        <v>3517</v>
      </c>
      <c r="DO524" s="9"/>
      <c r="DP524" s="9"/>
      <c r="DQ524" s="9"/>
    </row>
    <row r="525" spans="10:121" x14ac:dyDescent="0.35">
      <c r="J525" t="s">
        <v>647</v>
      </c>
      <c r="K525" t="s">
        <v>795</v>
      </c>
      <c r="L525" t="s">
        <v>917</v>
      </c>
      <c r="M525" t="str">
        <f>VLOOKUP(L525,Sheet2!$B$12:$C$22,2,FALSE)</f>
        <v>BLOTYP-004</v>
      </c>
      <c r="P525" t="str">
        <f>VLOOKUP(Q525,Sheet2!$F$9:$G$10,2,FALSE)</f>
        <v>ES-1579352234417</v>
      </c>
      <c r="Q525" t="s">
        <v>3564</v>
      </c>
      <c r="AF525" t="s">
        <v>122</v>
      </c>
      <c r="AG525" t="s">
        <v>3529</v>
      </c>
      <c r="AK525" t="s">
        <v>2071</v>
      </c>
      <c r="AW525" t="s">
        <v>2071</v>
      </c>
      <c r="AX525" t="s">
        <v>2687</v>
      </c>
      <c r="AZ525" t="s">
        <v>1445</v>
      </c>
      <c r="BB525" t="s">
        <v>126</v>
      </c>
      <c r="BO525" t="s">
        <v>127</v>
      </c>
      <c r="CA525" s="9" t="e">
        <f>VLOOKUP(CB525,Sheet3!$G$2:$H$409,2,FALSE)</f>
        <v>#N/A</v>
      </c>
      <c r="CB525" t="s">
        <v>2912</v>
      </c>
      <c r="CE525" t="s">
        <v>3423</v>
      </c>
      <c r="CG525" t="s">
        <v>129</v>
      </c>
      <c r="CM525" t="s">
        <v>3514</v>
      </c>
      <c r="CO525" t="s">
        <v>132</v>
      </c>
      <c r="CR525" t="s">
        <v>133</v>
      </c>
      <c r="CY525" t="b">
        <v>0</v>
      </c>
      <c r="CZ525" t="s">
        <v>135</v>
      </c>
      <c r="DM525">
        <v>10053000</v>
      </c>
      <c r="DN525" t="s">
        <v>3517</v>
      </c>
      <c r="DO525" s="9"/>
      <c r="DP525" s="9"/>
      <c r="DQ525" s="9"/>
    </row>
    <row r="526" spans="10:121" x14ac:dyDescent="0.35">
      <c r="J526" t="s">
        <v>648</v>
      </c>
      <c r="K526" t="s">
        <v>885</v>
      </c>
      <c r="L526" t="s">
        <v>916</v>
      </c>
      <c r="M526" t="str">
        <f>VLOOKUP(L526,Sheet2!$B$12:$C$22,2,FALSE)</f>
        <v>BLOTYP-001</v>
      </c>
      <c r="P526" t="str">
        <f>VLOOKUP(Q526,Sheet2!$F$9:$G$10,2,FALSE)</f>
        <v>ES-1579352234417</v>
      </c>
      <c r="Q526" t="s">
        <v>3564</v>
      </c>
      <c r="AF526" t="s">
        <v>122</v>
      </c>
      <c r="AG526" t="s">
        <v>3534</v>
      </c>
      <c r="AK526" t="s">
        <v>2072</v>
      </c>
      <c r="AW526" t="s">
        <v>2072</v>
      </c>
      <c r="AX526" t="s">
        <v>2688</v>
      </c>
      <c r="AZ526" t="s">
        <v>1446</v>
      </c>
      <c r="BB526" t="s">
        <v>126</v>
      </c>
      <c r="BO526" t="s">
        <v>127</v>
      </c>
      <c r="CA526" s="9" t="str">
        <f>VLOOKUP(CB526,Sheet3!$G$2:$H$409,2,FALSE)</f>
        <v>OUID-STEKSP10050</v>
      </c>
      <c r="CB526" t="s">
        <v>2911</v>
      </c>
      <c r="CE526" t="s">
        <v>3424</v>
      </c>
      <c r="CG526" t="s">
        <v>129</v>
      </c>
      <c r="CM526" t="s">
        <v>3514</v>
      </c>
      <c r="CO526" t="s">
        <v>132</v>
      </c>
      <c r="CR526" t="s">
        <v>133</v>
      </c>
      <c r="CY526" t="b">
        <v>0</v>
      </c>
      <c r="CZ526" t="s">
        <v>135</v>
      </c>
      <c r="DM526">
        <v>4277000</v>
      </c>
      <c r="DN526" t="s">
        <v>3518</v>
      </c>
      <c r="DO526" s="9" t="str">
        <f t="shared" si="24"/>
        <v>Staff Ekspedisi</v>
      </c>
      <c r="DP526" s="9" t="str">
        <f t="shared" si="25"/>
        <v>Bank Artha Graha Sudirman (KPNO)</v>
      </c>
      <c r="DQ526" s="9" t="str">
        <f t="shared" si="26"/>
        <v>Staff Ekspedisi Bank Artha Graha Sudirman (KPNO)</v>
      </c>
    </row>
    <row r="527" spans="10:121" x14ac:dyDescent="0.35">
      <c r="J527" t="s">
        <v>522</v>
      </c>
      <c r="K527" t="s">
        <v>886</v>
      </c>
      <c r="L527" t="s">
        <v>916</v>
      </c>
      <c r="M527" t="str">
        <f>VLOOKUP(L527,Sheet2!$B$12:$C$22,2,FALSE)</f>
        <v>BLOTYP-001</v>
      </c>
      <c r="P527" t="str">
        <f>VLOOKUP(Q527,Sheet2!$F$9:$G$10,2,FALSE)</f>
        <v>ES-1579352234417</v>
      </c>
      <c r="Q527" t="s">
        <v>3564</v>
      </c>
      <c r="AF527" t="s">
        <v>122</v>
      </c>
      <c r="AG527" t="s">
        <v>3530</v>
      </c>
      <c r="AK527" t="s">
        <v>2073</v>
      </c>
      <c r="AW527" t="s">
        <v>2073</v>
      </c>
      <c r="AX527" t="s">
        <v>2689</v>
      </c>
      <c r="AZ527" t="s">
        <v>1447</v>
      </c>
      <c r="BB527" t="s">
        <v>126</v>
      </c>
      <c r="BO527" t="s">
        <v>127</v>
      </c>
      <c r="CA527" s="9" t="e">
        <f>VLOOKUP(CB527,Sheet3!$G$2:$H$409,2,FALSE)</f>
        <v>#N/A</v>
      </c>
      <c r="CB527" t="s">
        <v>2898</v>
      </c>
      <c r="CE527" t="s">
        <v>3425</v>
      </c>
      <c r="CG527" t="s">
        <v>3538</v>
      </c>
      <c r="CM527" t="s">
        <v>3514</v>
      </c>
      <c r="CO527" t="s">
        <v>132</v>
      </c>
      <c r="CR527" t="s">
        <v>133</v>
      </c>
      <c r="CY527" t="b">
        <v>0</v>
      </c>
      <c r="CZ527" t="s">
        <v>135</v>
      </c>
      <c r="DM527">
        <v>14794000</v>
      </c>
      <c r="DN527" t="s">
        <v>3518</v>
      </c>
      <c r="DO527" s="9"/>
      <c r="DP527" s="9"/>
      <c r="DQ527" s="9"/>
    </row>
    <row r="528" spans="10:121" x14ac:dyDescent="0.35">
      <c r="J528" t="s">
        <v>649</v>
      </c>
      <c r="K528" t="s">
        <v>887</v>
      </c>
      <c r="L528" t="s">
        <v>917</v>
      </c>
      <c r="M528" t="str">
        <f>VLOOKUP(L528,Sheet2!$B$12:$C$22,2,FALSE)</f>
        <v>BLOTYP-004</v>
      </c>
      <c r="P528" t="str">
        <f>VLOOKUP(Q528,Sheet2!$F$9:$G$10,2,FALSE)</f>
        <v>ES-1579352234417</v>
      </c>
      <c r="Q528" t="s">
        <v>3564</v>
      </c>
      <c r="AF528" t="s">
        <v>122</v>
      </c>
      <c r="AG528" t="s">
        <v>3529</v>
      </c>
      <c r="AK528" t="s">
        <v>2074</v>
      </c>
      <c r="AW528" t="s">
        <v>2074</v>
      </c>
      <c r="AX528" t="s">
        <v>2690</v>
      </c>
      <c r="AZ528" t="s">
        <v>1448</v>
      </c>
      <c r="BB528" t="s">
        <v>126</v>
      </c>
      <c r="BO528" t="s">
        <v>127</v>
      </c>
      <c r="CA528" s="9" t="str">
        <f>VLOOKUP(CB528,Sheet3!$G$2:$H$409,2,FALSE)</f>
        <v>OUID-STPOPP10361</v>
      </c>
      <c r="CB528" t="s">
        <v>2858</v>
      </c>
      <c r="CE528" t="s">
        <v>3426</v>
      </c>
      <c r="CG528" t="s">
        <v>129</v>
      </c>
      <c r="CM528" t="s">
        <v>3514</v>
      </c>
      <c r="CO528" t="s">
        <v>132</v>
      </c>
      <c r="CR528" t="s">
        <v>133</v>
      </c>
      <c r="CY528" t="b">
        <v>0</v>
      </c>
      <c r="CZ528" t="s">
        <v>135</v>
      </c>
      <c r="DM528">
        <v>8907000</v>
      </c>
      <c r="DN528" t="s">
        <v>3518</v>
      </c>
      <c r="DO528" s="9" t="str">
        <f t="shared" si="24"/>
        <v>Staff Pembinaan Operasi</v>
      </c>
      <c r="DP528" s="9" t="str">
        <f t="shared" si="25"/>
        <v>Bank Artha Graha Sudirman (KPNO)</v>
      </c>
      <c r="DQ528" s="9" t="str">
        <f t="shared" si="26"/>
        <v>Staff Pembinaan Operasi Bank Artha Graha Sudirman (KPNO)</v>
      </c>
    </row>
    <row r="529" spans="10:121" x14ac:dyDescent="0.35">
      <c r="J529" t="s">
        <v>650</v>
      </c>
      <c r="K529" t="s">
        <v>856</v>
      </c>
      <c r="L529" t="s">
        <v>918</v>
      </c>
      <c r="M529" t="str">
        <f>VLOOKUP(L529,Sheet2!$B$12:$C$22,2,FALSE)</f>
        <v>BLOTYP-003</v>
      </c>
      <c r="P529" t="str">
        <f>VLOOKUP(Q529,Sheet2!$F$9:$G$10,2,FALSE)</f>
        <v>ES-1579352234417</v>
      </c>
      <c r="Q529" t="s">
        <v>3564</v>
      </c>
      <c r="AF529" t="s">
        <v>3524</v>
      </c>
      <c r="AG529" t="s">
        <v>3530</v>
      </c>
      <c r="AK529" t="s">
        <v>2075</v>
      </c>
      <c r="AW529" t="s">
        <v>2075</v>
      </c>
      <c r="AX529" t="s">
        <v>2691</v>
      </c>
      <c r="AZ529" t="s">
        <v>1449</v>
      </c>
      <c r="BB529" t="s">
        <v>126</v>
      </c>
      <c r="BO529" t="s">
        <v>127</v>
      </c>
      <c r="CA529" s="9" t="str">
        <f>VLOOKUP(CB529,Sheet3!$G$2:$H$409,2,FALSE)</f>
        <v>OUID-STKCOL10099</v>
      </c>
      <c r="CB529" t="s">
        <v>2821</v>
      </c>
      <c r="CE529" t="s">
        <v>3427</v>
      </c>
      <c r="CG529" t="s">
        <v>3537</v>
      </c>
      <c r="CM529" t="s">
        <v>3514</v>
      </c>
      <c r="CO529" t="s">
        <v>132</v>
      </c>
      <c r="CR529" t="s">
        <v>133</v>
      </c>
      <c r="CY529" t="b">
        <v>0</v>
      </c>
      <c r="CZ529" t="s">
        <v>135</v>
      </c>
      <c r="DM529">
        <v>14807000</v>
      </c>
      <c r="DN529" t="s">
        <v>3516</v>
      </c>
      <c r="DO529" s="9" t="str">
        <f t="shared" si="24"/>
        <v>Staff KUR Collection</v>
      </c>
      <c r="DP529" s="9" t="str">
        <f t="shared" si="25"/>
        <v>Bank Artha Graha Sudirman (KPNO)</v>
      </c>
      <c r="DQ529" s="9" t="str">
        <f t="shared" si="26"/>
        <v>Staff KUR Collection Bank Artha Graha Sudirman (KPNO)</v>
      </c>
    </row>
    <row r="530" spans="10:121" x14ac:dyDescent="0.35">
      <c r="J530" t="s">
        <v>651</v>
      </c>
      <c r="K530" t="s">
        <v>795</v>
      </c>
      <c r="L530" t="s">
        <v>919</v>
      </c>
      <c r="M530" t="str">
        <f>VLOOKUP(L530,Sheet2!$B$12:$C$22,2,FALSE)</f>
        <v>BLOTYP-002</v>
      </c>
      <c r="P530" t="str">
        <f>VLOOKUP(Q530,Sheet2!$F$9:$G$10,2,FALSE)</f>
        <v>ES-1579352234417</v>
      </c>
      <c r="Q530" t="s">
        <v>3564</v>
      </c>
      <c r="AF530" t="s">
        <v>3524</v>
      </c>
      <c r="AG530" t="s">
        <v>3526</v>
      </c>
      <c r="AK530" t="s">
        <v>2076</v>
      </c>
      <c r="AW530" t="s">
        <v>2076</v>
      </c>
      <c r="AX530" t="s">
        <v>2692</v>
      </c>
      <c r="AZ530" t="s">
        <v>1450</v>
      </c>
      <c r="BB530" t="s">
        <v>126</v>
      </c>
      <c r="BO530" t="s">
        <v>127</v>
      </c>
      <c r="CA530" s="9" t="str">
        <f>VLOOKUP(CB530,Sheet3!$G$2:$H$409,2,FALSE)</f>
        <v>OUID-STMED10031</v>
      </c>
      <c r="CB530" t="s">
        <v>2940</v>
      </c>
      <c r="CE530" t="s">
        <v>3428</v>
      </c>
      <c r="CG530" t="s">
        <v>129</v>
      </c>
      <c r="CM530" t="s">
        <v>3514</v>
      </c>
      <c r="CO530" t="s">
        <v>132</v>
      </c>
      <c r="CR530" t="s">
        <v>133</v>
      </c>
      <c r="CY530" t="b">
        <v>0</v>
      </c>
      <c r="CZ530" t="s">
        <v>135</v>
      </c>
      <c r="DM530">
        <v>7157000</v>
      </c>
      <c r="DN530" t="s">
        <v>3516</v>
      </c>
      <c r="DO530" s="9" t="str">
        <f t="shared" si="24"/>
        <v>Staff Medical</v>
      </c>
      <c r="DP530" s="9" t="str">
        <f t="shared" si="25"/>
        <v>Bank Artha Graha Sudirman (KPNO)</v>
      </c>
      <c r="DQ530" s="9" t="str">
        <f t="shared" si="26"/>
        <v>Staff Medical Bank Artha Graha Sudirman (KPNO)</v>
      </c>
    </row>
    <row r="531" spans="10:121" x14ac:dyDescent="0.35">
      <c r="J531" t="s">
        <v>652</v>
      </c>
      <c r="K531" t="s">
        <v>888</v>
      </c>
      <c r="L531" t="s">
        <v>916</v>
      </c>
      <c r="M531" t="str">
        <f>VLOOKUP(L531,Sheet2!$B$12:$C$22,2,FALSE)</f>
        <v>BLOTYP-001</v>
      </c>
      <c r="P531" t="str">
        <f>VLOOKUP(Q531,Sheet2!$F$9:$G$10,2,FALSE)</f>
        <v>ES-1579352234417</v>
      </c>
      <c r="Q531" t="s">
        <v>3564</v>
      </c>
      <c r="AF531" t="s">
        <v>3524</v>
      </c>
      <c r="AG531" t="s">
        <v>3530</v>
      </c>
      <c r="AK531" t="s">
        <v>2077</v>
      </c>
      <c r="AW531" t="s">
        <v>2077</v>
      </c>
      <c r="AX531" t="s">
        <v>2693</v>
      </c>
      <c r="AZ531" t="s">
        <v>1451</v>
      </c>
      <c r="BB531" t="s">
        <v>126</v>
      </c>
      <c r="BO531" t="s">
        <v>127</v>
      </c>
      <c r="CA531" s="9" t="str">
        <f>VLOOKUP(CB531,Sheet3!$G$2:$H$409,2,FALSE)</f>
        <v>OUID-SOPOPS10360</v>
      </c>
      <c r="CB531" t="s">
        <v>2982</v>
      </c>
      <c r="CE531" t="s">
        <v>3429</v>
      </c>
      <c r="CG531" t="s">
        <v>3537</v>
      </c>
      <c r="CM531" t="s">
        <v>3514</v>
      </c>
      <c r="CO531" t="s">
        <v>132</v>
      </c>
      <c r="CR531" t="s">
        <v>133</v>
      </c>
      <c r="CY531" t="b">
        <v>0</v>
      </c>
      <c r="CZ531" t="s">
        <v>135</v>
      </c>
      <c r="DM531">
        <v>13508000</v>
      </c>
      <c r="DN531" t="s">
        <v>3516</v>
      </c>
      <c r="DO531" s="9" t="str">
        <f t="shared" si="24"/>
        <v>Senior Officer Pembinaan Operasi</v>
      </c>
      <c r="DP531" s="9" t="str">
        <f t="shared" si="25"/>
        <v>Bank Artha Graha Sudirman (KPNO)</v>
      </c>
      <c r="DQ531" s="9" t="str">
        <f t="shared" si="26"/>
        <v>Senior Officer Pembinaan Operasi Bank Artha Graha Sudirman (KPNO)</v>
      </c>
    </row>
    <row r="532" spans="10:121" x14ac:dyDescent="0.35">
      <c r="J532" t="s">
        <v>653</v>
      </c>
      <c r="K532" t="s">
        <v>852</v>
      </c>
      <c r="L532" t="s">
        <v>916</v>
      </c>
      <c r="M532" t="str">
        <f>VLOOKUP(L532,Sheet2!$B$12:$C$22,2,FALSE)</f>
        <v>BLOTYP-001</v>
      </c>
      <c r="P532" t="str">
        <f>VLOOKUP(Q532,Sheet2!$F$9:$G$10,2,FALSE)</f>
        <v>ES-1579352234417</v>
      </c>
      <c r="Q532" t="s">
        <v>3564</v>
      </c>
      <c r="AF532" t="s">
        <v>122</v>
      </c>
      <c r="AG532" t="s">
        <v>3529</v>
      </c>
      <c r="AK532" t="s">
        <v>2078</v>
      </c>
      <c r="AW532" t="s">
        <v>2078</v>
      </c>
      <c r="AX532" t="s">
        <v>2694</v>
      </c>
      <c r="AZ532" t="s">
        <v>1452</v>
      </c>
      <c r="BB532" t="s">
        <v>126</v>
      </c>
      <c r="BO532" t="s">
        <v>127</v>
      </c>
      <c r="CA532" s="9" t="str">
        <f>VLOOKUP(CB532,Sheet3!$G$2:$H$409,2,FALSE)</f>
        <v>OUID-SOPNJN10241</v>
      </c>
      <c r="CB532" t="s">
        <v>2983</v>
      </c>
      <c r="CE532" t="s">
        <v>3429</v>
      </c>
      <c r="CG532" t="s">
        <v>3536</v>
      </c>
      <c r="CM532" t="s">
        <v>3514</v>
      </c>
      <c r="CO532" t="s">
        <v>132</v>
      </c>
      <c r="CR532" t="s">
        <v>133</v>
      </c>
      <c r="CY532" t="b">
        <v>0</v>
      </c>
      <c r="CZ532" t="s">
        <v>135</v>
      </c>
      <c r="DM532">
        <v>7959000</v>
      </c>
      <c r="DN532" t="s">
        <v>3518</v>
      </c>
      <c r="DO532" s="9" t="str">
        <f t="shared" si="24"/>
        <v>Senior Officer Penilai Jaminan</v>
      </c>
      <c r="DP532" s="9" t="str">
        <f t="shared" si="25"/>
        <v>Bank Artha Graha Sudirman (KPNO)</v>
      </c>
      <c r="DQ532" s="9" t="str">
        <f t="shared" si="26"/>
        <v>Senior Officer Penilai Jaminan Bank Artha Graha Sudirman (KPNO)</v>
      </c>
    </row>
    <row r="533" spans="10:121" x14ac:dyDescent="0.35">
      <c r="J533" t="s">
        <v>654</v>
      </c>
      <c r="K533" t="s">
        <v>843</v>
      </c>
      <c r="L533" t="s">
        <v>917</v>
      </c>
      <c r="M533" t="str">
        <f>VLOOKUP(L533,Sheet2!$B$12:$C$22,2,FALSE)</f>
        <v>BLOTYP-004</v>
      </c>
      <c r="P533" t="str">
        <f>VLOOKUP(Q533,Sheet2!$F$9:$G$10,2,FALSE)</f>
        <v>ES-1579352234417</v>
      </c>
      <c r="Q533" t="s">
        <v>3564</v>
      </c>
      <c r="AF533" t="s">
        <v>3524</v>
      </c>
      <c r="AG533" t="s">
        <v>3526</v>
      </c>
      <c r="AK533" t="s">
        <v>2079</v>
      </c>
      <c r="AW533" t="s">
        <v>2079</v>
      </c>
      <c r="AX533" t="s">
        <v>2695</v>
      </c>
      <c r="AZ533" t="s">
        <v>1453</v>
      </c>
      <c r="BB533" t="s">
        <v>126</v>
      </c>
      <c r="BO533" t="s">
        <v>127</v>
      </c>
      <c r="CA533" s="9" t="str">
        <f>VLOOKUP(CB533,Sheet3!$G$2:$H$409,2,FALSE)</f>
        <v>OUID-STKSPK10130</v>
      </c>
      <c r="CB533" t="s">
        <v>2830</v>
      </c>
      <c r="CE533" t="s">
        <v>3429</v>
      </c>
      <c r="CG533" t="s">
        <v>129</v>
      </c>
      <c r="CM533" t="s">
        <v>3514</v>
      </c>
      <c r="CO533" t="s">
        <v>132</v>
      </c>
      <c r="CR533" t="s">
        <v>133</v>
      </c>
      <c r="CY533" t="b">
        <v>0</v>
      </c>
      <c r="CZ533" t="s">
        <v>3541</v>
      </c>
      <c r="DM533">
        <v>5876000</v>
      </c>
      <c r="DN533" t="s">
        <v>3516</v>
      </c>
      <c r="DO533" s="9" t="str">
        <f t="shared" si="24"/>
        <v>Staff Konsumer SPK</v>
      </c>
      <c r="DP533" s="9" t="str">
        <f t="shared" si="25"/>
        <v>Bank Artha Graha Sudirman (KPNO)</v>
      </c>
      <c r="DQ533" s="9" t="str">
        <f t="shared" si="26"/>
        <v>Staff Konsumer SPK Bank Artha Graha Sudirman (KPNO)</v>
      </c>
    </row>
    <row r="534" spans="10:121" x14ac:dyDescent="0.35">
      <c r="J534" t="s">
        <v>655</v>
      </c>
      <c r="K534" t="s">
        <v>889</v>
      </c>
      <c r="L534" t="s">
        <v>918</v>
      </c>
      <c r="M534" t="str">
        <f>VLOOKUP(L534,Sheet2!$B$12:$C$22,2,FALSE)</f>
        <v>BLOTYP-003</v>
      </c>
      <c r="P534" t="str">
        <f>VLOOKUP(Q534,Sheet2!$F$9:$G$10,2,FALSE)</f>
        <v>ES-1579352234417</v>
      </c>
      <c r="Q534" t="s">
        <v>3564</v>
      </c>
      <c r="AF534" t="s">
        <v>3524</v>
      </c>
      <c r="AG534" t="s">
        <v>3529</v>
      </c>
      <c r="AK534" t="s">
        <v>2080</v>
      </c>
      <c r="AW534" t="s">
        <v>2080</v>
      </c>
      <c r="AX534" t="s">
        <v>2696</v>
      </c>
      <c r="AZ534" t="s">
        <v>1454</v>
      </c>
      <c r="BB534" t="s">
        <v>126</v>
      </c>
      <c r="BO534" t="s">
        <v>127</v>
      </c>
      <c r="CA534" s="9" t="str">
        <f>VLOOKUP(CB534,Sheet3!$G$2:$H$409,2,FALSE)</f>
        <v>OUID-STKCOL10099</v>
      </c>
      <c r="CB534" t="s">
        <v>2821</v>
      </c>
      <c r="CE534" t="s">
        <v>3429</v>
      </c>
      <c r="CG534" t="s">
        <v>129</v>
      </c>
      <c r="CM534" t="s">
        <v>3514</v>
      </c>
      <c r="CO534" t="s">
        <v>132</v>
      </c>
      <c r="CR534" t="s">
        <v>133</v>
      </c>
      <c r="CY534" t="b">
        <v>0</v>
      </c>
      <c r="CZ534" t="s">
        <v>135</v>
      </c>
      <c r="DM534">
        <v>12013000</v>
      </c>
      <c r="DN534" t="s">
        <v>3516</v>
      </c>
      <c r="DO534" s="9" t="str">
        <f t="shared" si="24"/>
        <v>Staff KUR Collection</v>
      </c>
      <c r="DP534" s="9" t="str">
        <f t="shared" si="25"/>
        <v>Bank Artha Graha Sudirman (KPNO)</v>
      </c>
      <c r="DQ534" s="9" t="str">
        <f t="shared" si="26"/>
        <v>Staff KUR Collection Bank Artha Graha Sudirman (KPNO)</v>
      </c>
    </row>
    <row r="535" spans="10:121" x14ac:dyDescent="0.35">
      <c r="J535" t="s">
        <v>656</v>
      </c>
      <c r="K535" t="s">
        <v>890</v>
      </c>
      <c r="L535" t="s">
        <v>917</v>
      </c>
      <c r="M535" t="str">
        <f>VLOOKUP(L535,Sheet2!$B$12:$C$22,2,FALSE)</f>
        <v>BLOTYP-004</v>
      </c>
      <c r="P535" t="str">
        <f>VLOOKUP(Q535,Sheet2!$F$9:$G$10,2,FALSE)</f>
        <v>ES-1579352234417</v>
      </c>
      <c r="Q535" t="s">
        <v>3564</v>
      </c>
      <c r="AF535" t="s">
        <v>122</v>
      </c>
      <c r="AG535" t="s">
        <v>3532</v>
      </c>
      <c r="AK535" t="s">
        <v>2081</v>
      </c>
      <c r="AW535" t="s">
        <v>2081</v>
      </c>
      <c r="AX535" t="s">
        <v>2697</v>
      </c>
      <c r="AZ535" t="s">
        <v>1455</v>
      </c>
      <c r="BB535" t="s">
        <v>126</v>
      </c>
      <c r="BO535" t="s">
        <v>127</v>
      </c>
      <c r="CA535" s="9" t="e">
        <f>VLOOKUP(CB535,Sheet3!$G$2:$H$409,2,FALSE)</f>
        <v>#N/A</v>
      </c>
      <c r="CB535" t="s">
        <v>2795</v>
      </c>
      <c r="CE535" t="s">
        <v>3430</v>
      </c>
      <c r="CG535" t="s">
        <v>129</v>
      </c>
      <c r="CM535" t="s">
        <v>3514</v>
      </c>
      <c r="CO535" t="s">
        <v>132</v>
      </c>
      <c r="CR535" t="s">
        <v>133</v>
      </c>
      <c r="CY535" t="b">
        <v>0</v>
      </c>
      <c r="CZ535" t="s">
        <v>135</v>
      </c>
      <c r="DM535">
        <v>26630000</v>
      </c>
      <c r="DN535" t="s">
        <v>3517</v>
      </c>
      <c r="DO535" s="9"/>
      <c r="DP535" s="9"/>
      <c r="DQ535" s="9"/>
    </row>
    <row r="536" spans="10:121" x14ac:dyDescent="0.35">
      <c r="J536" t="s">
        <v>657</v>
      </c>
      <c r="K536" t="s">
        <v>891</v>
      </c>
      <c r="L536" t="s">
        <v>916</v>
      </c>
      <c r="M536" t="str">
        <f>VLOOKUP(L536,Sheet2!$B$12:$C$22,2,FALSE)</f>
        <v>BLOTYP-001</v>
      </c>
      <c r="P536" t="str">
        <f>VLOOKUP(Q536,Sheet2!$F$9:$G$10,2,FALSE)</f>
        <v>ES-1579352234417</v>
      </c>
      <c r="Q536" t="s">
        <v>3564</v>
      </c>
      <c r="AF536" t="s">
        <v>3524</v>
      </c>
      <c r="AG536" t="s">
        <v>3529</v>
      </c>
      <c r="AK536" t="s">
        <v>2082</v>
      </c>
      <c r="AW536" t="s">
        <v>2082</v>
      </c>
      <c r="AX536" t="s">
        <v>2698</v>
      </c>
      <c r="AZ536" t="s">
        <v>1456</v>
      </c>
      <c r="BB536" t="s">
        <v>126</v>
      </c>
      <c r="BO536" t="s">
        <v>127</v>
      </c>
      <c r="CA536" s="9" t="str">
        <f>VLOOKUP(CB536,Sheet3!$G$2:$H$409,2,FALSE)</f>
        <v>OUID-SOTROP10288</v>
      </c>
      <c r="CB536" t="s">
        <v>2984</v>
      </c>
      <c r="CE536" t="s">
        <v>3430</v>
      </c>
      <c r="CG536" t="s">
        <v>3537</v>
      </c>
      <c r="CM536" t="s">
        <v>3514</v>
      </c>
      <c r="CO536" t="s">
        <v>132</v>
      </c>
      <c r="CR536" t="s">
        <v>133</v>
      </c>
      <c r="CY536" t="b">
        <v>0</v>
      </c>
      <c r="CZ536" t="s">
        <v>135</v>
      </c>
      <c r="DM536">
        <v>11541000</v>
      </c>
      <c r="DN536" t="s">
        <v>3516</v>
      </c>
      <c r="DO536" s="9" t="str">
        <f t="shared" si="24"/>
        <v>Senior Officer Trops</v>
      </c>
      <c r="DP536" s="9" t="str">
        <f t="shared" si="25"/>
        <v>Bank Artha Graha Sudirman (KPNO)</v>
      </c>
      <c r="DQ536" s="9" t="str">
        <f t="shared" si="26"/>
        <v>Senior Officer Trops Bank Artha Graha Sudirman (KPNO)</v>
      </c>
    </row>
    <row r="537" spans="10:121" x14ac:dyDescent="0.35">
      <c r="J537" t="s">
        <v>658</v>
      </c>
      <c r="K537" t="s">
        <v>118</v>
      </c>
      <c r="L537" t="s">
        <v>917</v>
      </c>
      <c r="M537" t="str">
        <f>VLOOKUP(L537,Sheet2!$B$12:$C$22,2,FALSE)</f>
        <v>BLOTYP-004</v>
      </c>
      <c r="P537" t="str">
        <f>VLOOKUP(Q537,Sheet2!$F$9:$G$10,2,FALSE)</f>
        <v>ES-1579352234417</v>
      </c>
      <c r="Q537" t="s">
        <v>3564</v>
      </c>
      <c r="AF537" t="s">
        <v>122</v>
      </c>
      <c r="AG537" t="s">
        <v>123</v>
      </c>
      <c r="AK537" t="s">
        <v>2083</v>
      </c>
      <c r="AW537" t="s">
        <v>2083</v>
      </c>
      <c r="AX537" t="s">
        <v>2699</v>
      </c>
      <c r="AZ537" t="s">
        <v>1457</v>
      </c>
      <c r="BB537" t="s">
        <v>126</v>
      </c>
      <c r="BO537" t="s">
        <v>127</v>
      </c>
      <c r="CA537" s="9" t="str">
        <f>VLOOKUP(CB537,Sheet3!$G$2:$H$409,2,FALSE)</f>
        <v>OUID-SKKT110194</v>
      </c>
      <c r="CB537" t="s">
        <v>2790</v>
      </c>
      <c r="CE537" t="s">
        <v>3431</v>
      </c>
      <c r="CG537" t="s">
        <v>129</v>
      </c>
      <c r="CM537" t="s">
        <v>3514</v>
      </c>
      <c r="CO537" t="s">
        <v>132</v>
      </c>
      <c r="CR537" t="s">
        <v>133</v>
      </c>
      <c r="CY537" t="b">
        <v>0</v>
      </c>
      <c r="CZ537" t="s">
        <v>135</v>
      </c>
      <c r="DM537">
        <v>5002000</v>
      </c>
      <c r="DN537" t="s">
        <v>3517</v>
      </c>
      <c r="DO537" s="9" t="str">
        <f t="shared" si="24"/>
        <v>Staff Kontrol 1</v>
      </c>
      <c r="DP537" s="9" t="str">
        <f t="shared" si="25"/>
        <v>Bank Artha Graha Sudirman (KPNO)</v>
      </c>
      <c r="DQ537" s="9" t="str">
        <f t="shared" si="26"/>
        <v>Staff Kontrol 1 Bank Artha Graha Sudirman (KPNO)</v>
      </c>
    </row>
    <row r="538" spans="10:121" x14ac:dyDescent="0.35">
      <c r="J538" t="s">
        <v>659</v>
      </c>
      <c r="K538" t="s">
        <v>892</v>
      </c>
      <c r="L538" t="s">
        <v>917</v>
      </c>
      <c r="M538" t="str">
        <f>VLOOKUP(L538,Sheet2!$B$12:$C$22,2,FALSE)</f>
        <v>BLOTYP-004</v>
      </c>
      <c r="P538" t="str">
        <f>VLOOKUP(Q538,Sheet2!$F$9:$G$10,2,FALSE)</f>
        <v>ES-1579352234417</v>
      </c>
      <c r="Q538" t="s">
        <v>3564</v>
      </c>
      <c r="AF538" t="s">
        <v>122</v>
      </c>
      <c r="AG538" t="s">
        <v>3529</v>
      </c>
      <c r="AK538" t="s">
        <v>2084</v>
      </c>
      <c r="AW538" t="s">
        <v>2084</v>
      </c>
      <c r="AX538" t="s">
        <v>2700</v>
      </c>
      <c r="AZ538" t="s">
        <v>1458</v>
      </c>
      <c r="BB538" t="s">
        <v>126</v>
      </c>
      <c r="BO538" t="s">
        <v>127</v>
      </c>
      <c r="CA538" s="9" t="str">
        <f>VLOOKUP(CB538,Sheet3!$G$2:$H$409,2,FALSE)</f>
        <v>OUID-STRTGSP10275</v>
      </c>
      <c r="CB538" t="s">
        <v>2815</v>
      </c>
      <c r="CE538" t="s">
        <v>3432</v>
      </c>
      <c r="CG538" t="s">
        <v>129</v>
      </c>
      <c r="CM538" t="s">
        <v>3514</v>
      </c>
      <c r="CO538" t="s">
        <v>132</v>
      </c>
      <c r="CR538" t="s">
        <v>133</v>
      </c>
      <c r="CY538" t="b">
        <v>0</v>
      </c>
      <c r="CZ538" t="s">
        <v>135</v>
      </c>
      <c r="DM538">
        <v>10620000</v>
      </c>
      <c r="DN538" t="s">
        <v>3517</v>
      </c>
      <c r="DO538" s="9" t="str">
        <f t="shared" si="24"/>
        <v>Staff RTGS</v>
      </c>
      <c r="DP538" s="9" t="str">
        <f t="shared" si="25"/>
        <v>Bank Artha Graha Sudirman (KPNO)</v>
      </c>
      <c r="DQ538" s="9" t="str">
        <f t="shared" si="26"/>
        <v>Staff RTGS Bank Artha Graha Sudirman (KPNO)</v>
      </c>
    </row>
    <row r="539" spans="10:121" x14ac:dyDescent="0.35">
      <c r="J539" t="s">
        <v>660</v>
      </c>
      <c r="K539" t="s">
        <v>761</v>
      </c>
      <c r="L539" t="s">
        <v>919</v>
      </c>
      <c r="M539" t="str">
        <f>VLOOKUP(L539,Sheet2!$B$12:$C$22,2,FALSE)</f>
        <v>BLOTYP-002</v>
      </c>
      <c r="P539" t="str">
        <f>VLOOKUP(Q539,Sheet2!$F$9:$G$10,2,FALSE)</f>
        <v>ES-1579352234417</v>
      </c>
      <c r="Q539" t="s">
        <v>3564</v>
      </c>
      <c r="AF539" t="s">
        <v>122</v>
      </c>
      <c r="AG539" t="s">
        <v>3526</v>
      </c>
      <c r="AK539" t="s">
        <v>2085</v>
      </c>
      <c r="AW539" t="s">
        <v>2085</v>
      </c>
      <c r="AX539" t="s">
        <v>2701</v>
      </c>
      <c r="AZ539" t="s">
        <v>1459</v>
      </c>
      <c r="BB539" t="s">
        <v>126</v>
      </c>
      <c r="BO539" t="s">
        <v>127</v>
      </c>
      <c r="CA539" s="9" t="str">
        <f>VLOOKUP(CB539,Sheet3!$G$2:$H$409,2,FALSE)</f>
        <v>OUID-STKCOL10099</v>
      </c>
      <c r="CB539" t="s">
        <v>2821</v>
      </c>
      <c r="CE539" t="s">
        <v>3432</v>
      </c>
      <c r="CG539" t="s">
        <v>3537</v>
      </c>
      <c r="CM539" t="s">
        <v>3514</v>
      </c>
      <c r="CO539" t="s">
        <v>132</v>
      </c>
      <c r="CR539" t="s">
        <v>133</v>
      </c>
      <c r="CY539" t="b">
        <v>0</v>
      </c>
      <c r="CZ539" t="s">
        <v>3541</v>
      </c>
      <c r="DM539">
        <v>7648000</v>
      </c>
      <c r="DN539" t="s">
        <v>3516</v>
      </c>
      <c r="DO539" s="9" t="str">
        <f t="shared" si="24"/>
        <v>Staff KUR Collection</v>
      </c>
      <c r="DP539" s="9" t="str">
        <f t="shared" si="25"/>
        <v>Bank Artha Graha Sudirman (KPNO)</v>
      </c>
      <c r="DQ539" s="9" t="str">
        <f t="shared" si="26"/>
        <v>Staff KUR Collection Bank Artha Graha Sudirman (KPNO)</v>
      </c>
    </row>
    <row r="540" spans="10:121" x14ac:dyDescent="0.35">
      <c r="J540" t="s">
        <v>661</v>
      </c>
      <c r="K540" t="s">
        <v>816</v>
      </c>
      <c r="L540" t="s">
        <v>917</v>
      </c>
      <c r="M540" t="str">
        <f>VLOOKUP(L540,Sheet2!$B$12:$C$22,2,FALSE)</f>
        <v>BLOTYP-004</v>
      </c>
      <c r="P540" t="str">
        <f>VLOOKUP(Q540,Sheet2!$F$9:$G$10,2,FALSE)</f>
        <v>ES-1579352234417</v>
      </c>
      <c r="Q540" t="s">
        <v>3564</v>
      </c>
      <c r="AF540" t="s">
        <v>3524</v>
      </c>
      <c r="AG540" t="s">
        <v>3527</v>
      </c>
      <c r="AK540" t="s">
        <v>2086</v>
      </c>
      <c r="AW540" t="s">
        <v>2086</v>
      </c>
      <c r="AX540" t="s">
        <v>2702</v>
      </c>
      <c r="AZ540" t="s">
        <v>1460</v>
      </c>
      <c r="BB540" t="s">
        <v>126</v>
      </c>
      <c r="BO540" t="s">
        <v>127</v>
      </c>
      <c r="CA540" s="9" t="e">
        <f>VLOOKUP(CB540,Sheet3!$G$2:$H$409,2,FALSE)</f>
        <v>#N/A</v>
      </c>
      <c r="CB540" t="s">
        <v>2985</v>
      </c>
      <c r="CE540" t="s">
        <v>3433</v>
      </c>
      <c r="CG540" t="s">
        <v>3536</v>
      </c>
      <c r="CM540" t="s">
        <v>3514</v>
      </c>
      <c r="CO540" t="s">
        <v>132</v>
      </c>
      <c r="CR540" t="s">
        <v>133</v>
      </c>
      <c r="CY540" t="b">
        <v>0</v>
      </c>
      <c r="CZ540" t="s">
        <v>135</v>
      </c>
      <c r="DM540">
        <v>14000000</v>
      </c>
      <c r="DN540" t="s">
        <v>3516</v>
      </c>
      <c r="DO540" s="9"/>
      <c r="DP540" s="9"/>
      <c r="DQ540" s="9"/>
    </row>
    <row r="541" spans="10:121" x14ac:dyDescent="0.35">
      <c r="J541" t="s">
        <v>662</v>
      </c>
      <c r="K541" t="s">
        <v>795</v>
      </c>
      <c r="L541" t="s">
        <v>917</v>
      </c>
      <c r="M541" t="str">
        <f>VLOOKUP(L541,Sheet2!$B$12:$C$22,2,FALSE)</f>
        <v>BLOTYP-004</v>
      </c>
      <c r="P541" t="str">
        <f>VLOOKUP(Q541,Sheet2!$F$9:$G$10,2,FALSE)</f>
        <v>ES-1579352234417</v>
      </c>
      <c r="Q541" t="s">
        <v>3564</v>
      </c>
      <c r="AF541" t="s">
        <v>122</v>
      </c>
      <c r="AG541" t="s">
        <v>3526</v>
      </c>
      <c r="AK541" t="s">
        <v>2087</v>
      </c>
      <c r="AW541" t="s">
        <v>2087</v>
      </c>
      <c r="AX541" t="s">
        <v>2703</v>
      </c>
      <c r="AZ541" t="s">
        <v>1461</v>
      </c>
      <c r="BB541" t="s">
        <v>126</v>
      </c>
      <c r="BO541" t="s">
        <v>127</v>
      </c>
      <c r="CA541" s="9" t="e">
        <f>VLOOKUP(CB541,Sheet3!$G$2:$H$409,2,FALSE)</f>
        <v>#N/A</v>
      </c>
      <c r="CB541" t="s">
        <v>2986</v>
      </c>
      <c r="CE541" t="s">
        <v>3434</v>
      </c>
      <c r="CG541" t="s">
        <v>129</v>
      </c>
      <c r="CM541" t="s">
        <v>3514</v>
      </c>
      <c r="CO541" t="s">
        <v>132</v>
      </c>
      <c r="CR541" t="s">
        <v>133</v>
      </c>
      <c r="CY541" t="b">
        <v>0</v>
      </c>
      <c r="CZ541" t="s">
        <v>135</v>
      </c>
      <c r="DM541">
        <v>7407000</v>
      </c>
      <c r="DN541" t="s">
        <v>3518</v>
      </c>
      <c r="DO541" s="9"/>
      <c r="DP541" s="9"/>
      <c r="DQ541" s="9"/>
    </row>
    <row r="542" spans="10:121" x14ac:dyDescent="0.35">
      <c r="J542" t="s">
        <v>663</v>
      </c>
      <c r="K542" t="s">
        <v>795</v>
      </c>
      <c r="L542" t="s">
        <v>917</v>
      </c>
      <c r="M542" t="str">
        <f>VLOOKUP(L542,Sheet2!$B$12:$C$22,2,FALSE)</f>
        <v>BLOTYP-004</v>
      </c>
      <c r="P542" t="str">
        <f>VLOOKUP(Q542,Sheet2!$F$9:$G$10,2,FALSE)</f>
        <v>ES-1579352234417</v>
      </c>
      <c r="Q542" t="s">
        <v>3564</v>
      </c>
      <c r="AF542" t="s">
        <v>122</v>
      </c>
      <c r="AG542" t="s">
        <v>3526</v>
      </c>
      <c r="AK542" t="s">
        <v>2088</v>
      </c>
      <c r="AW542" t="s">
        <v>2088</v>
      </c>
      <c r="AX542" t="s">
        <v>2704</v>
      </c>
      <c r="AZ542" t="s">
        <v>1462</v>
      </c>
      <c r="BB542" t="s">
        <v>126</v>
      </c>
      <c r="BO542" t="s">
        <v>127</v>
      </c>
      <c r="CA542" s="9" t="str">
        <f>VLOOKUP(CB542,Sheet3!$G$2:$H$409,2,FALSE)</f>
        <v>OUID-STRKLS10249</v>
      </c>
      <c r="CB542" t="s">
        <v>2816</v>
      </c>
      <c r="CE542" t="s">
        <v>3435</v>
      </c>
      <c r="CG542" t="s">
        <v>129</v>
      </c>
      <c r="CM542" t="s">
        <v>3514</v>
      </c>
      <c r="CO542" t="s">
        <v>132</v>
      </c>
      <c r="CR542" t="s">
        <v>133</v>
      </c>
      <c r="CY542" t="b">
        <v>0</v>
      </c>
      <c r="CZ542" t="s">
        <v>135</v>
      </c>
      <c r="DM542">
        <v>7245000</v>
      </c>
      <c r="DN542" t="s">
        <v>3518</v>
      </c>
      <c r="DO542" s="9" t="str">
        <f t="shared" si="24"/>
        <v>Staff Rekonsiliasi</v>
      </c>
      <c r="DP542" s="9" t="str">
        <f t="shared" si="25"/>
        <v>Bank Artha Graha Sudirman (KPNO)</v>
      </c>
      <c r="DQ542" s="9" t="str">
        <f t="shared" si="26"/>
        <v>Staff Rekonsiliasi Bank Artha Graha Sudirman (KPNO)</v>
      </c>
    </row>
    <row r="543" spans="10:121" x14ac:dyDescent="0.35">
      <c r="J543" t="s">
        <v>664</v>
      </c>
      <c r="K543" t="s">
        <v>795</v>
      </c>
      <c r="L543" t="s">
        <v>917</v>
      </c>
      <c r="M543" t="str">
        <f>VLOOKUP(L543,Sheet2!$B$12:$C$22,2,FALSE)</f>
        <v>BLOTYP-004</v>
      </c>
      <c r="P543" t="str">
        <f>VLOOKUP(Q543,Sheet2!$F$9:$G$10,2,FALSE)</f>
        <v>ES-1579352234417</v>
      </c>
      <c r="Q543" t="s">
        <v>3564</v>
      </c>
      <c r="AF543" t="s">
        <v>122</v>
      </c>
      <c r="AG543" t="s">
        <v>3525</v>
      </c>
      <c r="AK543" t="s">
        <v>2089</v>
      </c>
      <c r="AW543" t="s">
        <v>2089</v>
      </c>
      <c r="AX543" t="s">
        <v>2705</v>
      </c>
      <c r="AZ543" t="s">
        <v>1463</v>
      </c>
      <c r="BB543" t="s">
        <v>126</v>
      </c>
      <c r="BO543" t="s">
        <v>127</v>
      </c>
      <c r="CA543" s="9" t="str">
        <f>VLOOKUP(CB543,Sheet3!$G$2:$H$409,2,FALSE)</f>
        <v>OUID-STSKNP10273</v>
      </c>
      <c r="CB543" t="s">
        <v>2913</v>
      </c>
      <c r="CE543" t="s">
        <v>3436</v>
      </c>
      <c r="CG543" t="s">
        <v>129</v>
      </c>
      <c r="CM543" t="s">
        <v>3514</v>
      </c>
      <c r="CO543" t="s">
        <v>132</v>
      </c>
      <c r="CR543" t="s">
        <v>133</v>
      </c>
      <c r="CY543" t="b">
        <v>0</v>
      </c>
      <c r="CZ543" t="s">
        <v>135</v>
      </c>
      <c r="DM543">
        <v>6359000</v>
      </c>
      <c r="DN543" t="s">
        <v>3517</v>
      </c>
      <c r="DO543" s="9" t="str">
        <f t="shared" si="24"/>
        <v>Staff SKN</v>
      </c>
      <c r="DP543" s="9" t="str">
        <f t="shared" si="25"/>
        <v>Bank Artha Graha Sudirman (KPNO)</v>
      </c>
      <c r="DQ543" s="9" t="str">
        <f t="shared" si="26"/>
        <v>Staff SKN Bank Artha Graha Sudirman (KPNO)</v>
      </c>
    </row>
    <row r="544" spans="10:121" x14ac:dyDescent="0.35">
      <c r="J544" t="s">
        <v>665</v>
      </c>
      <c r="K544" t="s">
        <v>852</v>
      </c>
      <c r="L544" t="s">
        <v>917</v>
      </c>
      <c r="M544" t="str">
        <f>VLOOKUP(L544,Sheet2!$B$12:$C$22,2,FALSE)</f>
        <v>BLOTYP-004</v>
      </c>
      <c r="P544" t="str">
        <f>VLOOKUP(Q544,Sheet2!$F$9:$G$10,2,FALSE)</f>
        <v>ES-1579352234417</v>
      </c>
      <c r="Q544" t="s">
        <v>3564</v>
      </c>
      <c r="AF544" t="s">
        <v>122</v>
      </c>
      <c r="AG544" t="s">
        <v>123</v>
      </c>
      <c r="AK544" t="s">
        <v>2090</v>
      </c>
      <c r="AW544" t="s">
        <v>2090</v>
      </c>
      <c r="AX544" t="s">
        <v>2706</v>
      </c>
      <c r="AZ544" t="s">
        <v>1464</v>
      </c>
      <c r="BB544" t="s">
        <v>126</v>
      </c>
      <c r="BO544" t="s">
        <v>127</v>
      </c>
      <c r="CA544" s="9" t="str">
        <f>VLOOKUP(CB544,Sheet3!$G$2:$H$409,2,FALSE)</f>
        <v>OUID-STPJM10242</v>
      </c>
      <c r="CB544" t="s">
        <v>2832</v>
      </c>
      <c r="CE544" t="s">
        <v>3437</v>
      </c>
      <c r="CG544" t="s">
        <v>3536</v>
      </c>
      <c r="CM544" t="s">
        <v>3514</v>
      </c>
      <c r="CO544" t="s">
        <v>132</v>
      </c>
      <c r="CR544" t="s">
        <v>133</v>
      </c>
      <c r="CY544" t="b">
        <v>0</v>
      </c>
      <c r="CZ544" t="s">
        <v>135</v>
      </c>
      <c r="DM544">
        <v>5891000</v>
      </c>
      <c r="DN544" t="s">
        <v>3517</v>
      </c>
      <c r="DO544" s="9" t="str">
        <f t="shared" si="24"/>
        <v>Staff Penilai Jaminan</v>
      </c>
      <c r="DP544" s="9" t="str">
        <f t="shared" si="25"/>
        <v>Bank Artha Graha Sudirman (KPNO)</v>
      </c>
      <c r="DQ544" s="9" t="str">
        <f t="shared" si="26"/>
        <v>Staff Penilai Jaminan Bank Artha Graha Sudirman (KPNO)</v>
      </c>
    </row>
    <row r="545" spans="10:121" x14ac:dyDescent="0.35">
      <c r="J545" t="s">
        <v>666</v>
      </c>
      <c r="K545" t="s">
        <v>865</v>
      </c>
      <c r="L545" t="s">
        <v>917</v>
      </c>
      <c r="M545" t="str">
        <f>VLOOKUP(L545,Sheet2!$B$12:$C$22,2,FALSE)</f>
        <v>BLOTYP-004</v>
      </c>
      <c r="P545" t="str">
        <f>VLOOKUP(Q545,Sheet2!$F$9:$G$10,2,FALSE)</f>
        <v>ES-1579352234417</v>
      </c>
      <c r="Q545" t="s">
        <v>3564</v>
      </c>
      <c r="AF545" t="s">
        <v>122</v>
      </c>
      <c r="AG545" t="s">
        <v>3534</v>
      </c>
      <c r="AK545" t="s">
        <v>2091</v>
      </c>
      <c r="AW545" t="s">
        <v>2091</v>
      </c>
      <c r="AX545" t="s">
        <v>2707</v>
      </c>
      <c r="AZ545" t="s">
        <v>1465</v>
      </c>
      <c r="BB545" t="s">
        <v>126</v>
      </c>
      <c r="BO545" t="s">
        <v>127</v>
      </c>
      <c r="CA545" s="9" t="str">
        <f>VLOOKUP(CB545,Sheet3!$G$2:$H$409,2,FALSE)</f>
        <v>OUID-STEKSP10050</v>
      </c>
      <c r="CB545" t="s">
        <v>2911</v>
      </c>
      <c r="CE545" t="s">
        <v>3438</v>
      </c>
      <c r="CG545" t="s">
        <v>129</v>
      </c>
      <c r="CM545" t="s">
        <v>3514</v>
      </c>
      <c r="CO545" t="s">
        <v>132</v>
      </c>
      <c r="CR545" t="s">
        <v>133</v>
      </c>
      <c r="CY545" t="b">
        <v>0</v>
      </c>
      <c r="CZ545" t="s">
        <v>135</v>
      </c>
      <c r="DM545">
        <v>4277000</v>
      </c>
      <c r="DN545" t="s">
        <v>3517</v>
      </c>
      <c r="DO545" s="9" t="str">
        <f t="shared" si="24"/>
        <v>Staff Ekspedisi</v>
      </c>
      <c r="DP545" s="9" t="str">
        <f t="shared" si="25"/>
        <v>Bank Artha Graha Sudirman (KPNO)</v>
      </c>
      <c r="DQ545" s="9" t="str">
        <f t="shared" si="26"/>
        <v>Staff Ekspedisi Bank Artha Graha Sudirman (KPNO)</v>
      </c>
    </row>
    <row r="546" spans="10:121" x14ac:dyDescent="0.35">
      <c r="J546" t="s">
        <v>667</v>
      </c>
      <c r="K546" t="s">
        <v>893</v>
      </c>
      <c r="L546" t="s">
        <v>917</v>
      </c>
      <c r="M546" t="str">
        <f>VLOOKUP(L546,Sheet2!$B$12:$C$22,2,FALSE)</f>
        <v>BLOTYP-004</v>
      </c>
      <c r="P546" t="str">
        <f>VLOOKUP(Q546,Sheet2!$F$9:$G$10,2,FALSE)</f>
        <v>ES-1579352234417</v>
      </c>
      <c r="Q546" t="s">
        <v>3564</v>
      </c>
      <c r="AF546" t="s">
        <v>3524</v>
      </c>
      <c r="AG546" t="s">
        <v>3529</v>
      </c>
      <c r="AK546" t="s">
        <v>2092</v>
      </c>
      <c r="AW546" t="s">
        <v>2092</v>
      </c>
      <c r="AX546" t="s">
        <v>2708</v>
      </c>
      <c r="AZ546" t="s">
        <v>1466</v>
      </c>
      <c r="BB546" t="s">
        <v>126</v>
      </c>
      <c r="BO546" t="s">
        <v>127</v>
      </c>
      <c r="CA546" s="9" t="e">
        <f>VLOOKUP(CB546,Sheet3!$G$2:$H$409,2,FALSE)</f>
        <v>#N/A</v>
      </c>
      <c r="CB546" t="s">
        <v>2898</v>
      </c>
      <c r="CE546" t="s">
        <v>3439</v>
      </c>
      <c r="CG546" t="s">
        <v>3537</v>
      </c>
      <c r="CM546" t="s">
        <v>3514</v>
      </c>
      <c r="CO546" t="s">
        <v>132</v>
      </c>
      <c r="CR546" t="s">
        <v>133</v>
      </c>
      <c r="CY546" t="b">
        <v>0</v>
      </c>
      <c r="CZ546" t="s">
        <v>135</v>
      </c>
      <c r="DM546">
        <v>10697000</v>
      </c>
      <c r="DN546" t="s">
        <v>3516</v>
      </c>
      <c r="DO546" s="9"/>
      <c r="DP546" s="9"/>
      <c r="DQ546" s="9"/>
    </row>
    <row r="547" spans="10:121" x14ac:dyDescent="0.35">
      <c r="J547" t="s">
        <v>668</v>
      </c>
      <c r="K547" t="s">
        <v>795</v>
      </c>
      <c r="L547" t="s">
        <v>917</v>
      </c>
      <c r="M547" t="str">
        <f>VLOOKUP(L547,Sheet2!$B$12:$C$22,2,FALSE)</f>
        <v>BLOTYP-004</v>
      </c>
      <c r="P547" t="str">
        <f>VLOOKUP(Q547,Sheet2!$F$9:$G$10,2,FALSE)</f>
        <v>ES-1579352234417</v>
      </c>
      <c r="Q547" t="s">
        <v>3564</v>
      </c>
      <c r="AF547" t="s">
        <v>3524</v>
      </c>
      <c r="AG547" t="s">
        <v>123</v>
      </c>
      <c r="AK547" t="s">
        <v>2093</v>
      </c>
      <c r="AW547" t="s">
        <v>2093</v>
      </c>
      <c r="AX547" t="s">
        <v>2709</v>
      </c>
      <c r="AZ547" t="s">
        <v>1467</v>
      </c>
      <c r="BB547" t="s">
        <v>126</v>
      </c>
      <c r="BO547" t="s">
        <v>127</v>
      </c>
      <c r="CA547" s="9" t="str">
        <f>VLOOKUP(CB547,Sheet3!$G$2:$H$409,2,FALSE)</f>
        <v>OUID-STKTT10294</v>
      </c>
      <c r="CB547" t="s">
        <v>2935</v>
      </c>
      <c r="CE547" t="s">
        <v>3440</v>
      </c>
      <c r="CG547" t="s">
        <v>3536</v>
      </c>
      <c r="CM547" t="s">
        <v>3514</v>
      </c>
      <c r="CO547" t="s">
        <v>132</v>
      </c>
      <c r="CR547" t="s">
        <v>133</v>
      </c>
      <c r="CY547" t="b">
        <v>0</v>
      </c>
      <c r="CZ547" t="s">
        <v>3541</v>
      </c>
      <c r="DM547">
        <v>4508000</v>
      </c>
      <c r="DN547" t="s">
        <v>3516</v>
      </c>
      <c r="DO547" s="9" t="str">
        <f t="shared" si="24"/>
        <v>Staff KTTD</v>
      </c>
      <c r="DP547" s="9" t="str">
        <f t="shared" si="25"/>
        <v>Bank Artha Graha Sudirman (KPNO)</v>
      </c>
      <c r="DQ547" s="9" t="str">
        <f t="shared" si="26"/>
        <v>Staff KTTD Bank Artha Graha Sudirman (KPNO)</v>
      </c>
    </row>
    <row r="548" spans="10:121" x14ac:dyDescent="0.35">
      <c r="J548" t="s">
        <v>669</v>
      </c>
      <c r="K548" t="s">
        <v>795</v>
      </c>
      <c r="L548" t="s">
        <v>918</v>
      </c>
      <c r="M548" t="str">
        <f>VLOOKUP(L548,Sheet2!$B$12:$C$22,2,FALSE)</f>
        <v>BLOTYP-003</v>
      </c>
      <c r="P548" t="str">
        <f>VLOOKUP(Q548,Sheet2!$F$9:$G$10,2,FALSE)</f>
        <v>ES-1579352234417</v>
      </c>
      <c r="Q548" t="s">
        <v>3564</v>
      </c>
      <c r="AF548" t="s">
        <v>122</v>
      </c>
      <c r="AG548" t="s">
        <v>3526</v>
      </c>
      <c r="AK548" t="s">
        <v>2094</v>
      </c>
      <c r="AW548" t="s">
        <v>2094</v>
      </c>
      <c r="AX548" t="s">
        <v>2710</v>
      </c>
      <c r="AZ548" t="s">
        <v>1468</v>
      </c>
      <c r="BB548" t="s">
        <v>126</v>
      </c>
      <c r="BO548" t="s">
        <v>127</v>
      </c>
      <c r="CA548" s="9" t="str">
        <f>VLOOKUP(CB548,Sheet3!$G$2:$H$409,2,FALSE)</f>
        <v>OUID-STTROPT10289</v>
      </c>
      <c r="CB548" t="s">
        <v>2876</v>
      </c>
      <c r="CE548" t="s">
        <v>3433</v>
      </c>
      <c r="CG548" t="s">
        <v>129</v>
      </c>
      <c r="CM548" t="s">
        <v>3514</v>
      </c>
      <c r="CO548" t="s">
        <v>132</v>
      </c>
      <c r="CR548" t="s">
        <v>133</v>
      </c>
      <c r="CY548" t="b">
        <v>0</v>
      </c>
      <c r="CZ548" t="s">
        <v>135</v>
      </c>
      <c r="DM548">
        <v>7195000</v>
      </c>
      <c r="DN548" t="s">
        <v>3521</v>
      </c>
      <c r="DO548" s="9" t="str">
        <f t="shared" si="24"/>
        <v>Staff Trops</v>
      </c>
      <c r="DP548" s="9" t="str">
        <f t="shared" si="25"/>
        <v>Bank Artha Graha Sudirman (KPNO)</v>
      </c>
      <c r="DQ548" s="9" t="str">
        <f t="shared" si="26"/>
        <v>Staff Trops Bank Artha Graha Sudirman (KPNO)</v>
      </c>
    </row>
    <row r="549" spans="10:121" x14ac:dyDescent="0.35">
      <c r="J549" t="s">
        <v>670</v>
      </c>
      <c r="K549" t="s">
        <v>118</v>
      </c>
      <c r="L549" t="s">
        <v>917</v>
      </c>
      <c r="M549" t="str">
        <f>VLOOKUP(L549,Sheet2!$B$12:$C$22,2,FALSE)</f>
        <v>BLOTYP-004</v>
      </c>
      <c r="P549" t="str">
        <f>VLOOKUP(Q549,Sheet2!$F$9:$G$10,2,FALSE)</f>
        <v>ES-1579352234417</v>
      </c>
      <c r="Q549" t="s">
        <v>3564</v>
      </c>
      <c r="AF549" t="s">
        <v>3524</v>
      </c>
      <c r="AG549" t="s">
        <v>123</v>
      </c>
      <c r="AK549" t="s">
        <v>2095</v>
      </c>
      <c r="AW549" t="s">
        <v>2095</v>
      </c>
      <c r="AX549" t="s">
        <v>2711</v>
      </c>
      <c r="AZ549" t="s">
        <v>1469</v>
      </c>
      <c r="BB549" t="s">
        <v>126</v>
      </c>
      <c r="BO549" t="s">
        <v>127</v>
      </c>
      <c r="CA549" s="9" t="str">
        <f>VLOOKUP(CB549,Sheet3!$G$2:$H$409,2,FALSE)</f>
        <v>OUID-STAKTI10037</v>
      </c>
      <c r="CB549" t="s">
        <v>2893</v>
      </c>
      <c r="CE549" t="s">
        <v>3441</v>
      </c>
      <c r="CG549" t="s">
        <v>3536</v>
      </c>
      <c r="CM549" t="s">
        <v>3514</v>
      </c>
      <c r="CO549" t="s">
        <v>132</v>
      </c>
      <c r="CR549" t="s">
        <v>133</v>
      </c>
      <c r="CY549" t="b">
        <v>0</v>
      </c>
      <c r="CZ549" t="s">
        <v>135</v>
      </c>
      <c r="DM549">
        <v>5660000</v>
      </c>
      <c r="DN549" t="s">
        <v>3516</v>
      </c>
      <c r="DO549" s="9" t="str">
        <f t="shared" si="24"/>
        <v>Staff Aktiva / Inventaris</v>
      </c>
      <c r="DP549" s="9" t="str">
        <f t="shared" si="25"/>
        <v>Bank Artha Graha Sudirman (KPNO)</v>
      </c>
      <c r="DQ549" s="9" t="str">
        <f t="shared" si="26"/>
        <v>Staff Aktiva / Inventaris Bank Artha Graha Sudirman (KPNO)</v>
      </c>
    </row>
    <row r="550" spans="10:121" x14ac:dyDescent="0.35">
      <c r="J550" t="s">
        <v>671</v>
      </c>
      <c r="K550" t="s">
        <v>795</v>
      </c>
      <c r="L550" t="s">
        <v>918</v>
      </c>
      <c r="M550" t="str">
        <f>VLOOKUP(L550,Sheet2!$B$12:$C$22,2,FALSE)</f>
        <v>BLOTYP-003</v>
      </c>
      <c r="P550" t="str">
        <f>VLOOKUP(Q550,Sheet2!$F$9:$G$10,2,FALSE)</f>
        <v>ES-1579352234417</v>
      </c>
      <c r="Q550" t="s">
        <v>3564</v>
      </c>
      <c r="AF550" t="s">
        <v>3524</v>
      </c>
      <c r="AG550" t="s">
        <v>3526</v>
      </c>
      <c r="AK550" t="s">
        <v>2096</v>
      </c>
      <c r="AW550" t="s">
        <v>2096</v>
      </c>
      <c r="AX550" t="s">
        <v>2712</v>
      </c>
      <c r="AZ550" t="s">
        <v>1470</v>
      </c>
      <c r="BB550" t="s">
        <v>126</v>
      </c>
      <c r="BO550" t="s">
        <v>127</v>
      </c>
      <c r="CA550" s="9" t="str">
        <f>VLOOKUP(CB550,Sheet3!$G$2:$H$409,2,FALSE)</f>
        <v>OUID-STPOPP10361</v>
      </c>
      <c r="CB550" t="s">
        <v>2858</v>
      </c>
      <c r="CE550" t="s">
        <v>3442</v>
      </c>
      <c r="CG550" t="s">
        <v>3536</v>
      </c>
      <c r="CM550" t="s">
        <v>3514</v>
      </c>
      <c r="CO550" t="s">
        <v>132</v>
      </c>
      <c r="CR550" t="s">
        <v>133</v>
      </c>
      <c r="CY550" t="b">
        <v>0</v>
      </c>
      <c r="CZ550" t="s">
        <v>135</v>
      </c>
      <c r="DM550">
        <v>8210000</v>
      </c>
      <c r="DN550" t="s">
        <v>3516</v>
      </c>
      <c r="DO550" s="9" t="str">
        <f t="shared" si="24"/>
        <v>Staff Pembinaan Operasi</v>
      </c>
      <c r="DP550" s="9" t="str">
        <f t="shared" si="25"/>
        <v>Bank Artha Graha Sudirman (KPNO)</v>
      </c>
      <c r="DQ550" s="9" t="str">
        <f t="shared" si="26"/>
        <v>Staff Pembinaan Operasi Bank Artha Graha Sudirman (KPNO)</v>
      </c>
    </row>
    <row r="551" spans="10:121" x14ac:dyDescent="0.35">
      <c r="J551" t="s">
        <v>672</v>
      </c>
      <c r="K551" t="s">
        <v>795</v>
      </c>
      <c r="L551" t="s">
        <v>917</v>
      </c>
      <c r="M551" t="str">
        <f>VLOOKUP(L551,Sheet2!$B$12:$C$22,2,FALSE)</f>
        <v>BLOTYP-004</v>
      </c>
      <c r="P551" t="str">
        <f>VLOOKUP(Q551,Sheet2!$F$9:$G$10,2,FALSE)</f>
        <v>ES-1579352234417</v>
      </c>
      <c r="Q551" t="s">
        <v>3564</v>
      </c>
      <c r="AF551" t="s">
        <v>122</v>
      </c>
      <c r="AG551" t="s">
        <v>3530</v>
      </c>
      <c r="AK551" t="s">
        <v>2097</v>
      </c>
      <c r="AW551" t="s">
        <v>2097</v>
      </c>
      <c r="AX551" t="s">
        <v>2713</v>
      </c>
      <c r="AZ551" t="s">
        <v>1471</v>
      </c>
      <c r="BB551" t="s">
        <v>126</v>
      </c>
      <c r="BO551" t="s">
        <v>127</v>
      </c>
      <c r="CA551" s="9" t="str">
        <f>VLOOKUP(CB551,Sheet3!$G$2:$H$409,2,FALSE)</f>
        <v>OUID-EOKPO10186</v>
      </c>
      <c r="CB551" t="s">
        <v>2987</v>
      </c>
      <c r="CE551" t="s">
        <v>3443</v>
      </c>
      <c r="CG551" t="s">
        <v>129</v>
      </c>
      <c r="CM551" t="s">
        <v>3514</v>
      </c>
      <c r="CO551" t="s">
        <v>132</v>
      </c>
      <c r="CR551" t="s">
        <v>133</v>
      </c>
      <c r="CY551" t="b">
        <v>0</v>
      </c>
      <c r="CZ551" t="s">
        <v>135</v>
      </c>
      <c r="DM551">
        <v>15370000</v>
      </c>
      <c r="DN551" t="s">
        <v>3521</v>
      </c>
      <c r="DO551" s="9" t="str">
        <f t="shared" si="24"/>
        <v>Executive Officer Kepatuhan Operasi</v>
      </c>
      <c r="DP551" s="9" t="str">
        <f t="shared" si="25"/>
        <v>Bank Artha Graha Sudirman (KPNO)</v>
      </c>
      <c r="DQ551" s="9" t="str">
        <f t="shared" si="26"/>
        <v>Executive Officer Kepatuhan Operasi Bank Artha Graha Sudirman (KPNO)</v>
      </c>
    </row>
    <row r="552" spans="10:121" x14ac:dyDescent="0.35">
      <c r="J552" t="s">
        <v>673</v>
      </c>
      <c r="K552" t="s">
        <v>795</v>
      </c>
      <c r="L552" t="s">
        <v>917</v>
      </c>
      <c r="M552" t="str">
        <f>VLOOKUP(L552,Sheet2!$B$12:$C$22,2,FALSE)</f>
        <v>BLOTYP-004</v>
      </c>
      <c r="P552" t="str">
        <f>VLOOKUP(Q552,Sheet2!$F$9:$G$10,2,FALSE)</f>
        <v>ES-1579352234417</v>
      </c>
      <c r="Q552" t="s">
        <v>3564</v>
      </c>
      <c r="AF552" t="s">
        <v>122</v>
      </c>
      <c r="AG552" t="s">
        <v>3529</v>
      </c>
      <c r="AK552" t="s">
        <v>2098</v>
      </c>
      <c r="AW552" t="s">
        <v>2098</v>
      </c>
      <c r="AX552" t="s">
        <v>2714</v>
      </c>
      <c r="AZ552" t="s">
        <v>1472</v>
      </c>
      <c r="BB552" t="s">
        <v>126</v>
      </c>
      <c r="BO552" t="s">
        <v>127</v>
      </c>
      <c r="CA552" s="9" t="e">
        <f>VLOOKUP(CB552,Sheet3!$G$2:$H$409,2,FALSE)</f>
        <v>#N/A</v>
      </c>
      <c r="CB552" t="s">
        <v>2892</v>
      </c>
      <c r="CE552" t="s">
        <v>3444</v>
      </c>
      <c r="CG552" t="s">
        <v>129</v>
      </c>
      <c r="CM552" t="s">
        <v>3514</v>
      </c>
      <c r="CO552" t="s">
        <v>132</v>
      </c>
      <c r="CR552" t="s">
        <v>133</v>
      </c>
      <c r="CY552" t="b">
        <v>0</v>
      </c>
      <c r="CZ552" t="s">
        <v>135</v>
      </c>
      <c r="DM552">
        <v>9176000</v>
      </c>
      <c r="DN552" t="s">
        <v>3518</v>
      </c>
      <c r="DO552" s="9"/>
      <c r="DP552" s="9"/>
      <c r="DQ552" s="9"/>
    </row>
    <row r="553" spans="10:121" x14ac:dyDescent="0.35">
      <c r="J553" t="s">
        <v>674</v>
      </c>
      <c r="K553" t="s">
        <v>795</v>
      </c>
      <c r="L553" t="s">
        <v>917</v>
      </c>
      <c r="M553" t="str">
        <f>VLOOKUP(L553,Sheet2!$B$12:$C$22,2,FALSE)</f>
        <v>BLOTYP-004</v>
      </c>
      <c r="P553" t="str">
        <f>VLOOKUP(Q553,Sheet2!$F$9:$G$10,2,FALSE)</f>
        <v>ES-1579352234417</v>
      </c>
      <c r="Q553" t="s">
        <v>3564</v>
      </c>
      <c r="AF553" t="s">
        <v>3524</v>
      </c>
      <c r="AG553" t="s">
        <v>3529</v>
      </c>
      <c r="AK553" t="s">
        <v>2099</v>
      </c>
      <c r="AW553" t="s">
        <v>2099</v>
      </c>
      <c r="AX553" t="s">
        <v>2715</v>
      </c>
      <c r="AZ553" t="s">
        <v>1473</v>
      </c>
      <c r="BB553" t="s">
        <v>126</v>
      </c>
      <c r="BO553" t="s">
        <v>127</v>
      </c>
      <c r="CA553" s="9" t="str">
        <f>VLOOKUP(CB553,Sheet3!$G$2:$H$409,2,FALSE)</f>
        <v>OUID-STKBN10133</v>
      </c>
      <c r="CB553" t="s">
        <v>2805</v>
      </c>
      <c r="CE553" t="s">
        <v>3445</v>
      </c>
      <c r="CG553" t="s">
        <v>129</v>
      </c>
      <c r="CM553" t="s">
        <v>3514</v>
      </c>
      <c r="CO553" t="s">
        <v>132</v>
      </c>
      <c r="CR553" t="s">
        <v>133</v>
      </c>
      <c r="CY553" t="b">
        <v>0</v>
      </c>
      <c r="CZ553" t="s">
        <v>135</v>
      </c>
      <c r="DM553">
        <v>10051000</v>
      </c>
      <c r="DN553" t="s">
        <v>3516</v>
      </c>
      <c r="DO553" s="9" t="str">
        <f t="shared" si="24"/>
        <v>Staff Konsumer Bisnis</v>
      </c>
      <c r="DP553" s="9" t="str">
        <f t="shared" si="25"/>
        <v>Bank Artha Graha Sudirman (KPNO)</v>
      </c>
      <c r="DQ553" s="9" t="str">
        <f t="shared" si="26"/>
        <v>Staff Konsumer Bisnis Bank Artha Graha Sudirman (KPNO)</v>
      </c>
    </row>
    <row r="554" spans="10:121" x14ac:dyDescent="0.35">
      <c r="J554" t="s">
        <v>503</v>
      </c>
      <c r="K554" t="s">
        <v>837</v>
      </c>
      <c r="L554" t="s">
        <v>916</v>
      </c>
      <c r="M554" t="str">
        <f>VLOOKUP(L554,Sheet2!$B$12:$C$22,2,FALSE)</f>
        <v>BLOTYP-001</v>
      </c>
      <c r="P554" t="str">
        <f>VLOOKUP(Q554,Sheet2!$F$9:$G$10,2,FALSE)</f>
        <v>ES-1579352234417</v>
      </c>
      <c r="Q554" t="s">
        <v>3564</v>
      </c>
      <c r="AF554" t="s">
        <v>122</v>
      </c>
      <c r="AG554" t="s">
        <v>3529</v>
      </c>
      <c r="AK554" t="s">
        <v>2100</v>
      </c>
      <c r="AW554" t="s">
        <v>2100</v>
      </c>
      <c r="AX554" t="s">
        <v>2716</v>
      </c>
      <c r="AZ554" t="s">
        <v>1474</v>
      </c>
      <c r="BB554" t="s">
        <v>126</v>
      </c>
      <c r="BO554" t="s">
        <v>127</v>
      </c>
      <c r="CA554" s="9" t="str">
        <f>VLOOKUP(CB554,Sheet3!$G$2:$H$409,2,FALSE)</f>
        <v>OUID-SKKT110194</v>
      </c>
      <c r="CB554" t="s">
        <v>2790</v>
      </c>
      <c r="CE554" t="s">
        <v>3446</v>
      </c>
      <c r="CG554" t="s">
        <v>129</v>
      </c>
      <c r="CM554" t="s">
        <v>3514</v>
      </c>
      <c r="CO554" t="s">
        <v>132</v>
      </c>
      <c r="CR554" t="s">
        <v>133</v>
      </c>
      <c r="CY554" t="b">
        <v>0</v>
      </c>
      <c r="CZ554" t="s">
        <v>135</v>
      </c>
      <c r="DM554">
        <v>10213000</v>
      </c>
      <c r="DN554" t="s">
        <v>3521</v>
      </c>
      <c r="DO554" s="9" t="str">
        <f t="shared" si="24"/>
        <v>Staff Kontrol 1</v>
      </c>
      <c r="DP554" s="9" t="str">
        <f t="shared" si="25"/>
        <v>Bank Artha Graha Sudirman (KPNO)</v>
      </c>
      <c r="DQ554" s="9" t="str">
        <f t="shared" si="26"/>
        <v>Staff Kontrol 1 Bank Artha Graha Sudirman (KPNO)</v>
      </c>
    </row>
    <row r="555" spans="10:121" x14ac:dyDescent="0.35">
      <c r="J555" t="s">
        <v>675</v>
      </c>
      <c r="K555" t="s">
        <v>795</v>
      </c>
      <c r="L555" t="s">
        <v>918</v>
      </c>
      <c r="M555" t="str">
        <f>VLOOKUP(L555,Sheet2!$B$12:$C$22,2,FALSE)</f>
        <v>BLOTYP-003</v>
      </c>
      <c r="P555" t="str">
        <f>VLOOKUP(Q555,Sheet2!$F$9:$G$10,2,FALSE)</f>
        <v>ES-1579352234417</v>
      </c>
      <c r="Q555" t="s">
        <v>3564</v>
      </c>
      <c r="AF555" t="s">
        <v>3524</v>
      </c>
      <c r="AG555" t="s">
        <v>3529</v>
      </c>
      <c r="AK555" t="s">
        <v>2101</v>
      </c>
      <c r="AW555" t="s">
        <v>2101</v>
      </c>
      <c r="AX555" t="s">
        <v>2717</v>
      </c>
      <c r="AZ555" t="s">
        <v>1475</v>
      </c>
      <c r="BB555" t="s">
        <v>126</v>
      </c>
      <c r="BO555" t="s">
        <v>127</v>
      </c>
      <c r="CA555" s="9" t="str">
        <f>VLOOKUP(CB555,Sheet3!$G$2:$H$409,2,FALSE)</f>
        <v>OUID-STPSO110296</v>
      </c>
      <c r="CB555" t="s">
        <v>2988</v>
      </c>
      <c r="CE555" t="s">
        <v>3447</v>
      </c>
      <c r="CG555" t="s">
        <v>129</v>
      </c>
      <c r="CM555" t="s">
        <v>3514</v>
      </c>
      <c r="CO555" t="s">
        <v>132</v>
      </c>
      <c r="CR555" t="s">
        <v>133</v>
      </c>
      <c r="CY555" t="b">
        <v>0</v>
      </c>
      <c r="CZ555" t="s">
        <v>135</v>
      </c>
      <c r="DM555">
        <v>10186000</v>
      </c>
      <c r="DN555" t="s">
        <v>3516</v>
      </c>
      <c r="DO555" s="9" t="str">
        <f t="shared" si="24"/>
        <v>Staff Pembinaan Sentra Ops 1</v>
      </c>
      <c r="DP555" s="9" t="str">
        <f t="shared" si="25"/>
        <v>Bank Artha Graha Sudirman (KPNO)</v>
      </c>
      <c r="DQ555" s="9" t="str">
        <f t="shared" si="26"/>
        <v>Staff Pembinaan Sentra Ops 1 Bank Artha Graha Sudirman (KPNO)</v>
      </c>
    </row>
    <row r="556" spans="10:121" x14ac:dyDescent="0.35">
      <c r="J556" t="s">
        <v>676</v>
      </c>
      <c r="K556" t="s">
        <v>795</v>
      </c>
      <c r="L556" t="s">
        <v>916</v>
      </c>
      <c r="M556" t="str">
        <f>VLOOKUP(L556,Sheet2!$B$12:$C$22,2,FALSE)</f>
        <v>BLOTYP-001</v>
      </c>
      <c r="P556" t="str">
        <f>VLOOKUP(Q556,Sheet2!$F$9:$G$10,2,FALSE)</f>
        <v>ES-1579352234417</v>
      </c>
      <c r="Q556" t="s">
        <v>3564</v>
      </c>
      <c r="AF556" t="s">
        <v>3524</v>
      </c>
      <c r="AG556" t="s">
        <v>3526</v>
      </c>
      <c r="AK556" t="s">
        <v>2102</v>
      </c>
      <c r="AW556" t="s">
        <v>2102</v>
      </c>
      <c r="AX556" t="s">
        <v>2718</v>
      </c>
      <c r="AZ556" t="s">
        <v>1476</v>
      </c>
      <c r="BB556" t="s">
        <v>126</v>
      </c>
      <c r="BO556" t="s">
        <v>127</v>
      </c>
      <c r="CA556" s="9" t="str">
        <f>VLOOKUP(CB556,Sheet3!$G$2:$H$409,2,FALSE)</f>
        <v>OUID-STRTGSP10275</v>
      </c>
      <c r="CB556" t="s">
        <v>2815</v>
      </c>
      <c r="CE556" t="s">
        <v>3448</v>
      </c>
      <c r="CG556" t="s">
        <v>3537</v>
      </c>
      <c r="CM556" t="s">
        <v>3514</v>
      </c>
      <c r="CO556" t="s">
        <v>132</v>
      </c>
      <c r="CR556" t="s">
        <v>133</v>
      </c>
      <c r="CY556" t="b">
        <v>0</v>
      </c>
      <c r="CZ556" t="s">
        <v>135</v>
      </c>
      <c r="DM556">
        <v>880500</v>
      </c>
      <c r="DN556" t="s">
        <v>3516</v>
      </c>
      <c r="DO556" s="9" t="str">
        <f t="shared" si="24"/>
        <v>Staff RTGS</v>
      </c>
      <c r="DP556" s="9" t="str">
        <f t="shared" si="25"/>
        <v>Bank Artha Graha Sudirman (KPNO)</v>
      </c>
      <c r="DQ556" s="9" t="str">
        <f t="shared" si="26"/>
        <v>Staff RTGS Bank Artha Graha Sudirman (KPNO)</v>
      </c>
    </row>
    <row r="557" spans="10:121" x14ac:dyDescent="0.35">
      <c r="J557" t="s">
        <v>677</v>
      </c>
      <c r="K557" t="s">
        <v>795</v>
      </c>
      <c r="L557" t="s">
        <v>917</v>
      </c>
      <c r="M557" t="str">
        <f>VLOOKUP(L557,Sheet2!$B$12:$C$22,2,FALSE)</f>
        <v>BLOTYP-004</v>
      </c>
      <c r="P557" t="str">
        <f>VLOOKUP(Q557,Sheet2!$F$9:$G$10,2,FALSE)</f>
        <v>ES-1579352234417</v>
      </c>
      <c r="Q557" t="s">
        <v>3564</v>
      </c>
      <c r="AF557" t="s">
        <v>122</v>
      </c>
      <c r="AG557" t="s">
        <v>3526</v>
      </c>
      <c r="AK557" t="s">
        <v>2103</v>
      </c>
      <c r="AW557" t="s">
        <v>2103</v>
      </c>
      <c r="AX557" t="s">
        <v>2719</v>
      </c>
      <c r="AZ557" t="s">
        <v>1477</v>
      </c>
      <c r="BB557" t="s">
        <v>126</v>
      </c>
      <c r="BO557" t="s">
        <v>127</v>
      </c>
      <c r="CA557" s="9" t="str">
        <f>VLOOKUP(CB557,Sheet3!$G$2:$H$409,2,FALSE)</f>
        <v>OUID-STPSO110296</v>
      </c>
      <c r="CB557" t="s">
        <v>2988</v>
      </c>
      <c r="CE557" t="s">
        <v>3449</v>
      </c>
      <c r="CG557" t="s">
        <v>129</v>
      </c>
      <c r="CM557" t="s">
        <v>3514</v>
      </c>
      <c r="CO557" t="s">
        <v>132</v>
      </c>
      <c r="CR557" t="s">
        <v>133</v>
      </c>
      <c r="CY557" t="b">
        <v>0</v>
      </c>
      <c r="CZ557" t="s">
        <v>135</v>
      </c>
      <c r="DM557">
        <v>8680000</v>
      </c>
      <c r="DN557" t="s">
        <v>3518</v>
      </c>
      <c r="DO557" s="9" t="str">
        <f t="shared" si="24"/>
        <v>Staff Pembinaan Sentra Ops 1</v>
      </c>
      <c r="DP557" s="9" t="str">
        <f t="shared" si="25"/>
        <v>Bank Artha Graha Sudirman (KPNO)</v>
      </c>
      <c r="DQ557" s="9" t="str">
        <f t="shared" si="26"/>
        <v>Staff Pembinaan Sentra Ops 1 Bank Artha Graha Sudirman (KPNO)</v>
      </c>
    </row>
    <row r="558" spans="10:121" x14ac:dyDescent="0.35">
      <c r="J558" t="s">
        <v>678</v>
      </c>
      <c r="K558" t="s">
        <v>894</v>
      </c>
      <c r="L558" t="s">
        <v>916</v>
      </c>
      <c r="M558" t="str">
        <f>VLOOKUP(L558,Sheet2!$B$12:$C$22,2,FALSE)</f>
        <v>BLOTYP-001</v>
      </c>
      <c r="P558" t="str">
        <f>VLOOKUP(Q558,Sheet2!$F$9:$G$10,2,FALSE)</f>
        <v>ES-1579352234417</v>
      </c>
      <c r="Q558" t="s">
        <v>3564</v>
      </c>
      <c r="AF558" t="s">
        <v>3524</v>
      </c>
      <c r="AG558" t="s">
        <v>3526</v>
      </c>
      <c r="AK558" t="s">
        <v>2104</v>
      </c>
      <c r="AW558" t="s">
        <v>2104</v>
      </c>
      <c r="AX558" t="s">
        <v>2720</v>
      </c>
      <c r="AZ558" t="s">
        <v>1478</v>
      </c>
      <c r="BB558" t="s">
        <v>126</v>
      </c>
      <c r="BO558" t="s">
        <v>127</v>
      </c>
      <c r="CA558" s="9" t="str">
        <f>VLOOKUP(CB558,Sheet3!$G$2:$H$409,2,FALSE)</f>
        <v>OUID-SOADMK10238</v>
      </c>
      <c r="CB558" t="s">
        <v>2950</v>
      </c>
      <c r="CE558" t="s">
        <v>3449</v>
      </c>
      <c r="CG558" t="s">
        <v>129</v>
      </c>
      <c r="CM558" t="s">
        <v>3514</v>
      </c>
      <c r="CO558" t="s">
        <v>132</v>
      </c>
      <c r="CR558" t="s">
        <v>133</v>
      </c>
      <c r="CY558" t="b">
        <v>0</v>
      </c>
      <c r="CZ558" t="s">
        <v>135</v>
      </c>
      <c r="DM558">
        <v>10831000</v>
      </c>
      <c r="DN558" t="s">
        <v>3516</v>
      </c>
      <c r="DO558" s="9" t="str">
        <f t="shared" si="24"/>
        <v>Senior Officer Admin Kredit</v>
      </c>
      <c r="DP558" s="9" t="str">
        <f t="shared" si="25"/>
        <v>Bank Artha Graha Sudirman (KPNO)</v>
      </c>
      <c r="DQ558" s="9" t="str">
        <f t="shared" si="26"/>
        <v>Senior Officer Admin Kredit Bank Artha Graha Sudirman (KPNO)</v>
      </c>
    </row>
    <row r="559" spans="10:121" x14ac:dyDescent="0.35">
      <c r="J559" t="s">
        <v>679</v>
      </c>
      <c r="K559" t="s">
        <v>864</v>
      </c>
      <c r="L559" t="s">
        <v>917</v>
      </c>
      <c r="M559" t="str">
        <f>VLOOKUP(L559,Sheet2!$B$12:$C$22,2,FALSE)</f>
        <v>BLOTYP-004</v>
      </c>
      <c r="P559" t="str">
        <f>VLOOKUP(Q559,Sheet2!$F$9:$G$10,2,FALSE)</f>
        <v>ES-1579352234417</v>
      </c>
      <c r="Q559" t="s">
        <v>3564</v>
      </c>
      <c r="AF559" t="s">
        <v>122</v>
      </c>
      <c r="AG559" t="s">
        <v>3530</v>
      </c>
      <c r="AK559" t="s">
        <v>2105</v>
      </c>
      <c r="AW559" t="s">
        <v>2105</v>
      </c>
      <c r="AX559" t="s">
        <v>2721</v>
      </c>
      <c r="AZ559" t="s">
        <v>1479</v>
      </c>
      <c r="BB559" t="s">
        <v>126</v>
      </c>
      <c r="BO559" t="s">
        <v>127</v>
      </c>
      <c r="CA559" s="9" t="e">
        <f>VLOOKUP(CB559,Sheet3!$G$2:$H$409,2,FALSE)</f>
        <v>#N/A</v>
      </c>
      <c r="CB559" t="s">
        <v>2989</v>
      </c>
      <c r="CE559" t="s">
        <v>3449</v>
      </c>
      <c r="CG559" t="s">
        <v>129</v>
      </c>
      <c r="CM559" t="s">
        <v>3514</v>
      </c>
      <c r="CO559" t="s">
        <v>132</v>
      </c>
      <c r="CR559" t="s">
        <v>133</v>
      </c>
      <c r="CY559" t="b">
        <v>0</v>
      </c>
      <c r="CZ559" t="s">
        <v>135</v>
      </c>
      <c r="DM559">
        <v>19500000</v>
      </c>
      <c r="DN559" t="s">
        <v>3517</v>
      </c>
      <c r="DO559" s="9"/>
      <c r="DP559" s="9"/>
      <c r="DQ559" s="9"/>
    </row>
    <row r="560" spans="10:121" x14ac:dyDescent="0.35">
      <c r="J560" t="s">
        <v>680</v>
      </c>
      <c r="K560" t="s">
        <v>895</v>
      </c>
      <c r="L560" t="s">
        <v>916</v>
      </c>
      <c r="M560" t="str">
        <f>VLOOKUP(L560,Sheet2!$B$12:$C$22,2,FALSE)</f>
        <v>BLOTYP-001</v>
      </c>
      <c r="P560" t="str">
        <f>VLOOKUP(Q560,Sheet2!$F$9:$G$10,2,FALSE)</f>
        <v>ES-1579352234417</v>
      </c>
      <c r="Q560" t="s">
        <v>3564</v>
      </c>
      <c r="AF560" t="s">
        <v>3524</v>
      </c>
      <c r="AG560" t="s">
        <v>3527</v>
      </c>
      <c r="AK560" t="s">
        <v>2106</v>
      </c>
      <c r="AW560" t="s">
        <v>2106</v>
      </c>
      <c r="AX560" t="s">
        <v>2722</v>
      </c>
      <c r="AZ560" t="s">
        <v>1480</v>
      </c>
      <c r="BB560" t="s">
        <v>126</v>
      </c>
      <c r="BO560" t="s">
        <v>127</v>
      </c>
      <c r="CA560" s="9" t="str">
        <f>VLOOKUP(CB560,Sheet3!$G$2:$H$409,2,FALSE)</f>
        <v>OUID-STPGDS10014</v>
      </c>
      <c r="CB560" t="s">
        <v>2811</v>
      </c>
      <c r="CE560" t="s">
        <v>3449</v>
      </c>
      <c r="CG560" t="s">
        <v>3537</v>
      </c>
      <c r="CM560" t="s">
        <v>3514</v>
      </c>
      <c r="CO560" t="s">
        <v>132</v>
      </c>
      <c r="CR560" t="s">
        <v>133</v>
      </c>
      <c r="CY560" t="b">
        <v>0</v>
      </c>
      <c r="CZ560" t="s">
        <v>135</v>
      </c>
      <c r="DM560">
        <v>12041000</v>
      </c>
      <c r="DN560" t="s">
        <v>3516</v>
      </c>
      <c r="DO560" s="9" t="str">
        <f t="shared" si="24"/>
        <v>Staff Pengembangan SDM</v>
      </c>
      <c r="DP560" s="9" t="str">
        <f t="shared" si="25"/>
        <v>Bank Artha Graha Sudirman (KPNO)</v>
      </c>
      <c r="DQ560" s="9" t="str">
        <f t="shared" si="26"/>
        <v>Staff Pengembangan SDM Bank Artha Graha Sudirman (KPNO)</v>
      </c>
    </row>
    <row r="561" spans="10:121" x14ac:dyDescent="0.35">
      <c r="J561" t="s">
        <v>681</v>
      </c>
      <c r="K561" t="s">
        <v>795</v>
      </c>
      <c r="L561" t="s">
        <v>919</v>
      </c>
      <c r="M561" t="str">
        <f>VLOOKUP(L561,Sheet2!$B$12:$C$22,2,FALSE)</f>
        <v>BLOTYP-002</v>
      </c>
      <c r="P561" t="str">
        <f>VLOOKUP(Q561,Sheet2!$F$9:$G$10,2,FALSE)</f>
        <v>ES-1579352234417</v>
      </c>
      <c r="Q561" t="s">
        <v>3564</v>
      </c>
      <c r="AF561" t="s">
        <v>3524</v>
      </c>
      <c r="AG561" t="s">
        <v>3529</v>
      </c>
      <c r="AK561" t="s">
        <v>2107</v>
      </c>
      <c r="AW561" t="s">
        <v>2107</v>
      </c>
      <c r="AX561" t="s">
        <v>2723</v>
      </c>
      <c r="AZ561" t="s">
        <v>1481</v>
      </c>
      <c r="BB561" t="s">
        <v>126</v>
      </c>
      <c r="BO561" t="s">
        <v>127</v>
      </c>
      <c r="CA561" s="9" t="str">
        <f>VLOOKUP(CB561,Sheet3!$G$2:$H$409,2,FALSE)</f>
        <v>OUID-SOSRTGS10274</v>
      </c>
      <c r="CB561" t="s">
        <v>2990</v>
      </c>
      <c r="CE561" t="s">
        <v>3449</v>
      </c>
      <c r="CG561" t="s">
        <v>3537</v>
      </c>
      <c r="CM561" t="s">
        <v>3514</v>
      </c>
      <c r="CO561" t="s">
        <v>132</v>
      </c>
      <c r="CR561" t="s">
        <v>133</v>
      </c>
      <c r="CY561" t="b">
        <v>0</v>
      </c>
      <c r="CZ561" t="s">
        <v>135</v>
      </c>
      <c r="DM561">
        <v>10441000</v>
      </c>
      <c r="DN561" t="s">
        <v>3516</v>
      </c>
      <c r="DO561" s="9" t="str">
        <f t="shared" si="24"/>
        <v>Senior Officer RTGS</v>
      </c>
      <c r="DP561" s="9" t="str">
        <f t="shared" si="25"/>
        <v>Bank Artha Graha Sudirman (KPNO)</v>
      </c>
      <c r="DQ561" s="9" t="str">
        <f t="shared" si="26"/>
        <v>Senior Officer RTGS Bank Artha Graha Sudirman (KPNO)</v>
      </c>
    </row>
    <row r="562" spans="10:121" x14ac:dyDescent="0.35">
      <c r="J562" t="s">
        <v>682</v>
      </c>
      <c r="K562" t="s">
        <v>874</v>
      </c>
      <c r="L562" t="s">
        <v>917</v>
      </c>
      <c r="M562" t="str">
        <f>VLOOKUP(L562,Sheet2!$B$12:$C$22,2,FALSE)</f>
        <v>BLOTYP-004</v>
      </c>
      <c r="P562" t="str">
        <f>VLOOKUP(Q562,Sheet2!$F$9:$G$10,2,FALSE)</f>
        <v>ES-1579352234417</v>
      </c>
      <c r="Q562" t="s">
        <v>3564</v>
      </c>
      <c r="AF562" t="s">
        <v>122</v>
      </c>
      <c r="AG562" t="s">
        <v>3529</v>
      </c>
      <c r="AK562" t="s">
        <v>2108</v>
      </c>
      <c r="AW562" t="s">
        <v>2108</v>
      </c>
      <c r="AX562" t="s">
        <v>2724</v>
      </c>
      <c r="AZ562" t="s">
        <v>1482</v>
      </c>
      <c r="BB562" t="s">
        <v>126</v>
      </c>
      <c r="BO562" t="s">
        <v>127</v>
      </c>
      <c r="CA562" s="9" t="str">
        <f>VLOOKUP(CB562,Sheet3!$G$2:$H$409,2,FALSE)</f>
        <v>OUID-SOPME10043</v>
      </c>
      <c r="CB562" t="s">
        <v>2991</v>
      </c>
      <c r="CE562" t="s">
        <v>3450</v>
      </c>
      <c r="CG562" t="s">
        <v>129</v>
      </c>
      <c r="CM562" t="s">
        <v>3514</v>
      </c>
      <c r="CO562" t="s">
        <v>132</v>
      </c>
      <c r="CR562" t="s">
        <v>133</v>
      </c>
      <c r="CY562" t="b">
        <v>0</v>
      </c>
      <c r="CZ562" t="s">
        <v>135</v>
      </c>
      <c r="DM562">
        <v>10710000</v>
      </c>
      <c r="DN562" t="s">
        <v>3518</v>
      </c>
      <c r="DO562" s="9" t="str">
        <f t="shared" si="24"/>
        <v>Senior Officer Premises Mech. &amp; Elect. Support</v>
      </c>
      <c r="DP562" s="9" t="str">
        <f t="shared" si="25"/>
        <v>Bank Artha Graha Sudirman (KPNO)</v>
      </c>
      <c r="DQ562" s="9" t="str">
        <f t="shared" si="26"/>
        <v>Senior Officer Premises Mech. &amp; Elect. Support Bank Artha Graha Sudirman (KPNO)</v>
      </c>
    </row>
    <row r="563" spans="10:121" x14ac:dyDescent="0.35">
      <c r="J563" t="s">
        <v>683</v>
      </c>
      <c r="K563" t="s">
        <v>847</v>
      </c>
      <c r="L563" t="s">
        <v>919</v>
      </c>
      <c r="M563" t="str">
        <f>VLOOKUP(L563,Sheet2!$B$12:$C$22,2,FALSE)</f>
        <v>BLOTYP-002</v>
      </c>
      <c r="P563" t="str">
        <f>VLOOKUP(Q563,Sheet2!$F$9:$G$10,2,FALSE)</f>
        <v>ES-1579352234417</v>
      </c>
      <c r="Q563" t="s">
        <v>3564</v>
      </c>
      <c r="AF563" t="s">
        <v>3524</v>
      </c>
      <c r="AG563" t="s">
        <v>3526</v>
      </c>
      <c r="AK563" t="s">
        <v>2109</v>
      </c>
      <c r="AW563" t="s">
        <v>2109</v>
      </c>
      <c r="AX563" t="s">
        <v>2725</v>
      </c>
      <c r="AZ563" t="s">
        <v>1483</v>
      </c>
      <c r="BB563" t="s">
        <v>126</v>
      </c>
      <c r="BO563" t="s">
        <v>127</v>
      </c>
      <c r="CA563" s="9" t="str">
        <f>VLOOKUP(CB563,Sheet3!$G$2:$H$409,2,FALSE)</f>
        <v>OUID-STPOPP10361</v>
      </c>
      <c r="CB563" t="s">
        <v>2858</v>
      </c>
      <c r="CE563" t="s">
        <v>3451</v>
      </c>
      <c r="CG563" t="s">
        <v>3537</v>
      </c>
      <c r="CM563" t="s">
        <v>3514</v>
      </c>
      <c r="CO563" t="s">
        <v>132</v>
      </c>
      <c r="CR563" t="s">
        <v>133</v>
      </c>
      <c r="CY563" t="b">
        <v>0</v>
      </c>
      <c r="CZ563" t="s">
        <v>135</v>
      </c>
      <c r="DM563">
        <v>5426000</v>
      </c>
      <c r="DN563" t="s">
        <v>3516</v>
      </c>
      <c r="DO563" s="9" t="str">
        <f t="shared" si="24"/>
        <v>Staff Pembinaan Operasi</v>
      </c>
      <c r="DP563" s="9" t="str">
        <f t="shared" si="25"/>
        <v>Bank Artha Graha Sudirman (KPNO)</v>
      </c>
      <c r="DQ563" s="9" t="str">
        <f t="shared" si="26"/>
        <v>Staff Pembinaan Operasi Bank Artha Graha Sudirman (KPNO)</v>
      </c>
    </row>
    <row r="564" spans="10:121" x14ac:dyDescent="0.35">
      <c r="J564" t="s">
        <v>684</v>
      </c>
      <c r="K564" t="s">
        <v>896</v>
      </c>
      <c r="L564" t="s">
        <v>917</v>
      </c>
      <c r="M564" t="str">
        <f>VLOOKUP(L564,Sheet2!$B$12:$C$22,2,FALSE)</f>
        <v>BLOTYP-004</v>
      </c>
      <c r="P564" t="str">
        <f>VLOOKUP(Q564,Sheet2!$F$9:$G$10,2,FALSE)</f>
        <v>ES-1579352234417</v>
      </c>
      <c r="Q564" t="s">
        <v>3564</v>
      </c>
      <c r="AF564" t="s">
        <v>122</v>
      </c>
      <c r="AG564" t="s">
        <v>3529</v>
      </c>
      <c r="AK564" t="s">
        <v>2110</v>
      </c>
      <c r="AW564" t="s">
        <v>2110</v>
      </c>
      <c r="AX564" t="s">
        <v>2726</v>
      </c>
      <c r="AZ564" t="s">
        <v>1484</v>
      </c>
      <c r="BB564" t="s">
        <v>126</v>
      </c>
      <c r="BO564" t="s">
        <v>127</v>
      </c>
      <c r="CA564" s="9" t="e">
        <f>VLOOKUP(CB564,Sheet3!$G$2:$H$409,2,FALSE)</f>
        <v>#N/A</v>
      </c>
      <c r="CB564" t="s">
        <v>2992</v>
      </c>
      <c r="CE564" t="s">
        <v>3452</v>
      </c>
      <c r="CG564" t="s">
        <v>3537</v>
      </c>
      <c r="CM564" t="s">
        <v>3514</v>
      </c>
      <c r="CO564" t="s">
        <v>132</v>
      </c>
      <c r="CR564" t="s">
        <v>133</v>
      </c>
      <c r="CY564" t="b">
        <v>0</v>
      </c>
      <c r="CZ564" t="s">
        <v>135</v>
      </c>
      <c r="DM564">
        <v>12000000</v>
      </c>
      <c r="DN564" t="s">
        <v>3517</v>
      </c>
      <c r="DO564" s="9"/>
      <c r="DP564" s="9"/>
      <c r="DQ564" s="9"/>
    </row>
    <row r="565" spans="10:121" x14ac:dyDescent="0.35">
      <c r="J565" t="s">
        <v>619</v>
      </c>
      <c r="K565" t="s">
        <v>118</v>
      </c>
      <c r="L565" t="s">
        <v>917</v>
      </c>
      <c r="M565" t="str">
        <f>VLOOKUP(L565,Sheet2!$B$12:$C$22,2,FALSE)</f>
        <v>BLOTYP-004</v>
      </c>
      <c r="P565" t="str">
        <f>VLOOKUP(Q565,Sheet2!$F$9:$G$10,2,FALSE)</f>
        <v>ES-1579352234417</v>
      </c>
      <c r="Q565" t="s">
        <v>3564</v>
      </c>
      <c r="AF565" t="s">
        <v>3524</v>
      </c>
      <c r="AG565" t="s">
        <v>3530</v>
      </c>
      <c r="AK565" t="s">
        <v>2111</v>
      </c>
      <c r="AW565" t="s">
        <v>2111</v>
      </c>
      <c r="AX565" t="s">
        <v>2727</v>
      </c>
      <c r="AZ565" t="s">
        <v>1485</v>
      </c>
      <c r="BB565" t="s">
        <v>126</v>
      </c>
      <c r="BO565" t="s">
        <v>127</v>
      </c>
      <c r="CA565" s="9" t="str">
        <f>VLOOKUP(CB565,Sheet3!$G$2:$H$409,2,FALSE)</f>
        <v>OUID-EOKDB10025</v>
      </c>
      <c r="CB565" t="s">
        <v>2993</v>
      </c>
      <c r="CE565" t="s">
        <v>3448</v>
      </c>
      <c r="CG565" t="s">
        <v>3536</v>
      </c>
      <c r="CM565" t="s">
        <v>3514</v>
      </c>
      <c r="CO565" t="s">
        <v>132</v>
      </c>
      <c r="CR565" t="s">
        <v>133</v>
      </c>
      <c r="CY565" t="b">
        <v>0</v>
      </c>
      <c r="CZ565" t="s">
        <v>135</v>
      </c>
      <c r="DM565">
        <v>17285000</v>
      </c>
      <c r="DN565" t="s">
        <v>3516</v>
      </c>
      <c r="DO565" s="9" t="str">
        <f t="shared" si="24"/>
        <v>Executive Officer Kompensasi dan Benefit</v>
      </c>
      <c r="DP565" s="9" t="str">
        <f t="shared" si="25"/>
        <v>Bank Artha Graha Sudirman (KPNO)</v>
      </c>
      <c r="DQ565" s="9" t="str">
        <f t="shared" si="26"/>
        <v>Executive Officer Kompensasi dan Benefit Bank Artha Graha Sudirman (KPNO)</v>
      </c>
    </row>
    <row r="566" spans="10:121" x14ac:dyDescent="0.35">
      <c r="J566" t="s">
        <v>685</v>
      </c>
      <c r="K566" t="s">
        <v>897</v>
      </c>
      <c r="L566" t="s">
        <v>918</v>
      </c>
      <c r="M566" t="str">
        <f>VLOOKUP(L566,Sheet2!$B$12:$C$22,2,FALSE)</f>
        <v>BLOTYP-003</v>
      </c>
      <c r="P566" t="str">
        <f>VLOOKUP(Q566,Sheet2!$F$9:$G$10,2,FALSE)</f>
        <v>ES-1579352234417</v>
      </c>
      <c r="Q566" t="s">
        <v>3564</v>
      </c>
      <c r="AF566" t="s">
        <v>3524</v>
      </c>
      <c r="AG566" t="s">
        <v>3527</v>
      </c>
      <c r="AK566" t="s">
        <v>2112</v>
      </c>
      <c r="AW566" t="s">
        <v>2112</v>
      </c>
      <c r="AX566" t="s">
        <v>2728</v>
      </c>
      <c r="AZ566" t="s">
        <v>1486</v>
      </c>
      <c r="BB566" t="s">
        <v>126</v>
      </c>
      <c r="BO566" t="s">
        <v>127</v>
      </c>
      <c r="CA566" s="9" t="e">
        <f>VLOOKUP(CB566,Sheet3!$G$2:$H$409,2,FALSE)</f>
        <v>#N/A</v>
      </c>
      <c r="CB566" t="s">
        <v>2908</v>
      </c>
      <c r="CE566" t="s">
        <v>3453</v>
      </c>
      <c r="CG566" t="s">
        <v>129</v>
      </c>
      <c r="CM566" t="s">
        <v>3514</v>
      </c>
      <c r="CO566" t="s">
        <v>132</v>
      </c>
      <c r="CR566" t="s">
        <v>133</v>
      </c>
      <c r="CY566" t="b">
        <v>0</v>
      </c>
      <c r="CZ566" t="s">
        <v>135</v>
      </c>
      <c r="DM566">
        <v>10000000</v>
      </c>
      <c r="DN566" t="s">
        <v>3516</v>
      </c>
      <c r="DO566" s="9"/>
      <c r="DP566" s="9"/>
      <c r="DQ566" s="9"/>
    </row>
    <row r="567" spans="10:121" x14ac:dyDescent="0.35">
      <c r="J567" t="s">
        <v>686</v>
      </c>
      <c r="K567" t="s">
        <v>832</v>
      </c>
      <c r="L567" t="s">
        <v>917</v>
      </c>
      <c r="M567" t="str">
        <f>VLOOKUP(L567,Sheet2!$B$12:$C$22,2,FALSE)</f>
        <v>BLOTYP-004</v>
      </c>
      <c r="P567" t="str">
        <f>VLOOKUP(Q567,Sheet2!$F$9:$G$10,2,FALSE)</f>
        <v>ES-1579352234417</v>
      </c>
      <c r="Q567" t="s">
        <v>3564</v>
      </c>
      <c r="AF567" t="s">
        <v>122</v>
      </c>
      <c r="AG567" t="s">
        <v>3526</v>
      </c>
      <c r="AK567" t="s">
        <v>2113</v>
      </c>
      <c r="AW567" t="s">
        <v>2113</v>
      </c>
      <c r="AX567" t="s">
        <v>2729</v>
      </c>
      <c r="AZ567" t="s">
        <v>1487</v>
      </c>
      <c r="BB567" t="s">
        <v>126</v>
      </c>
      <c r="BO567" t="s">
        <v>127</v>
      </c>
      <c r="CA567" s="9" t="str">
        <f>VLOOKUP(CB567,Sheet3!$G$2:$H$409,2,FALSE)</f>
        <v>OUID-STUMM10307</v>
      </c>
      <c r="CB567" t="s">
        <v>2915</v>
      </c>
      <c r="CE567" t="s">
        <v>3454</v>
      </c>
      <c r="CG567" t="s">
        <v>129</v>
      </c>
      <c r="CM567" t="s">
        <v>3514</v>
      </c>
      <c r="CO567" t="s">
        <v>132</v>
      </c>
      <c r="CR567" t="s">
        <v>133</v>
      </c>
      <c r="CY567" t="b">
        <v>0</v>
      </c>
      <c r="CZ567" t="s">
        <v>135</v>
      </c>
      <c r="DM567">
        <v>6457000</v>
      </c>
      <c r="DN567" t="s">
        <v>3517</v>
      </c>
      <c r="DO567" s="9" t="str">
        <f t="shared" si="24"/>
        <v>Staff Umum</v>
      </c>
      <c r="DP567" s="9" t="str">
        <f t="shared" si="25"/>
        <v>Bank Artha Graha Sudirman (KPNO)</v>
      </c>
      <c r="DQ567" s="9" t="str">
        <f t="shared" si="26"/>
        <v>Staff Umum Bank Artha Graha Sudirman (KPNO)</v>
      </c>
    </row>
    <row r="568" spans="10:121" x14ac:dyDescent="0.35">
      <c r="J568" t="s">
        <v>630</v>
      </c>
      <c r="K568" t="s">
        <v>795</v>
      </c>
      <c r="L568" t="s">
        <v>918</v>
      </c>
      <c r="M568" t="str">
        <f>VLOOKUP(L568,Sheet2!$B$12:$C$22,2,FALSE)</f>
        <v>BLOTYP-003</v>
      </c>
      <c r="P568" t="str">
        <f>VLOOKUP(Q568,Sheet2!$F$9:$G$10,2,FALSE)</f>
        <v>ES-1579352234417</v>
      </c>
      <c r="Q568" t="s">
        <v>3564</v>
      </c>
      <c r="AF568" t="s">
        <v>122</v>
      </c>
      <c r="AG568" t="s">
        <v>3530</v>
      </c>
      <c r="AK568" t="s">
        <v>2114</v>
      </c>
      <c r="AW568" t="s">
        <v>2114</v>
      </c>
      <c r="AX568" t="s">
        <v>2730</v>
      </c>
      <c r="AZ568" t="s">
        <v>1488</v>
      </c>
      <c r="BB568" t="s">
        <v>126</v>
      </c>
      <c r="BO568" t="s">
        <v>127</v>
      </c>
      <c r="CA568" s="9" t="str">
        <f>VLOOKUP(CB568,Sheet3!$G$2:$H$409,2,FALSE)</f>
        <v>OUID-STSKLB10384</v>
      </c>
      <c r="CB568" t="s">
        <v>2822</v>
      </c>
      <c r="CE568" t="s">
        <v>3455</v>
      </c>
      <c r="CG568" t="s">
        <v>129</v>
      </c>
      <c r="CM568" t="s">
        <v>3514</v>
      </c>
      <c r="CO568" t="s">
        <v>132</v>
      </c>
      <c r="CR568" t="s">
        <v>133</v>
      </c>
      <c r="CY568" t="b">
        <v>0</v>
      </c>
      <c r="CZ568" t="s">
        <v>135</v>
      </c>
      <c r="DM568">
        <v>13954000</v>
      </c>
      <c r="DN568" t="s">
        <v>3518</v>
      </c>
      <c r="DO568" s="9" t="str">
        <f t="shared" si="24"/>
        <v>Staff Sistem Kontrol &amp; Library</v>
      </c>
      <c r="DP568" s="9" t="str">
        <f t="shared" si="25"/>
        <v>Bank Artha Graha Sudirman (KPNO)</v>
      </c>
      <c r="DQ568" s="9" t="str">
        <f t="shared" si="26"/>
        <v>Staff Sistem Kontrol &amp; Library Bank Artha Graha Sudirman (KPNO)</v>
      </c>
    </row>
    <row r="569" spans="10:121" x14ac:dyDescent="0.35">
      <c r="J569" t="s">
        <v>687</v>
      </c>
      <c r="K569" t="s">
        <v>118</v>
      </c>
      <c r="L569" t="s">
        <v>917</v>
      </c>
      <c r="M569" t="str">
        <f>VLOOKUP(L569,Sheet2!$B$12:$C$22,2,FALSE)</f>
        <v>BLOTYP-004</v>
      </c>
      <c r="P569" t="str">
        <f>VLOOKUP(Q569,Sheet2!$F$9:$G$10,2,FALSE)</f>
        <v>ES-1579352234417</v>
      </c>
      <c r="Q569" t="s">
        <v>3564</v>
      </c>
      <c r="AF569" t="s">
        <v>3524</v>
      </c>
      <c r="AG569" t="s">
        <v>3526</v>
      </c>
      <c r="AK569" t="s">
        <v>2115</v>
      </c>
      <c r="AW569" t="s">
        <v>2115</v>
      </c>
      <c r="AX569" t="s">
        <v>2731</v>
      </c>
      <c r="AZ569" t="s">
        <v>1489</v>
      </c>
      <c r="BB569" t="s">
        <v>126</v>
      </c>
      <c r="BO569" t="s">
        <v>127</v>
      </c>
      <c r="CA569" s="9" t="str">
        <f>VLOOKUP(CB569,Sheet3!$G$2:$H$409,2,FALSE)</f>
        <v>OUID-STRETTT10277</v>
      </c>
      <c r="CB569" t="s">
        <v>2904</v>
      </c>
      <c r="CE569" t="s">
        <v>3456</v>
      </c>
      <c r="CG569" t="s">
        <v>129</v>
      </c>
      <c r="CM569" t="s">
        <v>3514</v>
      </c>
      <c r="CO569" t="s">
        <v>132</v>
      </c>
      <c r="CR569" t="s">
        <v>133</v>
      </c>
      <c r="CY569" t="b">
        <v>0</v>
      </c>
      <c r="CZ569" t="s">
        <v>135</v>
      </c>
      <c r="DM569">
        <v>9301000</v>
      </c>
      <c r="DN569" t="s">
        <v>3516</v>
      </c>
      <c r="DO569" s="9" t="str">
        <f t="shared" si="24"/>
        <v>Staff Remittance</v>
      </c>
      <c r="DP569" s="9" t="str">
        <f t="shared" si="25"/>
        <v>Bank Artha Graha Sudirman (KPNO)</v>
      </c>
      <c r="DQ569" s="9" t="str">
        <f t="shared" si="26"/>
        <v>Staff Remittance Bank Artha Graha Sudirman (KPNO)</v>
      </c>
    </row>
    <row r="570" spans="10:121" x14ac:dyDescent="0.35">
      <c r="J570" t="s">
        <v>688</v>
      </c>
      <c r="K570" t="s">
        <v>118</v>
      </c>
      <c r="L570" t="s">
        <v>919</v>
      </c>
      <c r="M570" t="str">
        <f>VLOOKUP(L570,Sheet2!$B$12:$C$22,2,FALSE)</f>
        <v>BLOTYP-002</v>
      </c>
      <c r="P570" t="str">
        <f>VLOOKUP(Q570,Sheet2!$F$9:$G$10,2,FALSE)</f>
        <v>ES-1579352234417</v>
      </c>
      <c r="Q570" t="s">
        <v>3564</v>
      </c>
      <c r="AF570" t="s">
        <v>3524</v>
      </c>
      <c r="AG570" t="s">
        <v>3529</v>
      </c>
      <c r="AK570" t="s">
        <v>2116</v>
      </c>
      <c r="AW570" t="s">
        <v>2116</v>
      </c>
      <c r="AX570" t="s">
        <v>2732</v>
      </c>
      <c r="AZ570" t="s">
        <v>1490</v>
      </c>
      <c r="BB570" t="s">
        <v>126</v>
      </c>
      <c r="BO570" t="s">
        <v>127</v>
      </c>
      <c r="CA570" s="9" t="str">
        <f>VLOOKUP(CB570,Sheet3!$G$2:$H$409,2,FALSE)</f>
        <v>OUID-STDEP10298</v>
      </c>
      <c r="CB570" t="s">
        <v>2880</v>
      </c>
      <c r="CE570" t="s">
        <v>3457</v>
      </c>
      <c r="CG570" t="s">
        <v>129</v>
      </c>
      <c r="CM570" t="s">
        <v>3514</v>
      </c>
      <c r="CO570" t="s">
        <v>132</v>
      </c>
      <c r="CR570" t="s">
        <v>133</v>
      </c>
      <c r="CY570" t="b">
        <v>0</v>
      </c>
      <c r="CZ570" t="s">
        <v>135</v>
      </c>
      <c r="DM570">
        <v>9341000</v>
      </c>
      <c r="DN570" t="s">
        <v>3516</v>
      </c>
      <c r="DO570" s="9" t="str">
        <f t="shared" si="24"/>
        <v>Staff Deposito</v>
      </c>
      <c r="DP570" s="9" t="str">
        <f t="shared" si="25"/>
        <v>Bank Artha Graha Sudirman (KPNO)</v>
      </c>
      <c r="DQ570" s="9" t="str">
        <f t="shared" si="26"/>
        <v>Staff Deposito Bank Artha Graha Sudirman (KPNO)</v>
      </c>
    </row>
    <row r="571" spans="10:121" x14ac:dyDescent="0.35">
      <c r="J571" t="s">
        <v>689</v>
      </c>
      <c r="K571" t="s">
        <v>837</v>
      </c>
      <c r="L571" t="s">
        <v>919</v>
      </c>
      <c r="M571" t="str">
        <f>VLOOKUP(L571,Sheet2!$B$12:$C$22,2,FALSE)</f>
        <v>BLOTYP-002</v>
      </c>
      <c r="P571" t="str">
        <f>VLOOKUP(Q571,Sheet2!$F$9:$G$10,2,FALSE)</f>
        <v>ES-1579352234417</v>
      </c>
      <c r="Q571" t="s">
        <v>3564</v>
      </c>
      <c r="AF571" t="s">
        <v>3524</v>
      </c>
      <c r="AG571" t="s">
        <v>3527</v>
      </c>
      <c r="AK571" t="s">
        <v>2117</v>
      </c>
      <c r="AW571" t="s">
        <v>2117</v>
      </c>
      <c r="AX571" t="s">
        <v>2733</v>
      </c>
      <c r="AZ571" t="s">
        <v>1491</v>
      </c>
      <c r="BB571" t="s">
        <v>126</v>
      </c>
      <c r="BO571" t="s">
        <v>127</v>
      </c>
      <c r="CA571" s="9" t="e">
        <f>VLOOKUP(CB571,Sheet3!$G$2:$H$409,2,FALSE)</f>
        <v>#N/A</v>
      </c>
      <c r="CB571" t="s">
        <v>2912</v>
      </c>
      <c r="CE571" t="s">
        <v>3458</v>
      </c>
      <c r="CG571" t="s">
        <v>129</v>
      </c>
      <c r="CM571" t="s">
        <v>3514</v>
      </c>
      <c r="CO571" t="s">
        <v>132</v>
      </c>
      <c r="CR571" t="s">
        <v>133</v>
      </c>
      <c r="CY571" t="b">
        <v>0</v>
      </c>
      <c r="CZ571" t="s">
        <v>3541</v>
      </c>
      <c r="DM571">
        <v>12161000</v>
      </c>
      <c r="DN571" t="s">
        <v>3516</v>
      </c>
      <c r="DO571" s="9"/>
      <c r="DP571" s="9"/>
      <c r="DQ571" s="9"/>
    </row>
    <row r="572" spans="10:121" x14ac:dyDescent="0.35">
      <c r="J572" t="s">
        <v>690</v>
      </c>
      <c r="K572" t="s">
        <v>795</v>
      </c>
      <c r="L572" t="s">
        <v>917</v>
      </c>
      <c r="M572" t="str">
        <f>VLOOKUP(L572,Sheet2!$B$12:$C$22,2,FALSE)</f>
        <v>BLOTYP-004</v>
      </c>
      <c r="P572" t="str">
        <f>VLOOKUP(Q572,Sheet2!$F$9:$G$10,2,FALSE)</f>
        <v>ES-1579352234417</v>
      </c>
      <c r="Q572" t="s">
        <v>3564</v>
      </c>
      <c r="AF572" t="s">
        <v>122</v>
      </c>
      <c r="AG572" t="s">
        <v>3527</v>
      </c>
      <c r="AK572" t="s">
        <v>2118</v>
      </c>
      <c r="AW572" t="s">
        <v>2118</v>
      </c>
      <c r="AX572" t="s">
        <v>2734</v>
      </c>
      <c r="AZ572" t="s">
        <v>1492</v>
      </c>
      <c r="BB572" t="s">
        <v>126</v>
      </c>
      <c r="BO572" t="s">
        <v>127</v>
      </c>
      <c r="CA572" s="9" t="e">
        <f>VLOOKUP(CB572,Sheet3!$G$2:$H$409,2,FALSE)</f>
        <v>#N/A</v>
      </c>
      <c r="CB572" t="s">
        <v>2908</v>
      </c>
      <c r="CE572" t="s">
        <v>211</v>
      </c>
      <c r="CG572" t="s">
        <v>129</v>
      </c>
      <c r="CM572" t="s">
        <v>3514</v>
      </c>
      <c r="CO572" t="s">
        <v>132</v>
      </c>
      <c r="CR572" t="s">
        <v>133</v>
      </c>
      <c r="CY572" t="b">
        <v>0</v>
      </c>
      <c r="CZ572" t="s">
        <v>135</v>
      </c>
      <c r="DM572">
        <v>12495000</v>
      </c>
      <c r="DN572" t="s">
        <v>3517</v>
      </c>
      <c r="DO572" s="9"/>
      <c r="DP572" s="9"/>
      <c r="DQ572" s="9"/>
    </row>
    <row r="573" spans="10:121" x14ac:dyDescent="0.35">
      <c r="J573" t="s">
        <v>691</v>
      </c>
      <c r="K573" t="s">
        <v>819</v>
      </c>
      <c r="L573" t="s">
        <v>917</v>
      </c>
      <c r="M573" t="str">
        <f>VLOOKUP(L573,Sheet2!$B$12:$C$22,2,FALSE)</f>
        <v>BLOTYP-004</v>
      </c>
      <c r="P573" t="str">
        <f>VLOOKUP(Q573,Sheet2!$F$9:$G$10,2,FALSE)</f>
        <v>ES-1579352234417</v>
      </c>
      <c r="Q573" t="s">
        <v>3564</v>
      </c>
      <c r="AF573" t="s">
        <v>122</v>
      </c>
      <c r="AG573" t="s">
        <v>3526</v>
      </c>
      <c r="AK573" t="s">
        <v>2119</v>
      </c>
      <c r="AW573" t="s">
        <v>2119</v>
      </c>
      <c r="AX573" t="s">
        <v>2735</v>
      </c>
      <c r="AZ573" t="s">
        <v>1493</v>
      </c>
      <c r="BB573" t="s">
        <v>126</v>
      </c>
      <c r="BO573" t="s">
        <v>127</v>
      </c>
      <c r="CA573" s="9" t="str">
        <f>VLOOKUP(CB573,Sheet3!$G$2:$H$409,2,FALSE)</f>
        <v>OUID-STDEP10298</v>
      </c>
      <c r="CB573" t="s">
        <v>2880</v>
      </c>
      <c r="CE573" t="s">
        <v>3459</v>
      </c>
      <c r="CG573" t="s">
        <v>129</v>
      </c>
      <c r="CM573" t="s">
        <v>3514</v>
      </c>
      <c r="CO573" t="s">
        <v>132</v>
      </c>
      <c r="CR573" t="s">
        <v>133</v>
      </c>
      <c r="CY573" t="b">
        <v>0</v>
      </c>
      <c r="CZ573" t="s">
        <v>135</v>
      </c>
      <c r="DM573">
        <v>6975000</v>
      </c>
      <c r="DN573" t="s">
        <v>3518</v>
      </c>
      <c r="DO573" s="9" t="str">
        <f t="shared" si="24"/>
        <v>Staff Deposito</v>
      </c>
      <c r="DP573" s="9" t="str">
        <f t="shared" si="25"/>
        <v>Bank Artha Graha Sudirman (KPNO)</v>
      </c>
      <c r="DQ573" s="9" t="str">
        <f t="shared" si="26"/>
        <v>Staff Deposito Bank Artha Graha Sudirman (KPNO)</v>
      </c>
    </row>
    <row r="574" spans="10:121" x14ac:dyDescent="0.35">
      <c r="J574" t="s">
        <v>692</v>
      </c>
      <c r="K574" t="s">
        <v>898</v>
      </c>
      <c r="L574" t="s">
        <v>919</v>
      </c>
      <c r="M574" t="str">
        <f>VLOOKUP(L574,Sheet2!$B$12:$C$22,2,FALSE)</f>
        <v>BLOTYP-002</v>
      </c>
      <c r="P574" t="str">
        <f>VLOOKUP(Q574,Sheet2!$F$9:$G$10,2,FALSE)</f>
        <v>ES-1579352234417</v>
      </c>
      <c r="Q574" t="s">
        <v>3564</v>
      </c>
      <c r="AF574" t="s">
        <v>122</v>
      </c>
      <c r="AG574" t="s">
        <v>3525</v>
      </c>
      <c r="AK574" t="s">
        <v>2120</v>
      </c>
      <c r="AW574" t="s">
        <v>2120</v>
      </c>
      <c r="AX574" t="s">
        <v>2736</v>
      </c>
      <c r="AZ574" t="s">
        <v>1494</v>
      </c>
      <c r="BB574" t="s">
        <v>126</v>
      </c>
      <c r="BO574" t="s">
        <v>127</v>
      </c>
      <c r="CA574" s="9" t="str">
        <f>VLOOKUP(CB574,Sheet3!$G$2:$H$409,2,FALSE)</f>
        <v>OUID-STUMM10307</v>
      </c>
      <c r="CB574" t="s">
        <v>2915</v>
      </c>
      <c r="CE574" t="s">
        <v>3460</v>
      </c>
      <c r="CG574" t="s">
        <v>129</v>
      </c>
      <c r="CM574" t="s">
        <v>3514</v>
      </c>
      <c r="CO574" t="s">
        <v>132</v>
      </c>
      <c r="CR574" t="s">
        <v>133</v>
      </c>
      <c r="CY574" t="b">
        <v>0</v>
      </c>
      <c r="CZ574" t="s">
        <v>135</v>
      </c>
      <c r="DM574">
        <v>6201000</v>
      </c>
      <c r="DN574" t="s">
        <v>3521</v>
      </c>
      <c r="DO574" s="9" t="str">
        <f t="shared" si="24"/>
        <v>Staff Umum</v>
      </c>
      <c r="DP574" s="9" t="str">
        <f t="shared" si="25"/>
        <v>Bank Artha Graha Sudirman (KPNO)</v>
      </c>
      <c r="DQ574" s="9" t="str">
        <f t="shared" si="26"/>
        <v>Staff Umum Bank Artha Graha Sudirman (KPNO)</v>
      </c>
    </row>
    <row r="575" spans="10:121" x14ac:dyDescent="0.35">
      <c r="J575" t="s">
        <v>693</v>
      </c>
      <c r="K575" t="s">
        <v>795</v>
      </c>
      <c r="L575" t="s">
        <v>917</v>
      </c>
      <c r="M575" t="str">
        <f>VLOOKUP(L575,Sheet2!$B$12:$C$22,2,FALSE)</f>
        <v>BLOTYP-004</v>
      </c>
      <c r="P575" t="str">
        <f>VLOOKUP(Q575,Sheet2!$F$9:$G$10,2,FALSE)</f>
        <v>ES-1579352234417</v>
      </c>
      <c r="Q575" t="s">
        <v>3564</v>
      </c>
      <c r="AF575" t="s">
        <v>3524</v>
      </c>
      <c r="AG575" t="s">
        <v>3529</v>
      </c>
      <c r="AK575" t="s">
        <v>2121</v>
      </c>
      <c r="AW575" t="s">
        <v>2121</v>
      </c>
      <c r="AX575" t="s">
        <v>2737</v>
      </c>
      <c r="AZ575" t="s">
        <v>1495</v>
      </c>
      <c r="BB575" t="s">
        <v>126</v>
      </c>
      <c r="BO575" t="s">
        <v>127</v>
      </c>
      <c r="CA575" s="9" t="str">
        <f>VLOOKUP(CB575,Sheet3!$G$2:$H$409,2,FALSE)</f>
        <v>OUID-STPOPP10361</v>
      </c>
      <c r="CB575" t="s">
        <v>2858</v>
      </c>
      <c r="CE575" t="s">
        <v>3461</v>
      </c>
      <c r="CG575" t="s">
        <v>129</v>
      </c>
      <c r="CM575" t="s">
        <v>3514</v>
      </c>
      <c r="CO575" t="s">
        <v>132</v>
      </c>
      <c r="CR575" t="s">
        <v>133</v>
      </c>
      <c r="CY575" t="b">
        <v>0</v>
      </c>
      <c r="CZ575" t="s">
        <v>135</v>
      </c>
      <c r="DM575">
        <v>11837000</v>
      </c>
      <c r="DN575" t="s">
        <v>3516</v>
      </c>
      <c r="DO575" s="9" t="str">
        <f t="shared" si="24"/>
        <v>Staff Pembinaan Operasi</v>
      </c>
      <c r="DP575" s="9" t="str">
        <f t="shared" si="25"/>
        <v>Bank Artha Graha Sudirman (KPNO)</v>
      </c>
      <c r="DQ575" s="9" t="str">
        <f t="shared" si="26"/>
        <v>Staff Pembinaan Operasi Bank Artha Graha Sudirman (KPNO)</v>
      </c>
    </row>
    <row r="576" spans="10:121" x14ac:dyDescent="0.35">
      <c r="J576" t="s">
        <v>694</v>
      </c>
      <c r="K576" t="s">
        <v>795</v>
      </c>
      <c r="L576" t="s">
        <v>917</v>
      </c>
      <c r="M576" t="str">
        <f>VLOOKUP(L576,Sheet2!$B$12:$C$22,2,FALSE)</f>
        <v>BLOTYP-004</v>
      </c>
      <c r="P576" t="str">
        <f>VLOOKUP(Q576,Sheet2!$F$9:$G$10,2,FALSE)</f>
        <v>ES-1579352234417</v>
      </c>
      <c r="Q576" t="s">
        <v>3564</v>
      </c>
      <c r="AF576" t="s">
        <v>122</v>
      </c>
      <c r="AG576" t="s">
        <v>3528</v>
      </c>
      <c r="AK576" t="s">
        <v>2122</v>
      </c>
      <c r="AW576" t="s">
        <v>2122</v>
      </c>
      <c r="AX576" t="s">
        <v>2738</v>
      </c>
      <c r="AZ576" t="s">
        <v>1373</v>
      </c>
      <c r="BB576" t="s">
        <v>126</v>
      </c>
      <c r="BO576" t="s">
        <v>127</v>
      </c>
      <c r="CA576" s="9" t="str">
        <f>VLOOKUP(CB576,Sheet3!$G$2:$H$409,2,FALSE)</f>
        <v>OUID-STEKSP10050</v>
      </c>
      <c r="CB576" t="s">
        <v>2911</v>
      </c>
      <c r="CE576" t="s">
        <v>3462</v>
      </c>
      <c r="CG576" t="s">
        <v>129</v>
      </c>
      <c r="CM576" t="s">
        <v>3514</v>
      </c>
      <c r="CO576" t="s">
        <v>132</v>
      </c>
      <c r="CR576" t="s">
        <v>133</v>
      </c>
      <c r="CY576" t="b">
        <v>0</v>
      </c>
      <c r="CZ576" t="s">
        <v>135</v>
      </c>
      <c r="DM576">
        <v>4432000</v>
      </c>
      <c r="DN576" t="s">
        <v>3518</v>
      </c>
      <c r="DO576" s="9" t="str">
        <f t="shared" si="24"/>
        <v>Staff Ekspedisi</v>
      </c>
      <c r="DP576" s="9" t="str">
        <f t="shared" si="25"/>
        <v>Bank Artha Graha Sudirman (KPNO)</v>
      </c>
      <c r="DQ576" s="9" t="str">
        <f t="shared" si="26"/>
        <v>Staff Ekspedisi Bank Artha Graha Sudirman (KPNO)</v>
      </c>
    </row>
    <row r="577" spans="10:121" x14ac:dyDescent="0.35">
      <c r="J577" t="s">
        <v>695</v>
      </c>
      <c r="K577" t="s">
        <v>795</v>
      </c>
      <c r="L577" t="s">
        <v>918</v>
      </c>
      <c r="M577" t="str">
        <f>VLOOKUP(L577,Sheet2!$B$12:$C$22,2,FALSE)</f>
        <v>BLOTYP-003</v>
      </c>
      <c r="P577" t="str">
        <f>VLOOKUP(Q577,Sheet2!$F$9:$G$10,2,FALSE)</f>
        <v>ES-1579352234417</v>
      </c>
      <c r="Q577" t="s">
        <v>3564</v>
      </c>
      <c r="AF577" t="s">
        <v>122</v>
      </c>
      <c r="AG577" t="s">
        <v>3534</v>
      </c>
      <c r="AK577" t="s">
        <v>2123</v>
      </c>
      <c r="AW577" t="s">
        <v>2123</v>
      </c>
      <c r="AX577" t="s">
        <v>2739</v>
      </c>
      <c r="AZ577" t="s">
        <v>1496</v>
      </c>
      <c r="BB577" t="s">
        <v>126</v>
      </c>
      <c r="BO577" t="s">
        <v>127</v>
      </c>
      <c r="CA577" s="9" t="str">
        <f>VLOOKUP(CB577,Sheet3!$G$2:$H$409,2,FALSE)</f>
        <v>OUID-STEKSP10050</v>
      </c>
      <c r="CB577" t="s">
        <v>2911</v>
      </c>
      <c r="CE577" t="s">
        <v>3463</v>
      </c>
      <c r="CG577" t="s">
        <v>129</v>
      </c>
      <c r="CM577" t="s">
        <v>3514</v>
      </c>
      <c r="CO577" t="s">
        <v>132</v>
      </c>
      <c r="CR577" t="s">
        <v>133</v>
      </c>
      <c r="CY577" t="b">
        <v>0</v>
      </c>
      <c r="CZ577" t="s">
        <v>135</v>
      </c>
      <c r="DM577">
        <v>4277000</v>
      </c>
      <c r="DN577" t="s">
        <v>3521</v>
      </c>
      <c r="DO577" s="9" t="str">
        <f t="shared" si="24"/>
        <v>Staff Ekspedisi</v>
      </c>
      <c r="DP577" s="9" t="str">
        <f t="shared" si="25"/>
        <v>Bank Artha Graha Sudirman (KPNO)</v>
      </c>
      <c r="DQ577" s="9" t="str">
        <f t="shared" si="26"/>
        <v>Staff Ekspedisi Bank Artha Graha Sudirman (KPNO)</v>
      </c>
    </row>
    <row r="578" spans="10:121" x14ac:dyDescent="0.35">
      <c r="J578" t="s">
        <v>696</v>
      </c>
      <c r="K578" t="s">
        <v>118</v>
      </c>
      <c r="L578" t="s">
        <v>916</v>
      </c>
      <c r="M578" t="str">
        <f>VLOOKUP(L578,Sheet2!$B$12:$C$22,2,FALSE)</f>
        <v>BLOTYP-001</v>
      </c>
      <c r="P578" t="str">
        <f>VLOOKUP(Q578,Sheet2!$F$9:$G$10,2,FALSE)</f>
        <v>ES-1579352234417</v>
      </c>
      <c r="Q578" t="s">
        <v>3564</v>
      </c>
      <c r="AF578" t="s">
        <v>3524</v>
      </c>
      <c r="AG578" t="s">
        <v>3529</v>
      </c>
      <c r="AK578" t="s">
        <v>2124</v>
      </c>
      <c r="AW578" t="s">
        <v>2124</v>
      </c>
      <c r="AX578" t="s">
        <v>2740</v>
      </c>
      <c r="AZ578" t="s">
        <v>1497</v>
      </c>
      <c r="BB578" t="s">
        <v>126</v>
      </c>
      <c r="BO578" t="s">
        <v>127</v>
      </c>
      <c r="CA578" s="9" t="e">
        <f>VLOOKUP(CB578,Sheet3!$G$2:$H$409,2,FALSE)</f>
        <v>#N/A</v>
      </c>
      <c r="CB578" t="s">
        <v>2895</v>
      </c>
      <c r="CE578" t="s">
        <v>3464</v>
      </c>
      <c r="CG578" t="s">
        <v>129</v>
      </c>
      <c r="CM578" t="s">
        <v>3514</v>
      </c>
      <c r="CO578" t="s">
        <v>132</v>
      </c>
      <c r="CR578" t="s">
        <v>133</v>
      </c>
      <c r="CY578" t="b">
        <v>0</v>
      </c>
      <c r="CZ578" t="s">
        <v>135</v>
      </c>
      <c r="DM578">
        <v>11113000</v>
      </c>
      <c r="DN578" t="s">
        <v>3516</v>
      </c>
      <c r="DO578" s="9"/>
      <c r="DP578" s="9"/>
      <c r="DQ578" s="9"/>
    </row>
    <row r="579" spans="10:121" x14ac:dyDescent="0.35">
      <c r="J579" t="s">
        <v>697</v>
      </c>
      <c r="K579" t="s">
        <v>899</v>
      </c>
      <c r="L579" t="s">
        <v>918</v>
      </c>
      <c r="M579" t="str">
        <f>VLOOKUP(L579,Sheet2!$B$12:$C$22,2,FALSE)</f>
        <v>BLOTYP-003</v>
      </c>
      <c r="P579" t="str">
        <f>VLOOKUP(Q579,Sheet2!$F$9:$G$10,2,FALSE)</f>
        <v>ES-1579352234417</v>
      </c>
      <c r="Q579" t="s">
        <v>3564</v>
      </c>
      <c r="AF579" t="s">
        <v>122</v>
      </c>
      <c r="AG579" t="s">
        <v>3526</v>
      </c>
      <c r="AK579" t="s">
        <v>2125</v>
      </c>
      <c r="AW579" t="s">
        <v>2125</v>
      </c>
      <c r="AX579" t="s">
        <v>2741</v>
      </c>
      <c r="AZ579" t="s">
        <v>1498</v>
      </c>
      <c r="BB579" t="s">
        <v>126</v>
      </c>
      <c r="BO579" t="s">
        <v>127</v>
      </c>
      <c r="CA579" s="9" t="str">
        <f>VLOOKUP(CB579,Sheet3!$G$2:$H$409,2,FALSE)</f>
        <v>OUID-STPAKH10090</v>
      </c>
      <c r="CB579" t="s">
        <v>2918</v>
      </c>
      <c r="CE579" t="s">
        <v>3465</v>
      </c>
      <c r="CG579" t="s">
        <v>3536</v>
      </c>
      <c r="CM579" t="s">
        <v>3514</v>
      </c>
      <c r="CO579" t="s">
        <v>132</v>
      </c>
      <c r="CR579" t="s">
        <v>133</v>
      </c>
      <c r="CY579" t="b">
        <v>0</v>
      </c>
      <c r="CZ579" t="s">
        <v>135</v>
      </c>
      <c r="DM579">
        <v>6462000</v>
      </c>
      <c r="DN579" t="s">
        <v>3521</v>
      </c>
      <c r="DO579" s="9" t="str">
        <f t="shared" si="24"/>
        <v>Staff Pengelolaan Aset Khusus</v>
      </c>
      <c r="DP579" s="9" t="str">
        <f t="shared" si="25"/>
        <v>Bank Artha Graha Sudirman (KPNO)</v>
      </c>
      <c r="DQ579" s="9" t="str">
        <f t="shared" si="26"/>
        <v>Staff Pengelolaan Aset Khusus Bank Artha Graha Sudirman (KPNO)</v>
      </c>
    </row>
    <row r="580" spans="10:121" x14ac:dyDescent="0.35">
      <c r="J580" t="s">
        <v>698</v>
      </c>
      <c r="K580" t="s">
        <v>820</v>
      </c>
      <c r="L580" t="s">
        <v>917</v>
      </c>
      <c r="M580" t="str">
        <f>VLOOKUP(L580,Sheet2!$B$12:$C$22,2,FALSE)</f>
        <v>BLOTYP-004</v>
      </c>
      <c r="P580" t="str">
        <f>VLOOKUP(Q580,Sheet2!$F$9:$G$10,2,FALSE)</f>
        <v>ES-1579352234417</v>
      </c>
      <c r="Q580" t="s">
        <v>3564</v>
      </c>
      <c r="AF580" t="s">
        <v>3524</v>
      </c>
      <c r="AG580" t="s">
        <v>3527</v>
      </c>
      <c r="AK580" t="s">
        <v>2126</v>
      </c>
      <c r="AW580" t="s">
        <v>2126</v>
      </c>
      <c r="AX580" t="s">
        <v>2742</v>
      </c>
      <c r="AZ580" t="s">
        <v>1499</v>
      </c>
      <c r="BB580" t="s">
        <v>126</v>
      </c>
      <c r="BO580" t="s">
        <v>127</v>
      </c>
      <c r="CA580" s="9" t="str">
        <f>VLOOKUP(CB580,Sheet3!$G$2:$H$409,2,FALSE)</f>
        <v>OUID-SOPNJM10299</v>
      </c>
      <c r="CB580" t="s">
        <v>2930</v>
      </c>
      <c r="CE580" t="s">
        <v>3466</v>
      </c>
      <c r="CG580" t="s">
        <v>129</v>
      </c>
      <c r="CM580" t="s">
        <v>3514</v>
      </c>
      <c r="CO580" t="s">
        <v>132</v>
      </c>
      <c r="CR580" t="s">
        <v>133</v>
      </c>
      <c r="CY580" t="b">
        <v>0</v>
      </c>
      <c r="CZ580" t="s">
        <v>135</v>
      </c>
      <c r="DM580">
        <v>10340000</v>
      </c>
      <c r="DN580" t="s">
        <v>3516</v>
      </c>
      <c r="DO580" s="9" t="str">
        <f t="shared" ref="DO580:DO630" si="27">CB580</f>
        <v>Senior Officer Pinjaman</v>
      </c>
      <c r="DP580" s="9" t="str">
        <f t="shared" ref="DP580:DP630" si="28">Q580</f>
        <v>Bank Artha Graha Sudirman (KPNO)</v>
      </c>
      <c r="DQ580" s="9" t="str">
        <f t="shared" ref="DQ580:DQ630" si="29">DO580 &amp; " " &amp; DP580</f>
        <v>Senior Officer Pinjaman Bank Artha Graha Sudirman (KPNO)</v>
      </c>
    </row>
    <row r="581" spans="10:121" x14ac:dyDescent="0.35">
      <c r="J581" t="s">
        <v>699</v>
      </c>
      <c r="K581" t="s">
        <v>874</v>
      </c>
      <c r="L581" t="s">
        <v>919</v>
      </c>
      <c r="M581" t="str">
        <f>VLOOKUP(L581,Sheet2!$B$12:$C$22,2,FALSE)</f>
        <v>BLOTYP-002</v>
      </c>
      <c r="P581" t="str">
        <f>VLOOKUP(Q581,Sheet2!$F$9:$G$10,2,FALSE)</f>
        <v>ES-1579352234417</v>
      </c>
      <c r="Q581" t="s">
        <v>3564</v>
      </c>
      <c r="AF581" t="s">
        <v>122</v>
      </c>
      <c r="AG581" t="s">
        <v>3526</v>
      </c>
      <c r="AK581" t="s">
        <v>2127</v>
      </c>
      <c r="AW581" t="s">
        <v>2127</v>
      </c>
      <c r="AX581" t="s">
        <v>2743</v>
      </c>
      <c r="AZ581" t="s">
        <v>1500</v>
      </c>
      <c r="BB581" t="s">
        <v>126</v>
      </c>
      <c r="BO581" t="s">
        <v>127</v>
      </c>
      <c r="CA581" s="9" t="str">
        <f>VLOOKUP(CB581,Sheet3!$G$2:$H$409,2,FALSE)</f>
        <v>OUID-STMEST10044</v>
      </c>
      <c r="CB581" t="s">
        <v>2804</v>
      </c>
      <c r="CE581" t="s">
        <v>3467</v>
      </c>
      <c r="CG581" t="s">
        <v>129</v>
      </c>
      <c r="CM581" t="s">
        <v>3514</v>
      </c>
      <c r="CO581" t="s">
        <v>132</v>
      </c>
      <c r="CR581" t="s">
        <v>133</v>
      </c>
      <c r="CY581" t="b">
        <v>0</v>
      </c>
      <c r="CZ581" t="s">
        <v>135</v>
      </c>
      <c r="DM581">
        <v>8303000</v>
      </c>
      <c r="DN581" t="s">
        <v>3518</v>
      </c>
      <c r="DO581" s="9" t="str">
        <f t="shared" si="27"/>
        <v>Staff Mechanical &amp; Electrical Support (Teknisi)</v>
      </c>
      <c r="DP581" s="9" t="str">
        <f t="shared" si="28"/>
        <v>Bank Artha Graha Sudirman (KPNO)</v>
      </c>
      <c r="DQ581" s="9" t="str">
        <f t="shared" si="29"/>
        <v>Staff Mechanical &amp; Electrical Support (Teknisi) Bank Artha Graha Sudirman (KPNO)</v>
      </c>
    </row>
    <row r="582" spans="10:121" x14ac:dyDescent="0.35">
      <c r="J582" t="s">
        <v>700</v>
      </c>
      <c r="K582" t="s">
        <v>900</v>
      </c>
      <c r="L582" t="s">
        <v>918</v>
      </c>
      <c r="M582" t="str">
        <f>VLOOKUP(L582,Sheet2!$B$12:$C$22,2,FALSE)</f>
        <v>BLOTYP-003</v>
      </c>
      <c r="P582" t="str">
        <f>VLOOKUP(Q582,Sheet2!$F$9:$G$10,2,FALSE)</f>
        <v>ES-1579352234417</v>
      </c>
      <c r="Q582" t="s">
        <v>3564</v>
      </c>
      <c r="AF582" t="s">
        <v>3524</v>
      </c>
      <c r="AG582" t="s">
        <v>3532</v>
      </c>
      <c r="AK582" t="s">
        <v>2128</v>
      </c>
      <c r="AW582" t="s">
        <v>2128</v>
      </c>
      <c r="AX582" t="s">
        <v>2744</v>
      </c>
      <c r="AZ582" t="s">
        <v>1501</v>
      </c>
      <c r="BB582" t="s">
        <v>126</v>
      </c>
      <c r="BO582" t="s">
        <v>127</v>
      </c>
      <c r="CA582" s="9" t="str">
        <f>VLOOKUP(CB582,Sheet3!$G$2:$H$409,2,FALSE)</f>
        <v>OUID-SKDRK10009</v>
      </c>
      <c r="CB582" t="s">
        <v>2834</v>
      </c>
      <c r="CE582" t="s">
        <v>3468</v>
      </c>
      <c r="CG582" t="s">
        <v>129</v>
      </c>
      <c r="CM582" t="s">
        <v>3514</v>
      </c>
      <c r="CO582" t="s">
        <v>132</v>
      </c>
      <c r="CR582" t="s">
        <v>133</v>
      </c>
      <c r="CY582" t="b">
        <v>0</v>
      </c>
      <c r="CZ582" t="s">
        <v>135</v>
      </c>
      <c r="DM582">
        <v>12645000</v>
      </c>
      <c r="DN582" t="s">
        <v>3516</v>
      </c>
      <c r="DO582" s="9" t="str">
        <f t="shared" si="27"/>
        <v>Sekretaris Direksi</v>
      </c>
      <c r="DP582" s="9" t="str">
        <f t="shared" si="28"/>
        <v>Bank Artha Graha Sudirman (KPNO)</v>
      </c>
      <c r="DQ582" s="9" t="str">
        <f t="shared" si="29"/>
        <v>Sekretaris Direksi Bank Artha Graha Sudirman (KPNO)</v>
      </c>
    </row>
    <row r="583" spans="10:121" x14ac:dyDescent="0.35">
      <c r="J583" t="s">
        <v>701</v>
      </c>
      <c r="K583" t="s">
        <v>795</v>
      </c>
      <c r="L583" t="s">
        <v>918</v>
      </c>
      <c r="M583" t="str">
        <f>VLOOKUP(L583,Sheet2!$B$12:$C$22,2,FALSE)</f>
        <v>BLOTYP-003</v>
      </c>
      <c r="P583" t="str">
        <f>VLOOKUP(Q583,Sheet2!$F$9:$G$10,2,FALSE)</f>
        <v>ES-1579352234417</v>
      </c>
      <c r="Q583" t="s">
        <v>3564</v>
      </c>
      <c r="AF583" t="s">
        <v>122</v>
      </c>
      <c r="AG583" t="s">
        <v>3530</v>
      </c>
      <c r="AK583" t="s">
        <v>2129</v>
      </c>
      <c r="AW583" t="s">
        <v>2129</v>
      </c>
      <c r="AX583" t="s">
        <v>2745</v>
      </c>
      <c r="AZ583" t="s">
        <v>1502</v>
      </c>
      <c r="BB583" t="s">
        <v>126</v>
      </c>
      <c r="BO583" t="s">
        <v>127</v>
      </c>
      <c r="CA583" s="9" t="e">
        <f>VLOOKUP(CB583,Sheet3!$G$2:$H$409,2,FALSE)</f>
        <v>#N/A</v>
      </c>
      <c r="CB583" t="s">
        <v>2994</v>
      </c>
      <c r="CE583" t="s">
        <v>3469</v>
      </c>
      <c r="CG583" t="s">
        <v>129</v>
      </c>
      <c r="CM583" t="s">
        <v>3514</v>
      </c>
      <c r="CO583" t="s">
        <v>132</v>
      </c>
      <c r="CR583" t="s">
        <v>133</v>
      </c>
      <c r="CY583" t="b">
        <v>0</v>
      </c>
      <c r="CZ583" t="s">
        <v>135</v>
      </c>
      <c r="DM583">
        <v>6265067</v>
      </c>
      <c r="DN583" t="s">
        <v>3517</v>
      </c>
      <c r="DO583" s="9"/>
      <c r="DP583" s="9"/>
      <c r="DQ583" s="9"/>
    </row>
    <row r="584" spans="10:121" x14ac:dyDescent="0.35">
      <c r="J584" t="s">
        <v>632</v>
      </c>
      <c r="K584" t="s">
        <v>901</v>
      </c>
      <c r="L584" t="s">
        <v>917</v>
      </c>
      <c r="M584" t="str">
        <f>VLOOKUP(L584,Sheet2!$B$12:$C$22,2,FALSE)</f>
        <v>BLOTYP-004</v>
      </c>
      <c r="P584" t="str">
        <f>VLOOKUP(Q584,Sheet2!$F$9:$G$10,2,FALSE)</f>
        <v>ES-1579352234417</v>
      </c>
      <c r="Q584" t="s">
        <v>3564</v>
      </c>
      <c r="AF584" t="s">
        <v>3524</v>
      </c>
      <c r="AG584" t="s">
        <v>3530</v>
      </c>
      <c r="AK584" t="s">
        <v>2130</v>
      </c>
      <c r="AW584" t="s">
        <v>2130</v>
      </c>
      <c r="AX584" t="s">
        <v>2746</v>
      </c>
      <c r="AZ584" t="s">
        <v>1503</v>
      </c>
      <c r="BB584" t="s">
        <v>126</v>
      </c>
      <c r="BO584" t="s">
        <v>127</v>
      </c>
      <c r="CA584" s="9" t="str">
        <f>VLOOKUP(CB584,Sheet3!$G$2:$H$409,2,FALSE)</f>
        <v>OUID-EOAKN10244</v>
      </c>
      <c r="CB584" t="s">
        <v>2995</v>
      </c>
      <c r="CE584" t="s">
        <v>3470</v>
      </c>
      <c r="CG584" t="s">
        <v>129</v>
      </c>
      <c r="CM584" t="s">
        <v>3514</v>
      </c>
      <c r="CO584" t="s">
        <v>132</v>
      </c>
      <c r="CR584" t="s">
        <v>133</v>
      </c>
      <c r="CY584" t="b">
        <v>0</v>
      </c>
      <c r="CZ584" t="s">
        <v>135</v>
      </c>
      <c r="DM584">
        <v>17206000</v>
      </c>
      <c r="DN584" t="s">
        <v>3516</v>
      </c>
      <c r="DO584" s="9" t="str">
        <f t="shared" si="27"/>
        <v>Executive Officer Akuntansi</v>
      </c>
      <c r="DP584" s="9" t="str">
        <f t="shared" si="28"/>
        <v>Bank Artha Graha Sudirman (KPNO)</v>
      </c>
      <c r="DQ584" s="9" t="str">
        <f t="shared" si="29"/>
        <v>Executive Officer Akuntansi Bank Artha Graha Sudirman (KPNO)</v>
      </c>
    </row>
    <row r="585" spans="10:121" x14ac:dyDescent="0.35">
      <c r="J585" t="s">
        <v>702</v>
      </c>
      <c r="K585" t="s">
        <v>902</v>
      </c>
      <c r="L585" t="s">
        <v>917</v>
      </c>
      <c r="M585" t="str">
        <f>VLOOKUP(L585,Sheet2!$B$12:$C$22,2,FALSE)</f>
        <v>BLOTYP-004</v>
      </c>
      <c r="P585" t="str">
        <f>VLOOKUP(Q585,Sheet2!$F$9:$G$10,2,FALSE)</f>
        <v>ES-1579352234417</v>
      </c>
      <c r="Q585" t="s">
        <v>3564</v>
      </c>
      <c r="AF585" t="s">
        <v>3524</v>
      </c>
      <c r="AG585" t="s">
        <v>3527</v>
      </c>
      <c r="AK585" t="s">
        <v>2131</v>
      </c>
      <c r="AW585" t="s">
        <v>2131</v>
      </c>
      <c r="AX585" t="s">
        <v>2747</v>
      </c>
      <c r="AZ585" t="s">
        <v>1504</v>
      </c>
      <c r="BB585" t="s">
        <v>126</v>
      </c>
      <c r="BO585" t="s">
        <v>127</v>
      </c>
      <c r="CA585" s="9" t="e">
        <f>VLOOKUP(CB585,Sheet3!$G$2:$H$409,2,FALSE)</f>
        <v>#N/A</v>
      </c>
      <c r="CB585" t="s">
        <v>2996</v>
      </c>
      <c r="CE585" t="s">
        <v>3471</v>
      </c>
      <c r="CG585" t="s">
        <v>129</v>
      </c>
      <c r="CM585" t="s">
        <v>3514</v>
      </c>
      <c r="CO585" t="s">
        <v>132</v>
      </c>
      <c r="CR585" t="s">
        <v>133</v>
      </c>
      <c r="CY585" t="b">
        <v>0</v>
      </c>
      <c r="CZ585" t="s">
        <v>135</v>
      </c>
      <c r="DM585">
        <v>11644000</v>
      </c>
      <c r="DN585" t="s">
        <v>3516</v>
      </c>
      <c r="DO585" s="9"/>
      <c r="DP585" s="9"/>
      <c r="DQ585" s="9"/>
    </row>
    <row r="586" spans="10:121" x14ac:dyDescent="0.35">
      <c r="J586" t="s">
        <v>703</v>
      </c>
      <c r="K586" t="s">
        <v>795</v>
      </c>
      <c r="L586" t="s">
        <v>916</v>
      </c>
      <c r="M586" t="str">
        <f>VLOOKUP(L586,Sheet2!$B$12:$C$22,2,FALSE)</f>
        <v>BLOTYP-001</v>
      </c>
      <c r="P586" t="str">
        <f>VLOOKUP(Q586,Sheet2!$F$9:$G$10,2,FALSE)</f>
        <v>ES-1579352234417</v>
      </c>
      <c r="Q586" t="s">
        <v>3564</v>
      </c>
      <c r="AF586" t="s">
        <v>122</v>
      </c>
      <c r="AG586" t="s">
        <v>3526</v>
      </c>
      <c r="AK586" t="s">
        <v>2132</v>
      </c>
      <c r="AW586" t="s">
        <v>2132</v>
      </c>
      <c r="AX586" t="s">
        <v>2748</v>
      </c>
      <c r="AZ586" t="s">
        <v>1505</v>
      </c>
      <c r="BB586" t="s">
        <v>126</v>
      </c>
      <c r="BO586" t="s">
        <v>127</v>
      </c>
      <c r="CA586" s="9" t="str">
        <f>VLOOKUP(CB586,Sheet3!$G$2:$H$409,2,FALSE)</f>
        <v>OUID-STKSPK10130</v>
      </c>
      <c r="CB586" t="s">
        <v>2830</v>
      </c>
      <c r="CE586" t="s">
        <v>3472</v>
      </c>
      <c r="CG586" t="s">
        <v>129</v>
      </c>
      <c r="CM586" t="s">
        <v>3514</v>
      </c>
      <c r="CO586" t="s">
        <v>132</v>
      </c>
      <c r="CR586" t="s">
        <v>133</v>
      </c>
      <c r="CY586" t="b">
        <v>0</v>
      </c>
      <c r="CZ586" t="s">
        <v>135</v>
      </c>
      <c r="DM586">
        <v>6045000</v>
      </c>
      <c r="DN586" t="s">
        <v>3521</v>
      </c>
      <c r="DO586" s="9" t="str">
        <f t="shared" si="27"/>
        <v>Staff Konsumer SPK</v>
      </c>
      <c r="DP586" s="9" t="str">
        <f t="shared" si="28"/>
        <v>Bank Artha Graha Sudirman (KPNO)</v>
      </c>
      <c r="DQ586" s="9" t="str">
        <f t="shared" si="29"/>
        <v>Staff Konsumer SPK Bank Artha Graha Sudirman (KPNO)</v>
      </c>
    </row>
    <row r="587" spans="10:121" x14ac:dyDescent="0.35">
      <c r="J587" t="s">
        <v>704</v>
      </c>
      <c r="K587" t="s">
        <v>845</v>
      </c>
      <c r="L587" t="s">
        <v>917</v>
      </c>
      <c r="M587" t="str">
        <f>VLOOKUP(L587,Sheet2!$B$12:$C$22,2,FALSE)</f>
        <v>BLOTYP-004</v>
      </c>
      <c r="P587" t="str">
        <f>VLOOKUP(Q587,Sheet2!$F$9:$G$10,2,FALSE)</f>
        <v>ES-1579352234417</v>
      </c>
      <c r="Q587" t="s">
        <v>3564</v>
      </c>
      <c r="AF587" t="s">
        <v>122</v>
      </c>
      <c r="AG587" t="s">
        <v>3530</v>
      </c>
      <c r="AK587" t="s">
        <v>2133</v>
      </c>
      <c r="AW587" t="s">
        <v>2133</v>
      </c>
      <c r="AX587" t="s">
        <v>2749</v>
      </c>
      <c r="AZ587" t="s">
        <v>1506</v>
      </c>
      <c r="BB587" t="s">
        <v>126</v>
      </c>
      <c r="BO587" t="s">
        <v>127</v>
      </c>
      <c r="CA587" s="9" t="str">
        <f>VLOOKUP(CB587,Sheet3!$G$2:$H$409,2,FALSE)</f>
        <v>OUID-STSDP10292</v>
      </c>
      <c r="CB587" t="s">
        <v>2839</v>
      </c>
      <c r="CE587" t="s">
        <v>3473</v>
      </c>
      <c r="CG587" t="s">
        <v>129</v>
      </c>
      <c r="CM587" t="s">
        <v>3514</v>
      </c>
      <c r="CO587" t="s">
        <v>132</v>
      </c>
      <c r="CR587" t="s">
        <v>133</v>
      </c>
      <c r="CY587" t="b">
        <v>0</v>
      </c>
      <c r="CZ587" t="s">
        <v>135</v>
      </c>
      <c r="DM587">
        <v>14196000</v>
      </c>
      <c r="DN587" t="s">
        <v>3517</v>
      </c>
      <c r="DO587" s="9" t="str">
        <f t="shared" si="27"/>
        <v>Staff Sentra Deposito &amp; Pinjaman</v>
      </c>
      <c r="DP587" s="9" t="str">
        <f t="shared" si="28"/>
        <v>Bank Artha Graha Sudirman (KPNO)</v>
      </c>
      <c r="DQ587" s="9" t="str">
        <f t="shared" si="29"/>
        <v>Staff Sentra Deposito &amp; Pinjaman Bank Artha Graha Sudirman (KPNO)</v>
      </c>
    </row>
    <row r="588" spans="10:121" x14ac:dyDescent="0.35">
      <c r="J588" t="s">
        <v>705</v>
      </c>
      <c r="K588" t="s">
        <v>774</v>
      </c>
      <c r="L588" t="s">
        <v>917</v>
      </c>
      <c r="M588" t="str">
        <f>VLOOKUP(L588,Sheet2!$B$12:$C$22,2,FALSE)</f>
        <v>BLOTYP-004</v>
      </c>
      <c r="P588" t="str">
        <f>VLOOKUP(Q588,Sheet2!$F$9:$G$10,2,FALSE)</f>
        <v>ES-1579352234417</v>
      </c>
      <c r="Q588" t="s">
        <v>3564</v>
      </c>
      <c r="AF588" t="s">
        <v>3524</v>
      </c>
      <c r="AG588" t="s">
        <v>3530</v>
      </c>
      <c r="AK588" t="s">
        <v>2134</v>
      </c>
      <c r="AW588" t="s">
        <v>2134</v>
      </c>
      <c r="AX588" t="s">
        <v>2750</v>
      </c>
      <c r="AZ588" t="s">
        <v>1507</v>
      </c>
      <c r="BB588" t="s">
        <v>126</v>
      </c>
      <c r="BO588" t="s">
        <v>127</v>
      </c>
      <c r="CA588" s="9" t="e">
        <f>VLOOKUP(CB588,Sheet3!$G$2:$H$409,2,FALSE)</f>
        <v>#N/A</v>
      </c>
      <c r="CB588" t="s">
        <v>2997</v>
      </c>
      <c r="CE588" t="s">
        <v>3474</v>
      </c>
      <c r="CG588" t="s">
        <v>3536</v>
      </c>
      <c r="CM588" t="s">
        <v>3514</v>
      </c>
      <c r="CO588" t="s">
        <v>132</v>
      </c>
      <c r="CR588" t="s">
        <v>133</v>
      </c>
      <c r="CY588" t="b">
        <v>0</v>
      </c>
      <c r="CZ588" t="s">
        <v>135</v>
      </c>
      <c r="DM588">
        <v>17698000</v>
      </c>
      <c r="DN588" t="s">
        <v>3516</v>
      </c>
      <c r="DO588" s="9"/>
      <c r="DP588" s="9"/>
      <c r="DQ588" s="9"/>
    </row>
    <row r="589" spans="10:121" x14ac:dyDescent="0.35">
      <c r="J589" t="s">
        <v>706</v>
      </c>
      <c r="K589" t="s">
        <v>795</v>
      </c>
      <c r="L589" t="s">
        <v>917</v>
      </c>
      <c r="M589" t="str">
        <f>VLOOKUP(L589,Sheet2!$B$12:$C$22,2,FALSE)</f>
        <v>BLOTYP-004</v>
      </c>
      <c r="P589" t="str">
        <f>VLOOKUP(Q589,Sheet2!$F$9:$G$10,2,FALSE)</f>
        <v>ES-1579352234417</v>
      </c>
      <c r="Q589" t="s">
        <v>3564</v>
      </c>
      <c r="AF589" t="s">
        <v>3524</v>
      </c>
      <c r="AG589" t="s">
        <v>3527</v>
      </c>
      <c r="AK589" t="s">
        <v>2135</v>
      </c>
      <c r="AW589" t="s">
        <v>2135</v>
      </c>
      <c r="AX589" t="s">
        <v>2751</v>
      </c>
      <c r="AZ589" t="s">
        <v>1508</v>
      </c>
      <c r="BB589" t="s">
        <v>126</v>
      </c>
      <c r="BO589" t="s">
        <v>127</v>
      </c>
      <c r="CA589" s="9" t="e">
        <f>VLOOKUP(CB589,Sheet3!$G$2:$H$409,2,FALSE)</f>
        <v>#N/A</v>
      </c>
      <c r="CB589" t="s">
        <v>2998</v>
      </c>
      <c r="CE589" t="s">
        <v>3468</v>
      </c>
      <c r="CG589" t="s">
        <v>129</v>
      </c>
      <c r="CM589" t="s">
        <v>3514</v>
      </c>
      <c r="CO589" t="s">
        <v>132</v>
      </c>
      <c r="CR589" t="s">
        <v>133</v>
      </c>
      <c r="CY589" t="b">
        <v>0</v>
      </c>
      <c r="CZ589" t="s">
        <v>135</v>
      </c>
      <c r="DM589">
        <v>14797000</v>
      </c>
      <c r="DN589" t="s">
        <v>3516</v>
      </c>
      <c r="DO589" s="9"/>
      <c r="DP589" s="9"/>
      <c r="DQ589" s="9"/>
    </row>
    <row r="590" spans="10:121" x14ac:dyDescent="0.35">
      <c r="J590" t="s">
        <v>707</v>
      </c>
      <c r="K590" t="s">
        <v>795</v>
      </c>
      <c r="L590" t="s">
        <v>917</v>
      </c>
      <c r="M590" t="str">
        <f>VLOOKUP(L590,Sheet2!$B$12:$C$22,2,FALSE)</f>
        <v>BLOTYP-004</v>
      </c>
      <c r="P590" t="str">
        <f>VLOOKUP(Q590,Sheet2!$F$9:$G$10,2,FALSE)</f>
        <v>ES-1579352234417</v>
      </c>
      <c r="Q590" t="s">
        <v>3564</v>
      </c>
      <c r="AF590" t="s">
        <v>122</v>
      </c>
      <c r="AG590" t="s">
        <v>3529</v>
      </c>
      <c r="AK590" t="s">
        <v>2136</v>
      </c>
      <c r="AW590" t="s">
        <v>2136</v>
      </c>
      <c r="AX590" t="s">
        <v>2752</v>
      </c>
      <c r="AZ590" t="s">
        <v>1509</v>
      </c>
      <c r="BB590" t="s">
        <v>126</v>
      </c>
      <c r="BO590" t="s">
        <v>127</v>
      </c>
      <c r="CA590" s="9" t="str">
        <f>VLOOKUP(CB590,Sheet3!$G$2:$H$409,2,FALSE)</f>
        <v>OUID-SOPNJN10241</v>
      </c>
      <c r="CB590" t="s">
        <v>2983</v>
      </c>
      <c r="CE590" t="s">
        <v>3475</v>
      </c>
      <c r="CG590" t="s">
        <v>129</v>
      </c>
      <c r="CM590" t="s">
        <v>3514</v>
      </c>
      <c r="CO590" t="s">
        <v>132</v>
      </c>
      <c r="CR590" t="s">
        <v>133</v>
      </c>
      <c r="CY590" t="b">
        <v>0</v>
      </c>
      <c r="CZ590" t="s">
        <v>135</v>
      </c>
      <c r="DM590">
        <v>13135000</v>
      </c>
      <c r="DN590" t="s">
        <v>3518</v>
      </c>
      <c r="DO590" s="9" t="str">
        <f t="shared" si="27"/>
        <v>Senior Officer Penilai Jaminan</v>
      </c>
      <c r="DP590" s="9" t="str">
        <f t="shared" si="28"/>
        <v>Bank Artha Graha Sudirman (KPNO)</v>
      </c>
      <c r="DQ590" s="9" t="str">
        <f t="shared" si="29"/>
        <v>Senior Officer Penilai Jaminan Bank Artha Graha Sudirman (KPNO)</v>
      </c>
    </row>
    <row r="591" spans="10:121" x14ac:dyDescent="0.35">
      <c r="J591" t="s">
        <v>708</v>
      </c>
      <c r="K591" t="s">
        <v>820</v>
      </c>
      <c r="L591" t="s">
        <v>918</v>
      </c>
      <c r="M591" t="str">
        <f>VLOOKUP(L591,Sheet2!$B$12:$C$22,2,FALSE)</f>
        <v>BLOTYP-003</v>
      </c>
      <c r="P591" t="str">
        <f>VLOOKUP(Q591,Sheet2!$F$9:$G$10,2,FALSE)</f>
        <v>ES-1579352234417</v>
      </c>
      <c r="Q591" t="s">
        <v>3564</v>
      </c>
      <c r="AF591" t="s">
        <v>3524</v>
      </c>
      <c r="AG591" t="s">
        <v>3529</v>
      </c>
      <c r="AK591" t="s">
        <v>2137</v>
      </c>
      <c r="AW591" t="s">
        <v>2137</v>
      </c>
      <c r="AX591" t="s">
        <v>2753</v>
      </c>
      <c r="AZ591" t="s">
        <v>1510</v>
      </c>
      <c r="BB591" t="s">
        <v>126</v>
      </c>
      <c r="BO591" t="s">
        <v>127</v>
      </c>
      <c r="CA591" s="9" t="str">
        <f>VLOOKUP(CB591,Sheet3!$G$2:$H$409,2,FALSE)</f>
        <v>OUID-STNOC10283</v>
      </c>
      <c r="CB591" t="s">
        <v>2883</v>
      </c>
      <c r="CE591" t="s">
        <v>3476</v>
      </c>
      <c r="CG591" t="s">
        <v>129</v>
      </c>
      <c r="CM591" t="s">
        <v>3514</v>
      </c>
      <c r="CO591" t="s">
        <v>132</v>
      </c>
      <c r="CR591" t="s">
        <v>133</v>
      </c>
      <c r="CY591" t="b">
        <v>0</v>
      </c>
      <c r="CZ591" t="s">
        <v>135</v>
      </c>
      <c r="DM591">
        <v>7630000</v>
      </c>
      <c r="DN591" t="s">
        <v>3516</v>
      </c>
      <c r="DO591" s="9" t="str">
        <f t="shared" si="27"/>
        <v>Staff NOC</v>
      </c>
      <c r="DP591" s="9" t="str">
        <f t="shared" si="28"/>
        <v>Bank Artha Graha Sudirman (KPNO)</v>
      </c>
      <c r="DQ591" s="9" t="str">
        <f t="shared" si="29"/>
        <v>Staff NOC Bank Artha Graha Sudirman (KPNO)</v>
      </c>
    </row>
    <row r="592" spans="10:121" x14ac:dyDescent="0.35">
      <c r="J592" t="s">
        <v>709</v>
      </c>
      <c r="K592" t="s">
        <v>795</v>
      </c>
      <c r="L592" t="s">
        <v>918</v>
      </c>
      <c r="M592" t="str">
        <f>VLOOKUP(L592,Sheet2!$B$12:$C$22,2,FALSE)</f>
        <v>BLOTYP-003</v>
      </c>
      <c r="P592" t="str">
        <f>VLOOKUP(Q592,Sheet2!$F$9:$G$10,2,FALSE)</f>
        <v>ES-1579352234417</v>
      </c>
      <c r="Q592" t="s">
        <v>3564</v>
      </c>
      <c r="AF592" t="s">
        <v>122</v>
      </c>
      <c r="AG592" t="s">
        <v>3532</v>
      </c>
      <c r="AK592" t="s">
        <v>2138</v>
      </c>
      <c r="AW592" t="s">
        <v>2138</v>
      </c>
      <c r="AX592" t="s">
        <v>2754</v>
      </c>
      <c r="AZ592" t="s">
        <v>1511</v>
      </c>
      <c r="BB592" t="s">
        <v>126</v>
      </c>
      <c r="BO592" t="s">
        <v>127</v>
      </c>
      <c r="CA592" s="9" t="str">
        <f>VLOOKUP(CB592,Sheet3!$G$2:$H$409,2,FALSE)</f>
        <v>OUID-EOSDRO10251</v>
      </c>
      <c r="CB592" t="s">
        <v>2999</v>
      </c>
      <c r="CE592" t="s">
        <v>3477</v>
      </c>
      <c r="CG592" t="s">
        <v>3537</v>
      </c>
      <c r="CM592" t="s">
        <v>3514</v>
      </c>
      <c r="CO592" t="s">
        <v>132</v>
      </c>
      <c r="CR592" t="s">
        <v>133</v>
      </c>
      <c r="CY592" t="b">
        <v>0</v>
      </c>
      <c r="CZ592" t="s">
        <v>135</v>
      </c>
      <c r="DM592">
        <v>19537000</v>
      </c>
      <c r="DN592" t="s">
        <v>3517</v>
      </c>
      <c r="DO592" s="9" t="str">
        <f t="shared" si="27"/>
        <v>Executive Officer Sisdur Operasi</v>
      </c>
      <c r="DP592" s="9" t="str">
        <f t="shared" si="28"/>
        <v>Bank Artha Graha Sudirman (KPNO)</v>
      </c>
      <c r="DQ592" s="9" t="str">
        <f t="shared" si="29"/>
        <v>Executive Officer Sisdur Operasi Bank Artha Graha Sudirman (KPNO)</v>
      </c>
    </row>
    <row r="593" spans="10:121" x14ac:dyDescent="0.35">
      <c r="J593" t="s">
        <v>710</v>
      </c>
      <c r="K593" t="s">
        <v>816</v>
      </c>
      <c r="L593" t="s">
        <v>917</v>
      </c>
      <c r="M593" t="str">
        <f>VLOOKUP(L593,Sheet2!$B$12:$C$22,2,FALSE)</f>
        <v>BLOTYP-004</v>
      </c>
      <c r="P593" t="str">
        <f>VLOOKUP(Q593,Sheet2!$F$9:$G$10,2,FALSE)</f>
        <v>ES-1579352234417</v>
      </c>
      <c r="Q593" t="s">
        <v>3564</v>
      </c>
      <c r="AF593" t="s">
        <v>122</v>
      </c>
      <c r="AG593" t="s">
        <v>3526</v>
      </c>
      <c r="AK593" t="s">
        <v>2139</v>
      </c>
      <c r="AW593" t="s">
        <v>2139</v>
      </c>
      <c r="AX593" t="s">
        <v>2755</v>
      </c>
      <c r="AZ593" t="s">
        <v>1512</v>
      </c>
      <c r="BB593" t="s">
        <v>126</v>
      </c>
      <c r="BO593" t="s">
        <v>127</v>
      </c>
      <c r="CA593" s="9" t="str">
        <f>VLOOKUP(CB593,Sheet3!$G$2:$H$409,2,FALSE)</f>
        <v>OUID-STHIN10022</v>
      </c>
      <c r="CB593" t="s">
        <v>2849</v>
      </c>
      <c r="CE593" t="s">
        <v>3478</v>
      </c>
      <c r="CG593" t="s">
        <v>129</v>
      </c>
      <c r="CM593" t="s">
        <v>3514</v>
      </c>
      <c r="CO593" t="s">
        <v>132</v>
      </c>
      <c r="CR593" t="s">
        <v>133</v>
      </c>
      <c r="CY593" t="b">
        <v>0</v>
      </c>
      <c r="CZ593" t="s">
        <v>135</v>
      </c>
      <c r="DM593">
        <v>6734000</v>
      </c>
      <c r="DN593" t="s">
        <v>3518</v>
      </c>
      <c r="DO593" s="9" t="str">
        <f t="shared" si="27"/>
        <v>Staff Hubungan Industrial</v>
      </c>
      <c r="DP593" s="9" t="str">
        <f t="shared" si="28"/>
        <v>Bank Artha Graha Sudirman (KPNO)</v>
      </c>
      <c r="DQ593" s="9" t="str">
        <f t="shared" si="29"/>
        <v>Staff Hubungan Industrial Bank Artha Graha Sudirman (KPNO)</v>
      </c>
    </row>
    <row r="594" spans="10:121" x14ac:dyDescent="0.35">
      <c r="J594" t="s">
        <v>711</v>
      </c>
      <c r="K594" t="s">
        <v>795</v>
      </c>
      <c r="L594" t="s">
        <v>917</v>
      </c>
      <c r="M594" t="str">
        <f>VLOOKUP(L594,Sheet2!$B$12:$C$22,2,FALSE)</f>
        <v>BLOTYP-004</v>
      </c>
      <c r="P594" t="str">
        <f>VLOOKUP(Q594,Sheet2!$F$9:$G$10,2,FALSE)</f>
        <v>ES-1579352234417</v>
      </c>
      <c r="Q594" t="s">
        <v>3564</v>
      </c>
      <c r="AF594" t="s">
        <v>122</v>
      </c>
      <c r="AG594" t="s">
        <v>3526</v>
      </c>
      <c r="AK594" t="s">
        <v>2140</v>
      </c>
      <c r="AW594" t="s">
        <v>2140</v>
      </c>
      <c r="AX594" t="s">
        <v>2756</v>
      </c>
      <c r="AZ594" t="s">
        <v>1513</v>
      </c>
      <c r="BB594" t="s">
        <v>126</v>
      </c>
      <c r="BO594" t="s">
        <v>127</v>
      </c>
      <c r="CA594" s="9" t="e">
        <f>VLOOKUP(CB594,Sheet3!$G$2:$H$409,2,FALSE)</f>
        <v>#N/A</v>
      </c>
      <c r="CB594" t="s">
        <v>2847</v>
      </c>
      <c r="CE594" t="s">
        <v>3479</v>
      </c>
      <c r="CG594" t="s">
        <v>129</v>
      </c>
      <c r="CM594" t="s">
        <v>3514</v>
      </c>
      <c r="CO594" t="s">
        <v>132</v>
      </c>
      <c r="CR594" t="s">
        <v>133</v>
      </c>
      <c r="CY594" t="b">
        <v>0</v>
      </c>
      <c r="CZ594" t="s">
        <v>135</v>
      </c>
      <c r="DM594">
        <v>6518000</v>
      </c>
      <c r="DN594" t="s">
        <v>3518</v>
      </c>
      <c r="DO594" s="9"/>
      <c r="DP594" s="9"/>
      <c r="DQ594" s="9"/>
    </row>
    <row r="595" spans="10:121" x14ac:dyDescent="0.35">
      <c r="J595" t="s">
        <v>712</v>
      </c>
      <c r="K595" t="s">
        <v>118</v>
      </c>
      <c r="L595" t="s">
        <v>917</v>
      </c>
      <c r="M595" t="str">
        <f>VLOOKUP(L595,Sheet2!$B$12:$C$22,2,FALSE)</f>
        <v>BLOTYP-004</v>
      </c>
      <c r="P595" t="str">
        <f>VLOOKUP(Q595,Sheet2!$F$9:$G$10,2,FALSE)</f>
        <v>ES-1579352234417</v>
      </c>
      <c r="Q595" t="s">
        <v>3564</v>
      </c>
      <c r="AF595" t="s">
        <v>3524</v>
      </c>
      <c r="AG595" t="s">
        <v>3526</v>
      </c>
      <c r="AK595" t="s">
        <v>2141</v>
      </c>
      <c r="AW595" t="s">
        <v>2141</v>
      </c>
      <c r="AX595" t="s">
        <v>2757</v>
      </c>
      <c r="AZ595" t="s">
        <v>1514</v>
      </c>
      <c r="BB595" t="s">
        <v>126</v>
      </c>
      <c r="BO595" t="s">
        <v>127</v>
      </c>
      <c r="CA595" s="9" t="str">
        <f>VLOOKUP(CB595,Sheet3!$G$2:$H$409,2,FALSE)</f>
        <v>OUID-STKLR10314</v>
      </c>
      <c r="CB595" t="s">
        <v>2857</v>
      </c>
      <c r="CE595" t="s">
        <v>3480</v>
      </c>
      <c r="CG595" t="s">
        <v>3536</v>
      </c>
      <c r="CM595" t="s">
        <v>3514</v>
      </c>
      <c r="CO595" t="s">
        <v>132</v>
      </c>
      <c r="CR595" t="s">
        <v>133</v>
      </c>
      <c r="CY595" t="b">
        <v>0</v>
      </c>
      <c r="CZ595" t="s">
        <v>135</v>
      </c>
      <c r="DM595">
        <v>8992000</v>
      </c>
      <c r="DN595" t="s">
        <v>3516</v>
      </c>
      <c r="DO595" s="9" t="str">
        <f t="shared" si="27"/>
        <v>Staff Kliring</v>
      </c>
      <c r="DP595" s="9" t="str">
        <f t="shared" si="28"/>
        <v>Bank Artha Graha Sudirman (KPNO)</v>
      </c>
      <c r="DQ595" s="9" t="str">
        <f t="shared" si="29"/>
        <v>Staff Kliring Bank Artha Graha Sudirman (KPNO)</v>
      </c>
    </row>
    <row r="596" spans="10:121" x14ac:dyDescent="0.35">
      <c r="J596" t="s">
        <v>713</v>
      </c>
      <c r="K596" t="s">
        <v>848</v>
      </c>
      <c r="L596" t="s">
        <v>917</v>
      </c>
      <c r="M596" t="str">
        <f>VLOOKUP(L596,Sheet2!$B$12:$C$22,2,FALSE)</f>
        <v>BLOTYP-004</v>
      </c>
      <c r="P596" t="str">
        <f>VLOOKUP(Q596,Sheet2!$F$9:$G$10,2,FALSE)</f>
        <v>ES-1579352234417</v>
      </c>
      <c r="Q596" t="s">
        <v>3564</v>
      </c>
      <c r="AF596" t="s">
        <v>3524</v>
      </c>
      <c r="AG596" t="s">
        <v>3532</v>
      </c>
      <c r="AK596" t="s">
        <v>2142</v>
      </c>
      <c r="AW596" t="s">
        <v>2142</v>
      </c>
      <c r="AX596" t="s">
        <v>2758</v>
      </c>
      <c r="AZ596" t="s">
        <v>1515</v>
      </c>
      <c r="BB596" t="s">
        <v>126</v>
      </c>
      <c r="BO596" t="s">
        <v>127</v>
      </c>
      <c r="CA596" s="9" t="str">
        <f>VLOOKUP(CB596,Sheet3!$G$2:$H$409,2,FALSE)</f>
        <v>OUID-SKDUT10008</v>
      </c>
      <c r="CB596" t="s">
        <v>3000</v>
      </c>
      <c r="CE596" t="s">
        <v>3481</v>
      </c>
      <c r="CG596" t="s">
        <v>129</v>
      </c>
      <c r="CM596" t="s">
        <v>3514</v>
      </c>
      <c r="CO596" t="s">
        <v>132</v>
      </c>
      <c r="CR596" t="s">
        <v>133</v>
      </c>
      <c r="CY596" t="b">
        <v>0</v>
      </c>
      <c r="CZ596" t="s">
        <v>135</v>
      </c>
      <c r="DM596">
        <v>26994632</v>
      </c>
      <c r="DN596" t="s">
        <v>3516</v>
      </c>
      <c r="DO596" s="9" t="str">
        <f t="shared" si="27"/>
        <v>Sekretaris Direktur Utama</v>
      </c>
      <c r="DP596" s="9" t="str">
        <f t="shared" si="28"/>
        <v>Bank Artha Graha Sudirman (KPNO)</v>
      </c>
      <c r="DQ596" s="9" t="str">
        <f t="shared" si="29"/>
        <v>Sekretaris Direktur Utama Bank Artha Graha Sudirman (KPNO)</v>
      </c>
    </row>
    <row r="597" spans="10:121" x14ac:dyDescent="0.35">
      <c r="J597" t="s">
        <v>714</v>
      </c>
      <c r="K597" t="s">
        <v>825</v>
      </c>
      <c r="L597" t="s">
        <v>917</v>
      </c>
      <c r="M597" t="str">
        <f>VLOOKUP(L597,Sheet2!$B$12:$C$22,2,FALSE)</f>
        <v>BLOTYP-004</v>
      </c>
      <c r="P597" t="str">
        <f>VLOOKUP(Q597,Sheet2!$F$9:$G$10,2,FALSE)</f>
        <v>ES-1579352234417</v>
      </c>
      <c r="Q597" t="s">
        <v>3564</v>
      </c>
      <c r="AF597" t="s">
        <v>122</v>
      </c>
      <c r="AG597" t="s">
        <v>3530</v>
      </c>
      <c r="AK597" t="s">
        <v>2143</v>
      </c>
      <c r="AW597" t="s">
        <v>2143</v>
      </c>
      <c r="AX597" t="s">
        <v>2759</v>
      </c>
      <c r="AZ597" t="s">
        <v>1516</v>
      </c>
      <c r="BB597" t="s">
        <v>126</v>
      </c>
      <c r="BO597" t="s">
        <v>127</v>
      </c>
      <c r="CA597" s="9" t="str">
        <f>VLOOKUP(CB597,Sheet3!$G$2:$H$409,2,FALSE)</f>
        <v>OUID-STPOPP10361</v>
      </c>
      <c r="CB597" t="s">
        <v>2858</v>
      </c>
      <c r="CE597" t="s">
        <v>3482</v>
      </c>
      <c r="CG597" t="s">
        <v>129</v>
      </c>
      <c r="CM597" t="s">
        <v>3514</v>
      </c>
      <c r="CO597" t="s">
        <v>132</v>
      </c>
      <c r="CR597" t="s">
        <v>133</v>
      </c>
      <c r="CY597" t="b">
        <v>0</v>
      </c>
      <c r="CZ597" t="s">
        <v>135</v>
      </c>
      <c r="DM597">
        <v>11751000</v>
      </c>
      <c r="DN597" t="s">
        <v>3518</v>
      </c>
      <c r="DO597" s="9" t="str">
        <f t="shared" si="27"/>
        <v>Staff Pembinaan Operasi</v>
      </c>
      <c r="DP597" s="9" t="str">
        <f t="shared" si="28"/>
        <v>Bank Artha Graha Sudirman (KPNO)</v>
      </c>
      <c r="DQ597" s="9" t="str">
        <f t="shared" si="29"/>
        <v>Staff Pembinaan Operasi Bank Artha Graha Sudirman (KPNO)</v>
      </c>
    </row>
    <row r="598" spans="10:121" x14ac:dyDescent="0.35">
      <c r="J598" t="s">
        <v>715</v>
      </c>
      <c r="K598" t="s">
        <v>795</v>
      </c>
      <c r="L598" t="s">
        <v>917</v>
      </c>
      <c r="M598" t="str">
        <f>VLOOKUP(L598,Sheet2!$B$12:$C$22,2,FALSE)</f>
        <v>BLOTYP-004</v>
      </c>
      <c r="P598" t="str">
        <f>VLOOKUP(Q598,Sheet2!$F$9:$G$10,2,FALSE)</f>
        <v>ES-1579352234417</v>
      </c>
      <c r="Q598" t="s">
        <v>3564</v>
      </c>
      <c r="AF598" t="s">
        <v>122</v>
      </c>
      <c r="AG598" t="s">
        <v>3529</v>
      </c>
      <c r="AK598" t="s">
        <v>2144</v>
      </c>
      <c r="AW598" t="s">
        <v>2144</v>
      </c>
      <c r="AX598" t="s">
        <v>2760</v>
      </c>
      <c r="AZ598" t="s">
        <v>1517</v>
      </c>
      <c r="BB598" t="s">
        <v>126</v>
      </c>
      <c r="BO598" t="s">
        <v>127</v>
      </c>
      <c r="CA598" s="9" t="e">
        <f>VLOOKUP(CB598,Sheet3!$G$2:$H$409,2,FALSE)</f>
        <v>#N/A</v>
      </c>
      <c r="CB598" t="s">
        <v>3001</v>
      </c>
      <c r="CE598" t="s">
        <v>3483</v>
      </c>
      <c r="CG598" t="s">
        <v>129</v>
      </c>
      <c r="CM598" t="s">
        <v>3514</v>
      </c>
      <c r="CO598" t="s">
        <v>132</v>
      </c>
      <c r="CR598" t="s">
        <v>133</v>
      </c>
      <c r="CY598" t="b">
        <v>0</v>
      </c>
      <c r="CZ598" t="s">
        <v>135</v>
      </c>
      <c r="DM598">
        <v>10370000</v>
      </c>
      <c r="DN598" t="s">
        <v>3517</v>
      </c>
      <c r="DO598" s="9"/>
      <c r="DP598" s="9"/>
      <c r="DQ598" s="9"/>
    </row>
    <row r="599" spans="10:121" x14ac:dyDescent="0.35">
      <c r="J599" t="s">
        <v>716</v>
      </c>
      <c r="K599" t="s">
        <v>795</v>
      </c>
      <c r="L599" t="s">
        <v>918</v>
      </c>
      <c r="M599" t="str">
        <f>VLOOKUP(L599,Sheet2!$B$12:$C$22,2,FALSE)</f>
        <v>BLOTYP-003</v>
      </c>
      <c r="P599" t="str">
        <f>VLOOKUP(Q599,Sheet2!$F$9:$G$10,2,FALSE)</f>
        <v>ES-1579352234417</v>
      </c>
      <c r="Q599" t="s">
        <v>3564</v>
      </c>
      <c r="AF599" t="s">
        <v>122</v>
      </c>
      <c r="AG599" t="s">
        <v>3526</v>
      </c>
      <c r="AK599" t="s">
        <v>2145</v>
      </c>
      <c r="AW599" t="s">
        <v>2145</v>
      </c>
      <c r="AX599" t="s">
        <v>2761</v>
      </c>
      <c r="AZ599" t="s">
        <v>1518</v>
      </c>
      <c r="BB599" t="s">
        <v>126</v>
      </c>
      <c r="BO599" t="s">
        <v>127</v>
      </c>
      <c r="CA599" s="9" t="str">
        <f>VLOOKUP(CB599,Sheet3!$G$2:$H$409,2,FALSE)</f>
        <v>OUID-STUGA10038</v>
      </c>
      <c r="CB599" t="s">
        <v>2838</v>
      </c>
      <c r="CE599" t="s">
        <v>3484</v>
      </c>
      <c r="CG599" t="s">
        <v>129</v>
      </c>
      <c r="CM599" t="s">
        <v>3514</v>
      </c>
      <c r="CO599" t="s">
        <v>132</v>
      </c>
      <c r="CR599" t="s">
        <v>133</v>
      </c>
      <c r="CY599" t="b">
        <v>0</v>
      </c>
      <c r="CZ599" t="s">
        <v>135</v>
      </c>
      <c r="DM599">
        <v>6117000</v>
      </c>
      <c r="DN599" t="s">
        <v>3518</v>
      </c>
      <c r="DO599" s="9" t="str">
        <f t="shared" si="27"/>
        <v>Staff Umum Gudang ATK</v>
      </c>
      <c r="DP599" s="9" t="str">
        <f t="shared" si="28"/>
        <v>Bank Artha Graha Sudirman (KPNO)</v>
      </c>
      <c r="DQ599" s="9" t="str">
        <f t="shared" si="29"/>
        <v>Staff Umum Gudang ATK Bank Artha Graha Sudirman (KPNO)</v>
      </c>
    </row>
    <row r="600" spans="10:121" x14ac:dyDescent="0.35">
      <c r="J600" t="s">
        <v>717</v>
      </c>
      <c r="K600" t="s">
        <v>795</v>
      </c>
      <c r="L600" t="s">
        <v>916</v>
      </c>
      <c r="M600" t="str">
        <f>VLOOKUP(L600,Sheet2!$B$12:$C$22,2,FALSE)</f>
        <v>BLOTYP-001</v>
      </c>
      <c r="P600" t="str">
        <f>VLOOKUP(Q600,Sheet2!$F$9:$G$10,2,FALSE)</f>
        <v>ES-1579352234417</v>
      </c>
      <c r="Q600" t="s">
        <v>3564</v>
      </c>
      <c r="AF600" t="s">
        <v>3524</v>
      </c>
      <c r="AG600" t="s">
        <v>3527</v>
      </c>
      <c r="AK600" t="s">
        <v>2146</v>
      </c>
      <c r="AW600" t="s">
        <v>2146</v>
      </c>
      <c r="AX600" t="s">
        <v>2762</v>
      </c>
      <c r="AZ600" t="s">
        <v>1519</v>
      </c>
      <c r="BB600" t="s">
        <v>126</v>
      </c>
      <c r="BO600" t="s">
        <v>127</v>
      </c>
      <c r="CA600" s="9" t="str">
        <f>VLOOKUP(CB600,Sheet3!$G$2:$H$409,2,FALSE)</f>
        <v>OUID-STKSPK10130</v>
      </c>
      <c r="CB600" t="s">
        <v>2830</v>
      </c>
      <c r="CE600" t="s">
        <v>3485</v>
      </c>
      <c r="CG600" t="s">
        <v>129</v>
      </c>
      <c r="CM600" t="s">
        <v>3514</v>
      </c>
      <c r="CO600" t="s">
        <v>132</v>
      </c>
      <c r="CR600" t="s">
        <v>133</v>
      </c>
      <c r="CY600" t="b">
        <v>0</v>
      </c>
      <c r="CZ600" t="s">
        <v>135</v>
      </c>
      <c r="DM600">
        <v>11921000</v>
      </c>
      <c r="DN600" t="s">
        <v>3516</v>
      </c>
      <c r="DO600" s="9" t="str">
        <f t="shared" si="27"/>
        <v>Staff Konsumer SPK</v>
      </c>
      <c r="DP600" s="9" t="str">
        <f t="shared" si="28"/>
        <v>Bank Artha Graha Sudirman (KPNO)</v>
      </c>
      <c r="DQ600" s="9" t="str">
        <f t="shared" si="29"/>
        <v>Staff Konsumer SPK Bank Artha Graha Sudirman (KPNO)</v>
      </c>
    </row>
    <row r="601" spans="10:121" x14ac:dyDescent="0.35">
      <c r="J601" t="s">
        <v>718</v>
      </c>
      <c r="K601" t="s">
        <v>819</v>
      </c>
      <c r="L601" t="s">
        <v>917</v>
      </c>
      <c r="M601" t="str">
        <f>VLOOKUP(L601,Sheet2!$B$12:$C$22,2,FALSE)</f>
        <v>BLOTYP-004</v>
      </c>
      <c r="P601" t="str">
        <f>VLOOKUP(Q601,Sheet2!$F$9:$G$10,2,FALSE)</f>
        <v>ES-1579352234417</v>
      </c>
      <c r="Q601" t="s">
        <v>3564</v>
      </c>
      <c r="AF601" t="s">
        <v>122</v>
      </c>
      <c r="AG601" t="s">
        <v>3525</v>
      </c>
      <c r="AK601" t="s">
        <v>2147</v>
      </c>
      <c r="AW601" t="s">
        <v>2147</v>
      </c>
      <c r="AX601" t="s">
        <v>2763</v>
      </c>
      <c r="AZ601" t="s">
        <v>1520</v>
      </c>
      <c r="BB601" t="s">
        <v>126</v>
      </c>
      <c r="BO601" t="s">
        <v>127</v>
      </c>
      <c r="CA601" s="9" t="str">
        <f>VLOOKUP(CB601,Sheet3!$G$2:$H$409,2,FALSE)</f>
        <v>OUID-STAKTS10246</v>
      </c>
      <c r="CB601" t="s">
        <v>2809</v>
      </c>
      <c r="CE601" t="s">
        <v>3486</v>
      </c>
      <c r="CG601" t="s">
        <v>129</v>
      </c>
      <c r="CM601" t="s">
        <v>3514</v>
      </c>
      <c r="CO601" t="s">
        <v>132</v>
      </c>
      <c r="CR601" t="s">
        <v>133</v>
      </c>
      <c r="CY601" t="b">
        <v>0</v>
      </c>
      <c r="CZ601" t="s">
        <v>135</v>
      </c>
      <c r="DM601">
        <v>6851000</v>
      </c>
      <c r="DN601" t="s">
        <v>3521</v>
      </c>
      <c r="DO601" s="9" t="str">
        <f t="shared" si="27"/>
        <v>Staff Akuntansi</v>
      </c>
      <c r="DP601" s="9" t="str">
        <f t="shared" si="28"/>
        <v>Bank Artha Graha Sudirman (KPNO)</v>
      </c>
      <c r="DQ601" s="9" t="str">
        <f t="shared" si="29"/>
        <v>Staff Akuntansi Bank Artha Graha Sudirman (KPNO)</v>
      </c>
    </row>
    <row r="602" spans="10:121" x14ac:dyDescent="0.35">
      <c r="J602" t="s">
        <v>719</v>
      </c>
      <c r="K602" t="s">
        <v>903</v>
      </c>
      <c r="L602" t="s">
        <v>918</v>
      </c>
      <c r="M602" t="str">
        <f>VLOOKUP(L602,Sheet2!$B$12:$C$22,2,FALSE)</f>
        <v>BLOTYP-003</v>
      </c>
      <c r="P602" t="str">
        <f>VLOOKUP(Q602,Sheet2!$F$9:$G$10,2,FALSE)</f>
        <v>ES-1580463140829</v>
      </c>
      <c r="Q602" t="s">
        <v>3563</v>
      </c>
      <c r="AF602" t="s">
        <v>3524</v>
      </c>
      <c r="AG602" t="s">
        <v>3526</v>
      </c>
      <c r="AK602" t="s">
        <v>2148</v>
      </c>
      <c r="AW602" t="s">
        <v>2148</v>
      </c>
      <c r="AX602" s="3" t="s">
        <v>3535</v>
      </c>
      <c r="AZ602" t="s">
        <v>1521</v>
      </c>
      <c r="BB602" t="s">
        <v>126</v>
      </c>
      <c r="BO602" t="s">
        <v>127</v>
      </c>
      <c r="CA602" s="9" t="str">
        <f>VLOOKUP(CB602,Sheet3!$G$2:$H$409,2,FALSE)</f>
        <v>OUID-AOFFR01004</v>
      </c>
      <c r="CB602" t="s">
        <v>3002</v>
      </c>
      <c r="CE602" t="s">
        <v>3487</v>
      </c>
      <c r="CG602" t="s">
        <v>129</v>
      </c>
      <c r="CM602" t="s">
        <v>3512</v>
      </c>
      <c r="CO602" t="s">
        <v>132</v>
      </c>
      <c r="CR602" t="s">
        <v>3540</v>
      </c>
      <c r="CY602" t="b">
        <v>0</v>
      </c>
      <c r="CZ602" t="s">
        <v>3541</v>
      </c>
      <c r="DM602">
        <v>4500000</v>
      </c>
      <c r="DN602" t="s">
        <v>3516</v>
      </c>
      <c r="DO602" s="9" t="str">
        <f t="shared" si="27"/>
        <v>Account Officer</v>
      </c>
      <c r="DP602" s="9" t="str">
        <f t="shared" si="28"/>
        <v>Bank Artha Graha Suryopranoto (KC)</v>
      </c>
      <c r="DQ602" s="9" t="str">
        <f t="shared" si="29"/>
        <v>Account Officer Bank Artha Graha Suryopranoto (KC)</v>
      </c>
    </row>
    <row r="603" spans="10:121" x14ac:dyDescent="0.35">
      <c r="J603" t="s">
        <v>720</v>
      </c>
      <c r="K603" t="s">
        <v>904</v>
      </c>
      <c r="L603" t="s">
        <v>917</v>
      </c>
      <c r="M603" t="str">
        <f>VLOOKUP(L603,Sheet2!$B$12:$C$22,2,FALSE)</f>
        <v>BLOTYP-004</v>
      </c>
      <c r="P603" t="str">
        <f>VLOOKUP(Q603,Sheet2!$F$9:$G$10,2,FALSE)</f>
        <v>ES-1580463140829</v>
      </c>
      <c r="Q603" t="s">
        <v>3563</v>
      </c>
      <c r="AF603" t="s">
        <v>3524</v>
      </c>
      <c r="AG603" t="s">
        <v>123</v>
      </c>
      <c r="AK603" t="s">
        <v>2149</v>
      </c>
      <c r="AW603" t="s">
        <v>2149</v>
      </c>
      <c r="AX603" t="s">
        <v>2764</v>
      </c>
      <c r="AZ603" t="s">
        <v>1522</v>
      </c>
      <c r="BB603" t="s">
        <v>126</v>
      </c>
      <c r="BO603" t="s">
        <v>127</v>
      </c>
      <c r="CA603" s="9" t="str">
        <f>VLOOKUP(CB603,Sheet3!$G$2:$H$409,2,FALSE)</f>
        <v>OUID-CSRIC01012</v>
      </c>
      <c r="CB603" t="s">
        <v>3003</v>
      </c>
      <c r="CE603" t="s">
        <v>3030</v>
      </c>
      <c r="CG603" t="s">
        <v>129</v>
      </c>
      <c r="CM603" t="s">
        <v>3512</v>
      </c>
      <c r="CO603" t="s">
        <v>132</v>
      </c>
      <c r="CR603" t="s">
        <v>3540</v>
      </c>
      <c r="CY603" t="b">
        <v>0</v>
      </c>
      <c r="CZ603" t="s">
        <v>3541</v>
      </c>
      <c r="DM603">
        <v>4277000</v>
      </c>
      <c r="DN603" t="s">
        <v>3516</v>
      </c>
      <c r="DO603" s="9" t="str">
        <f t="shared" si="27"/>
        <v>Customer Service</v>
      </c>
      <c r="DP603" s="9" t="str">
        <f t="shared" si="28"/>
        <v>Bank Artha Graha Suryopranoto (KC)</v>
      </c>
      <c r="DQ603" s="9" t="str">
        <f t="shared" si="29"/>
        <v>Customer Service Bank Artha Graha Suryopranoto (KC)</v>
      </c>
    </row>
    <row r="604" spans="10:121" x14ac:dyDescent="0.35">
      <c r="J604" t="s">
        <v>721</v>
      </c>
      <c r="K604" t="s">
        <v>118</v>
      </c>
      <c r="L604" t="s">
        <v>919</v>
      </c>
      <c r="M604" t="str">
        <f>VLOOKUP(L604,Sheet2!$B$12:$C$22,2,FALSE)</f>
        <v>BLOTYP-002</v>
      </c>
      <c r="P604" t="str">
        <f>VLOOKUP(Q604,Sheet2!$F$9:$G$10,2,FALSE)</f>
        <v>ES-1580463140829</v>
      </c>
      <c r="Q604" t="s">
        <v>3563</v>
      </c>
      <c r="AF604" t="s">
        <v>3524</v>
      </c>
      <c r="AG604" t="s">
        <v>3525</v>
      </c>
      <c r="AK604" t="s">
        <v>2150</v>
      </c>
      <c r="AW604" t="s">
        <v>2150</v>
      </c>
      <c r="AX604" t="s">
        <v>2765</v>
      </c>
      <c r="AZ604" t="s">
        <v>1523</v>
      </c>
      <c r="BB604" t="s">
        <v>126</v>
      </c>
      <c r="BO604" t="s">
        <v>127</v>
      </c>
      <c r="CA604" s="9" t="str">
        <f>VLOOKUP(CB604,Sheet3!$G$2:$H$409,2,FALSE)</f>
        <v>OUID-CSRIC01012</v>
      </c>
      <c r="CB604" t="s">
        <v>3003</v>
      </c>
      <c r="CE604" t="s">
        <v>3029</v>
      </c>
      <c r="CG604" t="s">
        <v>3537</v>
      </c>
      <c r="CM604" t="s">
        <v>3512</v>
      </c>
      <c r="CO604" t="s">
        <v>132</v>
      </c>
      <c r="CR604" t="s">
        <v>3540</v>
      </c>
      <c r="CY604" t="b">
        <v>0</v>
      </c>
      <c r="CZ604" t="s">
        <v>3541</v>
      </c>
      <c r="DM604">
        <v>4277000</v>
      </c>
      <c r="DN604" t="s">
        <v>3516</v>
      </c>
      <c r="DO604" s="9" t="str">
        <f t="shared" si="27"/>
        <v>Customer Service</v>
      </c>
      <c r="DP604" s="9" t="str">
        <f t="shared" si="28"/>
        <v>Bank Artha Graha Suryopranoto (KC)</v>
      </c>
      <c r="DQ604" s="9" t="str">
        <f t="shared" si="29"/>
        <v>Customer Service Bank Artha Graha Suryopranoto (KC)</v>
      </c>
    </row>
    <row r="605" spans="10:121" x14ac:dyDescent="0.35">
      <c r="J605" t="s">
        <v>722</v>
      </c>
      <c r="K605" t="s">
        <v>905</v>
      </c>
      <c r="L605" t="s">
        <v>917</v>
      </c>
      <c r="M605" t="str">
        <f>VLOOKUP(L605,Sheet2!$B$12:$C$22,2,FALSE)</f>
        <v>BLOTYP-004</v>
      </c>
      <c r="P605" t="str">
        <f>VLOOKUP(Q605,Sheet2!$F$9:$G$10,2,FALSE)</f>
        <v>ES-1580463140829</v>
      </c>
      <c r="Q605" t="s">
        <v>3563</v>
      </c>
      <c r="AF605" t="s">
        <v>3524</v>
      </c>
      <c r="AG605" t="s">
        <v>3526</v>
      </c>
      <c r="AK605" t="s">
        <v>2151</v>
      </c>
      <c r="AW605" t="s">
        <v>2151</v>
      </c>
      <c r="AX605" s="3" t="s">
        <v>3535</v>
      </c>
      <c r="AZ605" t="s">
        <v>1524</v>
      </c>
      <c r="BB605" t="s">
        <v>126</v>
      </c>
      <c r="BO605" t="s">
        <v>127</v>
      </c>
      <c r="CA605" s="9" t="str">
        <f>VLOOKUP(CB605,Sheet3!$G$2:$H$409,2,FALSE)</f>
        <v>OUID-AOFFR01004</v>
      </c>
      <c r="CB605" t="s">
        <v>3002</v>
      </c>
      <c r="CE605" t="s">
        <v>3488</v>
      </c>
      <c r="CG605" t="s">
        <v>3537</v>
      </c>
      <c r="CM605" t="s">
        <v>3514</v>
      </c>
      <c r="CO605" t="s">
        <v>132</v>
      </c>
      <c r="CR605" t="s">
        <v>133</v>
      </c>
      <c r="CY605" t="b">
        <v>0</v>
      </c>
      <c r="CZ605" t="s">
        <v>3541</v>
      </c>
      <c r="DM605">
        <v>4500000</v>
      </c>
      <c r="DN605" t="s">
        <v>3516</v>
      </c>
      <c r="DO605" s="9" t="str">
        <f t="shared" si="27"/>
        <v>Account Officer</v>
      </c>
      <c r="DP605" s="9" t="str">
        <f t="shared" si="28"/>
        <v>Bank Artha Graha Suryopranoto (KC)</v>
      </c>
      <c r="DQ605" s="9" t="str">
        <f t="shared" si="29"/>
        <v>Account Officer Bank Artha Graha Suryopranoto (KC)</v>
      </c>
    </row>
    <row r="606" spans="10:121" x14ac:dyDescent="0.35">
      <c r="J606" t="s">
        <v>723</v>
      </c>
      <c r="K606" t="s">
        <v>906</v>
      </c>
      <c r="L606" t="s">
        <v>917</v>
      </c>
      <c r="M606" t="str">
        <f>VLOOKUP(L606,Sheet2!$B$12:$C$22,2,FALSE)</f>
        <v>BLOTYP-004</v>
      </c>
      <c r="P606" t="str">
        <f>VLOOKUP(Q606,Sheet2!$F$9:$G$10,2,FALSE)</f>
        <v>ES-1580463140829</v>
      </c>
      <c r="Q606" t="s">
        <v>3563</v>
      </c>
      <c r="AF606" t="s">
        <v>3524</v>
      </c>
      <c r="AG606" t="s">
        <v>3525</v>
      </c>
      <c r="AK606" t="s">
        <v>2152</v>
      </c>
      <c r="AW606" t="s">
        <v>2152</v>
      </c>
      <c r="AX606" t="s">
        <v>2766</v>
      </c>
      <c r="AZ606" t="s">
        <v>1525</v>
      </c>
      <c r="BB606" t="s">
        <v>126</v>
      </c>
      <c r="BO606" t="s">
        <v>127</v>
      </c>
      <c r="CA606" s="9" t="str">
        <f>VLOOKUP(CB606,Sheet3!$G$2:$H$409,2,FALSE)</f>
        <v>OUID-AOFFR01004</v>
      </c>
      <c r="CB606" t="s">
        <v>3002</v>
      </c>
      <c r="CE606" t="s">
        <v>3489</v>
      </c>
      <c r="CG606" t="s">
        <v>129</v>
      </c>
      <c r="CM606" t="s">
        <v>3514</v>
      </c>
      <c r="CO606" t="s">
        <v>132</v>
      </c>
      <c r="CR606" t="s">
        <v>133</v>
      </c>
      <c r="CY606" t="b">
        <v>0</v>
      </c>
      <c r="CZ606" t="s">
        <v>3541</v>
      </c>
      <c r="DM606">
        <v>4303000</v>
      </c>
      <c r="DN606" t="s">
        <v>3516</v>
      </c>
      <c r="DO606" s="9" t="str">
        <f t="shared" si="27"/>
        <v>Account Officer</v>
      </c>
      <c r="DP606" s="9" t="str">
        <f t="shared" si="28"/>
        <v>Bank Artha Graha Suryopranoto (KC)</v>
      </c>
      <c r="DQ606" s="9" t="str">
        <f t="shared" si="29"/>
        <v>Account Officer Bank Artha Graha Suryopranoto (KC)</v>
      </c>
    </row>
    <row r="607" spans="10:121" x14ac:dyDescent="0.35">
      <c r="J607" t="s">
        <v>724</v>
      </c>
      <c r="K607" t="s">
        <v>118</v>
      </c>
      <c r="L607" t="s">
        <v>917</v>
      </c>
      <c r="M607" t="str">
        <f>VLOOKUP(L607,Sheet2!$B$12:$C$22,2,FALSE)</f>
        <v>BLOTYP-004</v>
      </c>
      <c r="P607" t="str">
        <f>VLOOKUP(Q607,Sheet2!$F$9:$G$10,2,FALSE)</f>
        <v>ES-1580463140829</v>
      </c>
      <c r="Q607" t="s">
        <v>3563</v>
      </c>
      <c r="AF607" t="s">
        <v>3524</v>
      </c>
      <c r="AG607" t="s">
        <v>123</v>
      </c>
      <c r="AK607" t="s">
        <v>2153</v>
      </c>
      <c r="AW607" t="s">
        <v>2153</v>
      </c>
      <c r="AX607" t="s">
        <v>2767</v>
      </c>
      <c r="AZ607" t="s">
        <v>1526</v>
      </c>
      <c r="BB607" t="s">
        <v>126</v>
      </c>
      <c r="BO607" t="s">
        <v>127</v>
      </c>
      <c r="CA607" s="9" t="str">
        <f>VLOOKUP(CB607,Sheet3!$G$2:$H$409,2,FALSE)</f>
        <v>OUID-TLLER01010</v>
      </c>
      <c r="CB607" t="s">
        <v>3004</v>
      </c>
      <c r="CE607" t="s">
        <v>3490</v>
      </c>
      <c r="CG607" t="s">
        <v>129</v>
      </c>
      <c r="CM607" t="s">
        <v>3514</v>
      </c>
      <c r="CO607" t="s">
        <v>132</v>
      </c>
      <c r="CR607" t="s">
        <v>133</v>
      </c>
      <c r="CY607" t="b">
        <v>0</v>
      </c>
      <c r="CZ607" t="s">
        <v>135</v>
      </c>
      <c r="DM607">
        <v>4277000</v>
      </c>
      <c r="DN607" t="s">
        <v>3516</v>
      </c>
      <c r="DO607" s="9" t="str">
        <f t="shared" si="27"/>
        <v>Teller</v>
      </c>
      <c r="DP607" s="9" t="str">
        <f t="shared" si="28"/>
        <v>Bank Artha Graha Suryopranoto (KC)</v>
      </c>
      <c r="DQ607" s="9" t="str">
        <f t="shared" si="29"/>
        <v>Teller Bank Artha Graha Suryopranoto (KC)</v>
      </c>
    </row>
    <row r="608" spans="10:121" x14ac:dyDescent="0.35">
      <c r="J608" t="s">
        <v>725</v>
      </c>
      <c r="K608" t="s">
        <v>905</v>
      </c>
      <c r="L608" t="s">
        <v>917</v>
      </c>
      <c r="M608" t="str">
        <f>VLOOKUP(L608,Sheet2!$B$12:$C$22,2,FALSE)</f>
        <v>BLOTYP-004</v>
      </c>
      <c r="P608" t="str">
        <f>VLOOKUP(Q608,Sheet2!$F$9:$G$10,2,FALSE)</f>
        <v>ES-1580463140829</v>
      </c>
      <c r="Q608" t="s">
        <v>3563</v>
      </c>
      <c r="AF608" t="s">
        <v>122</v>
      </c>
      <c r="AG608" t="s">
        <v>3529</v>
      </c>
      <c r="AK608" t="s">
        <v>2154</v>
      </c>
      <c r="AW608" t="s">
        <v>2154</v>
      </c>
      <c r="AX608" t="s">
        <v>2768</v>
      </c>
      <c r="AZ608" t="s">
        <v>1527</v>
      </c>
      <c r="BB608" t="s">
        <v>126</v>
      </c>
      <c r="BO608" t="s">
        <v>127</v>
      </c>
      <c r="CA608" s="9" t="str">
        <f>VLOOKUP(CB608,Sheet3!$G$2:$H$409,2,FALSE)</f>
        <v>OUID-AOFFR01004</v>
      </c>
      <c r="CB608" t="s">
        <v>3002</v>
      </c>
      <c r="CE608" t="s">
        <v>3491</v>
      </c>
      <c r="CG608" t="s">
        <v>3538</v>
      </c>
      <c r="CM608" t="s">
        <v>3514</v>
      </c>
      <c r="CO608" t="s">
        <v>132</v>
      </c>
      <c r="CR608" t="s">
        <v>133</v>
      </c>
      <c r="CY608" t="b">
        <v>0</v>
      </c>
      <c r="CZ608" t="s">
        <v>135</v>
      </c>
      <c r="DM608">
        <v>8943000</v>
      </c>
      <c r="DN608" t="s">
        <v>3520</v>
      </c>
      <c r="DO608" s="9" t="str">
        <f t="shared" si="27"/>
        <v>Account Officer</v>
      </c>
      <c r="DP608" s="9" t="str">
        <f t="shared" si="28"/>
        <v>Bank Artha Graha Suryopranoto (KC)</v>
      </c>
      <c r="DQ608" s="9" t="str">
        <f t="shared" si="29"/>
        <v>Account Officer Bank Artha Graha Suryopranoto (KC)</v>
      </c>
    </row>
    <row r="609" spans="10:121" x14ac:dyDescent="0.35">
      <c r="J609" t="s">
        <v>726</v>
      </c>
      <c r="K609" t="s">
        <v>907</v>
      </c>
      <c r="L609" t="s">
        <v>918</v>
      </c>
      <c r="M609" t="str">
        <f>VLOOKUP(L609,Sheet2!$B$12:$C$22,2,FALSE)</f>
        <v>BLOTYP-003</v>
      </c>
      <c r="P609" t="str">
        <f>VLOOKUP(Q609,Sheet2!$F$9:$G$10,2,FALSE)</f>
        <v>ES-1580463140829</v>
      </c>
      <c r="Q609" t="s">
        <v>3563</v>
      </c>
      <c r="AF609" t="s">
        <v>122</v>
      </c>
      <c r="AG609" t="s">
        <v>3526</v>
      </c>
      <c r="AK609" t="s">
        <v>2155</v>
      </c>
      <c r="AW609" t="s">
        <v>2155</v>
      </c>
      <c r="AX609" t="s">
        <v>2769</v>
      </c>
      <c r="AZ609" t="s">
        <v>1528</v>
      </c>
      <c r="BB609" t="s">
        <v>126</v>
      </c>
      <c r="BO609" t="s">
        <v>127</v>
      </c>
      <c r="CA609" s="9" t="str">
        <f>VLOOKUP(CB609,Sheet3!$G$2:$H$409,2,FALSE)</f>
        <v>OUID-SKKT110194</v>
      </c>
      <c r="CB609" t="s">
        <v>2790</v>
      </c>
      <c r="CE609" t="s">
        <v>3492</v>
      </c>
      <c r="CG609" t="s">
        <v>129</v>
      </c>
      <c r="CM609" t="s">
        <v>3514</v>
      </c>
      <c r="CO609" t="s">
        <v>132</v>
      </c>
      <c r="CR609" t="s">
        <v>133</v>
      </c>
      <c r="CY609" t="b">
        <v>0</v>
      </c>
      <c r="CZ609" t="s">
        <v>135</v>
      </c>
      <c r="DM609">
        <v>6120000</v>
      </c>
      <c r="DN609" t="s">
        <v>3521</v>
      </c>
      <c r="DO609" s="9" t="str">
        <f t="shared" si="27"/>
        <v>Staff Kontrol 1</v>
      </c>
      <c r="DP609" s="9" t="str">
        <f t="shared" si="28"/>
        <v>Bank Artha Graha Suryopranoto (KC)</v>
      </c>
      <c r="DQ609" s="9" t="str">
        <f t="shared" si="29"/>
        <v>Staff Kontrol 1 Bank Artha Graha Suryopranoto (KC)</v>
      </c>
    </row>
    <row r="610" spans="10:121" x14ac:dyDescent="0.35">
      <c r="J610" t="s">
        <v>727</v>
      </c>
      <c r="K610" t="s">
        <v>118</v>
      </c>
      <c r="L610" t="s">
        <v>916</v>
      </c>
      <c r="M610" t="str">
        <f>VLOOKUP(L610,Sheet2!$B$12:$C$22,2,FALSE)</f>
        <v>BLOTYP-001</v>
      </c>
      <c r="P610" t="str">
        <f>VLOOKUP(Q610,Sheet2!$F$9:$G$10,2,FALSE)</f>
        <v>ES-1580463140829</v>
      </c>
      <c r="Q610" t="s">
        <v>3563</v>
      </c>
      <c r="AF610" t="s">
        <v>122</v>
      </c>
      <c r="AG610" t="s">
        <v>3525</v>
      </c>
      <c r="AK610" t="s">
        <v>2156</v>
      </c>
      <c r="AW610" t="s">
        <v>2156</v>
      </c>
      <c r="AX610" s="3" t="s">
        <v>3535</v>
      </c>
      <c r="AZ610" t="s">
        <v>1529</v>
      </c>
      <c r="BB610" t="s">
        <v>126</v>
      </c>
      <c r="BO610" t="s">
        <v>127</v>
      </c>
      <c r="CA610" s="9" t="str">
        <f>VLOOKUP(CB610,Sheet3!$G$2:$H$409,2,FALSE)</f>
        <v>OUID-SKKT310198</v>
      </c>
      <c r="CB610" t="s">
        <v>3005</v>
      </c>
      <c r="CE610" t="s">
        <v>3493</v>
      </c>
      <c r="CG610" t="s">
        <v>3537</v>
      </c>
      <c r="CM610" t="s">
        <v>3514</v>
      </c>
      <c r="CO610" t="s">
        <v>132</v>
      </c>
      <c r="CR610" t="s">
        <v>133</v>
      </c>
      <c r="CY610" t="b">
        <v>0</v>
      </c>
      <c r="CZ610" t="s">
        <v>135</v>
      </c>
      <c r="DM610">
        <v>4285000</v>
      </c>
      <c r="DN610" t="s">
        <v>3520</v>
      </c>
      <c r="DO610" s="9" t="str">
        <f t="shared" si="27"/>
        <v>Staff Kontrol 3</v>
      </c>
      <c r="DP610" s="9" t="str">
        <f t="shared" si="28"/>
        <v>Bank Artha Graha Suryopranoto (KC)</v>
      </c>
      <c r="DQ610" s="9" t="str">
        <f t="shared" si="29"/>
        <v>Staff Kontrol 3 Bank Artha Graha Suryopranoto (KC)</v>
      </c>
    </row>
    <row r="611" spans="10:121" x14ac:dyDescent="0.35">
      <c r="J611" t="s">
        <v>728</v>
      </c>
      <c r="K611" t="s">
        <v>755</v>
      </c>
      <c r="L611" t="s">
        <v>916</v>
      </c>
      <c r="M611" t="str">
        <f>VLOOKUP(L611,Sheet2!$B$12:$C$22,2,FALSE)</f>
        <v>BLOTYP-001</v>
      </c>
      <c r="P611" t="str">
        <f>VLOOKUP(Q611,Sheet2!$F$9:$G$10,2,FALSE)</f>
        <v>ES-1580463140829</v>
      </c>
      <c r="Q611" t="s">
        <v>3563</v>
      </c>
      <c r="AF611" t="s">
        <v>122</v>
      </c>
      <c r="AG611" t="s">
        <v>3526</v>
      </c>
      <c r="AK611" t="s">
        <v>2157</v>
      </c>
      <c r="AW611" t="s">
        <v>2157</v>
      </c>
      <c r="AX611" t="s">
        <v>2770</v>
      </c>
      <c r="AZ611" t="s">
        <v>1530</v>
      </c>
      <c r="BB611" t="s">
        <v>126</v>
      </c>
      <c r="BO611" t="s">
        <v>127</v>
      </c>
      <c r="CA611" s="9" t="str">
        <f>VLOOKUP(CB611,Sheet3!$G$2:$H$409,2,FALSE)</f>
        <v>OUID-STPLP10310</v>
      </c>
      <c r="CB611" t="s">
        <v>2889</v>
      </c>
      <c r="CE611" t="s">
        <v>3097</v>
      </c>
      <c r="CG611" t="s">
        <v>129</v>
      </c>
      <c r="CM611" t="s">
        <v>3514</v>
      </c>
      <c r="CO611" t="s">
        <v>132</v>
      </c>
      <c r="CR611" t="s">
        <v>133</v>
      </c>
      <c r="CY611" t="b">
        <v>0</v>
      </c>
      <c r="CZ611" t="s">
        <v>135</v>
      </c>
      <c r="DM611">
        <v>5000000</v>
      </c>
      <c r="DN611" t="s">
        <v>3521</v>
      </c>
      <c r="DO611" s="9" t="str">
        <f t="shared" si="27"/>
        <v>Staff Pelaporan</v>
      </c>
      <c r="DP611" s="9" t="str">
        <f t="shared" si="28"/>
        <v>Bank Artha Graha Suryopranoto (KC)</v>
      </c>
      <c r="DQ611" s="9" t="str">
        <f t="shared" si="29"/>
        <v>Staff Pelaporan Bank Artha Graha Suryopranoto (KC)</v>
      </c>
    </row>
    <row r="612" spans="10:121" x14ac:dyDescent="0.35">
      <c r="J612" t="s">
        <v>729</v>
      </c>
      <c r="K612" t="s">
        <v>118</v>
      </c>
      <c r="L612" t="s">
        <v>916</v>
      </c>
      <c r="M612" t="str">
        <f>VLOOKUP(L612,Sheet2!$B$12:$C$22,2,FALSE)</f>
        <v>BLOTYP-001</v>
      </c>
      <c r="P612" t="str">
        <f>VLOOKUP(Q612,Sheet2!$F$9:$G$10,2,FALSE)</f>
        <v>ES-1580463140829</v>
      </c>
      <c r="Q612" t="s">
        <v>3563</v>
      </c>
      <c r="AF612" t="s">
        <v>3524</v>
      </c>
      <c r="AG612" t="s">
        <v>123</v>
      </c>
      <c r="AK612" t="s">
        <v>2158</v>
      </c>
      <c r="AW612" t="s">
        <v>2158</v>
      </c>
      <c r="AX612" t="s">
        <v>2771</v>
      </c>
      <c r="AZ612" t="s">
        <v>1531</v>
      </c>
      <c r="BB612" t="s">
        <v>126</v>
      </c>
      <c r="BO612" t="s">
        <v>127</v>
      </c>
      <c r="CA612" s="9" t="str">
        <f>VLOOKUP(CB612,Sheet3!$G$2:$H$409,2,FALSE)</f>
        <v>OUID-TLLER01010</v>
      </c>
      <c r="CB612" t="s">
        <v>3004</v>
      </c>
      <c r="CE612" t="s">
        <v>3494</v>
      </c>
      <c r="CG612" t="s">
        <v>129</v>
      </c>
      <c r="CM612" t="s">
        <v>3514</v>
      </c>
      <c r="CO612" t="s">
        <v>132</v>
      </c>
      <c r="CR612" t="s">
        <v>133</v>
      </c>
      <c r="CY612" t="b">
        <v>0</v>
      </c>
      <c r="CZ612" t="s">
        <v>135</v>
      </c>
      <c r="DM612">
        <v>4277000</v>
      </c>
      <c r="DN612" t="s">
        <v>3516</v>
      </c>
      <c r="DO612" s="9" t="str">
        <f t="shared" si="27"/>
        <v>Teller</v>
      </c>
      <c r="DP612" s="9" t="str">
        <f t="shared" si="28"/>
        <v>Bank Artha Graha Suryopranoto (KC)</v>
      </c>
      <c r="DQ612" s="9" t="str">
        <f t="shared" si="29"/>
        <v>Teller Bank Artha Graha Suryopranoto (KC)</v>
      </c>
    </row>
    <row r="613" spans="10:121" x14ac:dyDescent="0.35">
      <c r="J613" t="s">
        <v>730</v>
      </c>
      <c r="K613" t="s">
        <v>812</v>
      </c>
      <c r="L613" t="s">
        <v>918</v>
      </c>
      <c r="M613" t="str">
        <f>VLOOKUP(L613,Sheet2!$B$12:$C$22,2,FALSE)</f>
        <v>BLOTYP-003</v>
      </c>
      <c r="P613" t="str">
        <f>VLOOKUP(Q613,Sheet2!$F$9:$G$10,2,FALSE)</f>
        <v>ES-1580463140829</v>
      </c>
      <c r="Q613" t="s">
        <v>3563</v>
      </c>
      <c r="AF613" t="s">
        <v>122</v>
      </c>
      <c r="AG613" t="s">
        <v>3526</v>
      </c>
      <c r="AK613" t="s">
        <v>2159</v>
      </c>
      <c r="AW613" t="s">
        <v>2159</v>
      </c>
      <c r="AX613" t="s">
        <v>2772</v>
      </c>
      <c r="AZ613" t="s">
        <v>1532</v>
      </c>
      <c r="BB613" t="s">
        <v>126</v>
      </c>
      <c r="BO613" t="s">
        <v>127</v>
      </c>
      <c r="CA613" s="9" t="str">
        <f>VLOOKUP(CB613,Sheet3!$G$2:$H$409,2,FALSE)</f>
        <v>OUID-STPIN10300</v>
      </c>
      <c r="CB613" t="s">
        <v>2872</v>
      </c>
      <c r="CE613" t="s">
        <v>3495</v>
      </c>
      <c r="CG613" t="s">
        <v>3538</v>
      </c>
      <c r="CM613" t="s">
        <v>3514</v>
      </c>
      <c r="CO613" t="s">
        <v>132</v>
      </c>
      <c r="CR613" t="s">
        <v>133</v>
      </c>
      <c r="CY613" t="b">
        <v>0</v>
      </c>
      <c r="CZ613" t="s">
        <v>135</v>
      </c>
      <c r="DM613">
        <v>5200000</v>
      </c>
      <c r="DN613" t="s">
        <v>3516</v>
      </c>
      <c r="DO613" s="9" t="str">
        <f t="shared" si="27"/>
        <v>Staff Pinjaman</v>
      </c>
      <c r="DP613" s="9" t="str">
        <f t="shared" si="28"/>
        <v>Bank Artha Graha Suryopranoto (KC)</v>
      </c>
      <c r="DQ613" s="9" t="str">
        <f t="shared" si="29"/>
        <v>Staff Pinjaman Bank Artha Graha Suryopranoto (KC)</v>
      </c>
    </row>
    <row r="614" spans="10:121" x14ac:dyDescent="0.35">
      <c r="J614" t="s">
        <v>731</v>
      </c>
      <c r="K614" t="s">
        <v>904</v>
      </c>
      <c r="L614" t="s">
        <v>917</v>
      </c>
      <c r="M614" t="str">
        <f>VLOOKUP(L614,Sheet2!$B$12:$C$22,2,FALSE)</f>
        <v>BLOTYP-004</v>
      </c>
      <c r="P614" t="str">
        <f>VLOOKUP(Q614,Sheet2!$F$9:$G$10,2,FALSE)</f>
        <v>ES-1580463140829</v>
      </c>
      <c r="Q614" t="s">
        <v>3563</v>
      </c>
      <c r="AF614" t="s">
        <v>3524</v>
      </c>
      <c r="AG614" t="s">
        <v>3526</v>
      </c>
      <c r="AK614" t="s">
        <v>2160</v>
      </c>
      <c r="AW614" t="s">
        <v>2160</v>
      </c>
      <c r="AX614" t="s">
        <v>2773</v>
      </c>
      <c r="AZ614" t="s">
        <v>1533</v>
      </c>
      <c r="BB614" t="s">
        <v>126</v>
      </c>
      <c r="BO614" t="s">
        <v>127</v>
      </c>
      <c r="CA614" s="9" t="str">
        <f>VLOOKUP(CB614,Sheet3!$G$2:$H$409,2,FALSE)</f>
        <v>OUID-HDTLL01009</v>
      </c>
      <c r="CB614" t="s">
        <v>3006</v>
      </c>
      <c r="CE614" t="s">
        <v>3496</v>
      </c>
      <c r="CG614" t="s">
        <v>129</v>
      </c>
      <c r="CM614" t="s">
        <v>3514</v>
      </c>
      <c r="CO614" t="s">
        <v>132</v>
      </c>
      <c r="CR614" t="s">
        <v>133</v>
      </c>
      <c r="CY614" t="b">
        <v>0</v>
      </c>
      <c r="CZ614" t="s">
        <v>135</v>
      </c>
      <c r="DM614">
        <v>5217000</v>
      </c>
      <c r="DN614" t="s">
        <v>3516</v>
      </c>
      <c r="DO614" s="9" t="str">
        <f t="shared" si="27"/>
        <v>Head Teller</v>
      </c>
      <c r="DP614" s="9" t="str">
        <f t="shared" si="28"/>
        <v>Bank Artha Graha Suryopranoto (KC)</v>
      </c>
      <c r="DQ614" s="9" t="str">
        <f t="shared" si="29"/>
        <v>Head Teller Bank Artha Graha Suryopranoto (KC)</v>
      </c>
    </row>
    <row r="615" spans="10:121" x14ac:dyDescent="0.35">
      <c r="J615" t="s">
        <v>732</v>
      </c>
      <c r="K615" t="s">
        <v>908</v>
      </c>
      <c r="L615" t="s">
        <v>917</v>
      </c>
      <c r="M615" t="str">
        <f>VLOOKUP(L615,Sheet2!$B$12:$C$22,2,FALSE)</f>
        <v>BLOTYP-004</v>
      </c>
      <c r="P615" t="str">
        <f>VLOOKUP(Q615,Sheet2!$F$9:$G$10,2,FALSE)</f>
        <v>ES-1580463140829</v>
      </c>
      <c r="Q615" t="s">
        <v>3563</v>
      </c>
      <c r="AF615" t="s">
        <v>122</v>
      </c>
      <c r="AG615" t="s">
        <v>3534</v>
      </c>
      <c r="AK615" t="s">
        <v>2161</v>
      </c>
      <c r="AW615" t="s">
        <v>2161</v>
      </c>
      <c r="AX615" t="s">
        <v>2774</v>
      </c>
      <c r="AZ615" t="s">
        <v>1534</v>
      </c>
      <c r="BB615" t="s">
        <v>126</v>
      </c>
      <c r="BO615" t="s">
        <v>127</v>
      </c>
      <c r="CA615" s="9" t="str">
        <f>VLOOKUP(CB615,Sheet3!$G$2:$H$409,2,FALSE)</f>
        <v>OUID-STKLR10314</v>
      </c>
      <c r="CB615" t="s">
        <v>2857</v>
      </c>
      <c r="CE615" t="s">
        <v>3497</v>
      </c>
      <c r="CG615" t="s">
        <v>129</v>
      </c>
      <c r="CM615" t="s">
        <v>3514</v>
      </c>
      <c r="CO615" t="s">
        <v>132</v>
      </c>
      <c r="CR615" t="s">
        <v>133</v>
      </c>
      <c r="CY615" t="b">
        <v>0</v>
      </c>
      <c r="CZ615" t="s">
        <v>135</v>
      </c>
      <c r="DM615">
        <v>4277000</v>
      </c>
      <c r="DN615" t="s">
        <v>3517</v>
      </c>
      <c r="DO615" s="9" t="str">
        <f t="shared" si="27"/>
        <v>Staff Kliring</v>
      </c>
      <c r="DP615" s="9" t="str">
        <f t="shared" si="28"/>
        <v>Bank Artha Graha Suryopranoto (KC)</v>
      </c>
      <c r="DQ615" s="9" t="str">
        <f t="shared" si="29"/>
        <v>Staff Kliring Bank Artha Graha Suryopranoto (KC)</v>
      </c>
    </row>
    <row r="616" spans="10:121" x14ac:dyDescent="0.35">
      <c r="J616" t="s">
        <v>733</v>
      </c>
      <c r="K616" t="s">
        <v>909</v>
      </c>
      <c r="L616" t="s">
        <v>917</v>
      </c>
      <c r="M616" t="str">
        <f>VLOOKUP(L616,Sheet2!$B$12:$C$22,2,FALSE)</f>
        <v>BLOTYP-004</v>
      </c>
      <c r="P616" t="str">
        <f>VLOOKUP(Q616,Sheet2!$F$9:$G$10,2,FALSE)</f>
        <v>ES-1580463140829</v>
      </c>
      <c r="Q616" t="s">
        <v>3563</v>
      </c>
      <c r="AF616" t="s">
        <v>122</v>
      </c>
      <c r="AG616" t="s">
        <v>3534</v>
      </c>
      <c r="AK616" t="s">
        <v>2162</v>
      </c>
      <c r="AW616" t="s">
        <v>2162</v>
      </c>
      <c r="AX616" t="s">
        <v>2775</v>
      </c>
      <c r="AZ616" t="s">
        <v>1535</v>
      </c>
      <c r="BB616" t="s">
        <v>126</v>
      </c>
      <c r="BO616" t="s">
        <v>127</v>
      </c>
      <c r="CA616" s="9" t="str">
        <f>VLOOKUP(CB616,Sheet3!$G$2:$H$409,2,FALSE)</f>
        <v>OUID-DRVCB01017</v>
      </c>
      <c r="CB616" t="s">
        <v>3007</v>
      </c>
      <c r="CE616" t="s">
        <v>3498</v>
      </c>
      <c r="CG616" t="s">
        <v>3536</v>
      </c>
      <c r="CM616" t="s">
        <v>3514</v>
      </c>
      <c r="CO616" t="s">
        <v>132</v>
      </c>
      <c r="CR616" t="s">
        <v>133</v>
      </c>
      <c r="CY616" t="b">
        <v>0</v>
      </c>
      <c r="CZ616" t="s">
        <v>135</v>
      </c>
      <c r="DM616">
        <v>4277000</v>
      </c>
      <c r="DN616" t="s">
        <v>3521</v>
      </c>
      <c r="DO616" s="9" t="str">
        <f t="shared" si="27"/>
        <v>Driver Cabang</v>
      </c>
      <c r="DP616" s="9" t="str">
        <f t="shared" si="28"/>
        <v>Bank Artha Graha Suryopranoto (KC)</v>
      </c>
      <c r="DQ616" s="9" t="str">
        <f t="shared" si="29"/>
        <v>Driver Cabang Bank Artha Graha Suryopranoto (KC)</v>
      </c>
    </row>
    <row r="617" spans="10:121" x14ac:dyDescent="0.35">
      <c r="J617" t="s">
        <v>734</v>
      </c>
      <c r="K617" t="s">
        <v>910</v>
      </c>
      <c r="L617" t="s">
        <v>917</v>
      </c>
      <c r="M617" t="str">
        <f>VLOOKUP(L617,Sheet2!$B$12:$C$22,2,FALSE)</f>
        <v>BLOTYP-004</v>
      </c>
      <c r="P617" t="str">
        <f>VLOOKUP(Q617,Sheet2!$F$9:$G$10,2,FALSE)</f>
        <v>ES-1580463140829</v>
      </c>
      <c r="Q617" t="s">
        <v>3563</v>
      </c>
      <c r="AF617" t="s">
        <v>3524</v>
      </c>
      <c r="AG617" t="s">
        <v>3530</v>
      </c>
      <c r="AK617" t="s">
        <v>2163</v>
      </c>
      <c r="AW617" t="s">
        <v>2163</v>
      </c>
      <c r="AX617" t="s">
        <v>2776</v>
      </c>
      <c r="AZ617" t="s">
        <v>1536</v>
      </c>
      <c r="BB617" t="s">
        <v>126</v>
      </c>
      <c r="BO617" t="s">
        <v>127</v>
      </c>
      <c r="CA617" s="9" t="str">
        <f>VLOOKUP(CB617,Sheet3!$G$2:$H$409,2,FALSE)</f>
        <v>OUID-EOKCI01001</v>
      </c>
      <c r="CB617" t="s">
        <v>3008</v>
      </c>
      <c r="CE617" t="s">
        <v>3499</v>
      </c>
      <c r="CG617" t="s">
        <v>3536</v>
      </c>
      <c r="CM617" t="s">
        <v>3514</v>
      </c>
      <c r="CO617" t="s">
        <v>132</v>
      </c>
      <c r="CR617" t="s">
        <v>133</v>
      </c>
      <c r="CY617" t="b">
        <v>0</v>
      </c>
      <c r="CZ617" t="s">
        <v>135</v>
      </c>
      <c r="DM617">
        <v>20839000</v>
      </c>
      <c r="DN617" t="s">
        <v>3516</v>
      </c>
      <c r="DO617" s="9" t="str">
        <f t="shared" si="27"/>
        <v>Executive Officer KC SURYOPRANOTO - JKT</v>
      </c>
      <c r="DP617" s="9" t="str">
        <f t="shared" si="28"/>
        <v>Bank Artha Graha Suryopranoto (KC)</v>
      </c>
      <c r="DQ617" s="9" t="str">
        <f t="shared" si="29"/>
        <v>Executive Officer KC SURYOPRANOTO - JKT Bank Artha Graha Suryopranoto (KC)</v>
      </c>
    </row>
    <row r="618" spans="10:121" x14ac:dyDescent="0.35">
      <c r="J618" t="s">
        <v>735</v>
      </c>
      <c r="K618" t="s">
        <v>911</v>
      </c>
      <c r="L618" t="s">
        <v>916</v>
      </c>
      <c r="M618" t="str">
        <f>VLOOKUP(L618,Sheet2!$B$12:$C$22,2,FALSE)</f>
        <v>BLOTYP-001</v>
      </c>
      <c r="P618" t="str">
        <f>VLOOKUP(Q618,Sheet2!$F$9:$G$10,2,FALSE)</f>
        <v>ES-1580463140829</v>
      </c>
      <c r="Q618" t="s">
        <v>3563</v>
      </c>
      <c r="AF618" t="s">
        <v>122</v>
      </c>
      <c r="AG618" t="s">
        <v>3525</v>
      </c>
      <c r="AK618" t="s">
        <v>2164</v>
      </c>
      <c r="AW618" t="s">
        <v>2164</v>
      </c>
      <c r="AX618" t="s">
        <v>2777</v>
      </c>
      <c r="AZ618" t="s">
        <v>1537</v>
      </c>
      <c r="BB618" t="s">
        <v>126</v>
      </c>
      <c r="BO618" t="s">
        <v>127</v>
      </c>
      <c r="CA618" s="9" t="str">
        <f>VLOOKUP(CB618,Sheet3!$G$2:$H$409,2,FALSE)</f>
        <v>OUID-STCLCA01002</v>
      </c>
      <c r="CB618" t="s">
        <v>3009</v>
      </c>
      <c r="CE618" t="s">
        <v>3500</v>
      </c>
      <c r="CG618" t="s">
        <v>129</v>
      </c>
      <c r="CM618" t="s">
        <v>3514</v>
      </c>
      <c r="CO618" t="s">
        <v>132</v>
      </c>
      <c r="CR618" t="s">
        <v>133</v>
      </c>
      <c r="CY618" t="b">
        <v>0</v>
      </c>
      <c r="CZ618" t="s">
        <v>135</v>
      </c>
      <c r="DM618">
        <v>5265000</v>
      </c>
      <c r="DN618" t="s">
        <v>3520</v>
      </c>
      <c r="DO618" s="9" t="str">
        <f t="shared" si="27"/>
        <v>Staff Collection Cabang</v>
      </c>
      <c r="DP618" s="9" t="str">
        <f t="shared" si="28"/>
        <v>Bank Artha Graha Suryopranoto (KC)</v>
      </c>
      <c r="DQ618" s="9" t="str">
        <f t="shared" si="29"/>
        <v>Staff Collection Cabang Bank Artha Graha Suryopranoto (KC)</v>
      </c>
    </row>
    <row r="619" spans="10:121" x14ac:dyDescent="0.35">
      <c r="J619" t="s">
        <v>736</v>
      </c>
      <c r="K619" t="s">
        <v>118</v>
      </c>
      <c r="L619" t="s">
        <v>917</v>
      </c>
      <c r="M619" t="str">
        <f>VLOOKUP(L619,Sheet2!$B$12:$C$22,2,FALSE)</f>
        <v>BLOTYP-004</v>
      </c>
      <c r="P619" t="str">
        <f>VLOOKUP(Q619,Sheet2!$F$9:$G$10,2,FALSE)</f>
        <v>ES-1580463140829</v>
      </c>
      <c r="Q619" t="s">
        <v>3563</v>
      </c>
      <c r="AF619" t="s">
        <v>122</v>
      </c>
      <c r="AG619" t="s">
        <v>3534</v>
      </c>
      <c r="AK619" t="s">
        <v>2165</v>
      </c>
      <c r="AW619" t="s">
        <v>2165</v>
      </c>
      <c r="AX619" t="s">
        <v>2778</v>
      </c>
      <c r="AZ619" t="s">
        <v>1538</v>
      </c>
      <c r="BB619" t="s">
        <v>126</v>
      </c>
      <c r="BO619" t="s">
        <v>127</v>
      </c>
      <c r="CA619" s="9" t="str">
        <f>VLOOKUP(CB619,Sheet3!$G$2:$H$409,2,FALSE)</f>
        <v>OUID-STKLR10314</v>
      </c>
      <c r="CB619" t="s">
        <v>2857</v>
      </c>
      <c r="CE619" t="s">
        <v>3501</v>
      </c>
      <c r="CG619" t="s">
        <v>129</v>
      </c>
      <c r="CM619" t="s">
        <v>3514</v>
      </c>
      <c r="CO619" t="s">
        <v>132</v>
      </c>
      <c r="CR619" t="s">
        <v>133</v>
      </c>
      <c r="CY619" t="b">
        <v>0</v>
      </c>
      <c r="CZ619" t="s">
        <v>135</v>
      </c>
      <c r="DM619">
        <v>4327000</v>
      </c>
      <c r="DN619" t="s">
        <v>3517</v>
      </c>
      <c r="DO619" s="9" t="str">
        <f t="shared" si="27"/>
        <v>Staff Kliring</v>
      </c>
      <c r="DP619" s="9" t="str">
        <f t="shared" si="28"/>
        <v>Bank Artha Graha Suryopranoto (KC)</v>
      </c>
      <c r="DQ619" s="9" t="str">
        <f t="shared" si="29"/>
        <v>Staff Kliring Bank Artha Graha Suryopranoto (KC)</v>
      </c>
    </row>
    <row r="620" spans="10:121" x14ac:dyDescent="0.35">
      <c r="J620" t="s">
        <v>737</v>
      </c>
      <c r="K620" t="s">
        <v>759</v>
      </c>
      <c r="L620" t="s">
        <v>918</v>
      </c>
      <c r="M620" t="str">
        <f>VLOOKUP(L620,Sheet2!$B$12:$C$22,2,FALSE)</f>
        <v>BLOTYP-003</v>
      </c>
      <c r="P620" t="str">
        <f>VLOOKUP(Q620,Sheet2!$F$9:$G$10,2,FALSE)</f>
        <v>ES-1580463140829</v>
      </c>
      <c r="Q620" t="s">
        <v>3563</v>
      </c>
      <c r="AF620" t="s">
        <v>122</v>
      </c>
      <c r="AG620" t="s">
        <v>3534</v>
      </c>
      <c r="AK620" t="s">
        <v>2166</v>
      </c>
      <c r="AW620" t="s">
        <v>2166</v>
      </c>
      <c r="AX620" t="s">
        <v>2779</v>
      </c>
      <c r="AZ620" t="s">
        <v>1539</v>
      </c>
      <c r="BB620" t="s">
        <v>126</v>
      </c>
      <c r="BO620" t="s">
        <v>127</v>
      </c>
      <c r="CA620" s="9" t="str">
        <f>VLOOKUP(CB620,Sheet3!$G$2:$H$409,2,FALSE)</f>
        <v>OUID-STKLR10314</v>
      </c>
      <c r="CB620" t="s">
        <v>2857</v>
      </c>
      <c r="CE620" t="s">
        <v>3502</v>
      </c>
      <c r="CG620" t="s">
        <v>129</v>
      </c>
      <c r="CM620" t="s">
        <v>3514</v>
      </c>
      <c r="CO620" t="s">
        <v>132</v>
      </c>
      <c r="CR620" t="s">
        <v>133</v>
      </c>
      <c r="CY620" t="b">
        <v>0</v>
      </c>
      <c r="CZ620" t="s">
        <v>135</v>
      </c>
      <c r="DM620">
        <v>4277000</v>
      </c>
      <c r="DN620" t="s">
        <v>3517</v>
      </c>
      <c r="DO620" s="9" t="str">
        <f t="shared" si="27"/>
        <v>Staff Kliring</v>
      </c>
      <c r="DP620" s="9" t="str">
        <f t="shared" si="28"/>
        <v>Bank Artha Graha Suryopranoto (KC)</v>
      </c>
      <c r="DQ620" s="9" t="str">
        <f t="shared" si="29"/>
        <v>Staff Kliring Bank Artha Graha Suryopranoto (KC)</v>
      </c>
    </row>
    <row r="621" spans="10:121" x14ac:dyDescent="0.35">
      <c r="J621" t="s">
        <v>738</v>
      </c>
      <c r="K621" t="s">
        <v>795</v>
      </c>
      <c r="L621" t="s">
        <v>916</v>
      </c>
      <c r="M621" t="str">
        <f>VLOOKUP(L621,Sheet2!$B$12:$C$22,2,FALSE)</f>
        <v>BLOTYP-001</v>
      </c>
      <c r="P621" t="str">
        <f>VLOOKUP(Q621,Sheet2!$F$9:$G$10,2,FALSE)</f>
        <v>ES-1580463140829</v>
      </c>
      <c r="Q621" t="s">
        <v>3563</v>
      </c>
      <c r="AF621" t="s">
        <v>122</v>
      </c>
      <c r="AG621" t="s">
        <v>3534</v>
      </c>
      <c r="AK621" t="s">
        <v>2167</v>
      </c>
      <c r="AW621" t="s">
        <v>2167</v>
      </c>
      <c r="AX621" t="s">
        <v>2780</v>
      </c>
      <c r="AZ621" t="s">
        <v>1540</v>
      </c>
      <c r="BB621" t="s">
        <v>126</v>
      </c>
      <c r="BO621" t="s">
        <v>127</v>
      </c>
      <c r="CA621" s="9" t="str">
        <f>VLOOKUP(CB621,Sheet3!$G$2:$H$409,2,FALSE)</f>
        <v>OUID-STKLR10314</v>
      </c>
      <c r="CB621" t="s">
        <v>2857</v>
      </c>
      <c r="CE621" t="s">
        <v>3503</v>
      </c>
      <c r="CG621" t="s">
        <v>129</v>
      </c>
      <c r="CM621" t="s">
        <v>3514</v>
      </c>
      <c r="CO621" t="s">
        <v>132</v>
      </c>
      <c r="CR621" t="s">
        <v>133</v>
      </c>
      <c r="CY621" t="b">
        <v>0</v>
      </c>
      <c r="CZ621" t="s">
        <v>135</v>
      </c>
      <c r="DM621">
        <v>4277000</v>
      </c>
      <c r="DN621" t="s">
        <v>3518</v>
      </c>
      <c r="DO621" s="9" t="str">
        <f t="shared" si="27"/>
        <v>Staff Kliring</v>
      </c>
      <c r="DP621" s="9" t="str">
        <f t="shared" si="28"/>
        <v>Bank Artha Graha Suryopranoto (KC)</v>
      </c>
      <c r="DQ621" s="9" t="str">
        <f t="shared" si="29"/>
        <v>Staff Kliring Bank Artha Graha Suryopranoto (KC)</v>
      </c>
    </row>
    <row r="622" spans="10:121" x14ac:dyDescent="0.35">
      <c r="J622" t="s">
        <v>739</v>
      </c>
      <c r="K622" t="s">
        <v>118</v>
      </c>
      <c r="L622" t="s">
        <v>917</v>
      </c>
      <c r="M622" t="str">
        <f>VLOOKUP(L622,Sheet2!$B$12:$C$22,2,FALSE)</f>
        <v>BLOTYP-004</v>
      </c>
      <c r="P622" t="str">
        <f>VLOOKUP(Q622,Sheet2!$F$9:$G$10,2,FALSE)</f>
        <v>ES-1580463140829</v>
      </c>
      <c r="Q622" t="s">
        <v>3563</v>
      </c>
      <c r="AF622" t="s">
        <v>122</v>
      </c>
      <c r="AG622" t="s">
        <v>3534</v>
      </c>
      <c r="AK622" t="s">
        <v>2168</v>
      </c>
      <c r="AW622" t="s">
        <v>2168</v>
      </c>
      <c r="AX622" t="s">
        <v>2781</v>
      </c>
      <c r="AZ622" t="s">
        <v>1541</v>
      </c>
      <c r="BB622" t="s">
        <v>126</v>
      </c>
      <c r="BO622" t="s">
        <v>127</v>
      </c>
      <c r="CA622" s="9" t="str">
        <f>VLOOKUP(CB622,Sheet3!$G$2:$H$409,2,FALSE)</f>
        <v>OUID-OFFBY01014</v>
      </c>
      <c r="CB622" t="s">
        <v>2960</v>
      </c>
      <c r="CE622" t="s">
        <v>3504</v>
      </c>
      <c r="CG622" t="s">
        <v>129</v>
      </c>
      <c r="CM622" t="s">
        <v>3514</v>
      </c>
      <c r="CO622" t="s">
        <v>132</v>
      </c>
      <c r="CR622" t="s">
        <v>133</v>
      </c>
      <c r="CY622" t="b">
        <v>0</v>
      </c>
      <c r="CZ622" t="s">
        <v>135</v>
      </c>
      <c r="DM622">
        <v>4277000</v>
      </c>
      <c r="DN622" t="s">
        <v>3517</v>
      </c>
      <c r="DO622" s="9" t="str">
        <f t="shared" si="27"/>
        <v>Office Boy</v>
      </c>
      <c r="DP622" s="9" t="str">
        <f t="shared" si="28"/>
        <v>Bank Artha Graha Suryopranoto (KC)</v>
      </c>
      <c r="DQ622" s="9" t="str">
        <f t="shared" si="29"/>
        <v>Office Boy Bank Artha Graha Suryopranoto (KC)</v>
      </c>
    </row>
    <row r="623" spans="10:121" x14ac:dyDescent="0.35">
      <c r="J623" t="s">
        <v>740</v>
      </c>
      <c r="K623" t="s">
        <v>912</v>
      </c>
      <c r="L623" t="s">
        <v>917</v>
      </c>
      <c r="M623" t="str">
        <f>VLOOKUP(L623,Sheet2!$B$12:$C$22,2,FALSE)</f>
        <v>BLOTYP-004</v>
      </c>
      <c r="P623" t="str">
        <f>VLOOKUP(Q623,Sheet2!$F$9:$G$10,2,FALSE)</f>
        <v>ES-1580463140829</v>
      </c>
      <c r="Q623" t="s">
        <v>3563</v>
      </c>
      <c r="AF623" t="s">
        <v>122</v>
      </c>
      <c r="AG623" t="s">
        <v>3525</v>
      </c>
      <c r="AK623" t="s">
        <v>2169</v>
      </c>
      <c r="AW623" t="s">
        <v>2169</v>
      </c>
      <c r="AX623" t="s">
        <v>2782</v>
      </c>
      <c r="AZ623" t="s">
        <v>1542</v>
      </c>
      <c r="BB623" t="s">
        <v>126</v>
      </c>
      <c r="BO623" t="s">
        <v>127</v>
      </c>
      <c r="CA623" s="9" t="str">
        <f>VLOOKUP(CB623,Sheet3!$G$2:$H$409,2,FALSE)</f>
        <v>OUID-STKLR10314</v>
      </c>
      <c r="CB623" t="s">
        <v>2857</v>
      </c>
      <c r="CE623" t="s">
        <v>3505</v>
      </c>
      <c r="CG623" t="s">
        <v>129</v>
      </c>
      <c r="CM623" t="s">
        <v>3514</v>
      </c>
      <c r="CO623" t="s">
        <v>132</v>
      </c>
      <c r="CR623" t="s">
        <v>133</v>
      </c>
      <c r="CY623" t="b">
        <v>0</v>
      </c>
      <c r="CZ623" t="s">
        <v>135</v>
      </c>
      <c r="DM623">
        <v>5131000</v>
      </c>
      <c r="DN623" t="s">
        <v>3520</v>
      </c>
      <c r="DO623" s="9" t="str">
        <f t="shared" si="27"/>
        <v>Staff Kliring</v>
      </c>
      <c r="DP623" s="9" t="str">
        <f t="shared" si="28"/>
        <v>Bank Artha Graha Suryopranoto (KC)</v>
      </c>
      <c r="DQ623" s="9" t="str">
        <f t="shared" si="29"/>
        <v>Staff Kliring Bank Artha Graha Suryopranoto (KC)</v>
      </c>
    </row>
    <row r="624" spans="10:121" x14ac:dyDescent="0.35">
      <c r="J624" t="s">
        <v>741</v>
      </c>
      <c r="K624" t="s">
        <v>834</v>
      </c>
      <c r="L624" t="s">
        <v>917</v>
      </c>
      <c r="M624" t="str">
        <f>VLOOKUP(L624,Sheet2!$B$12:$C$22,2,FALSE)</f>
        <v>BLOTYP-004</v>
      </c>
      <c r="P624" t="str">
        <f>VLOOKUP(Q624,Sheet2!$F$9:$G$10,2,FALSE)</f>
        <v>ES-1580463140829</v>
      </c>
      <c r="Q624" t="s">
        <v>3563</v>
      </c>
      <c r="AF624" t="s">
        <v>122</v>
      </c>
      <c r="AG624" t="s">
        <v>3534</v>
      </c>
      <c r="AK624" t="s">
        <v>2170</v>
      </c>
      <c r="AW624" t="s">
        <v>2170</v>
      </c>
      <c r="AX624" t="s">
        <v>2783</v>
      </c>
      <c r="AZ624" t="s">
        <v>1543</v>
      </c>
      <c r="BB624" t="s">
        <v>126</v>
      </c>
      <c r="BO624" t="s">
        <v>127</v>
      </c>
      <c r="CA624" s="9" t="str">
        <f>VLOOKUP(CB624,Sheet3!$G$2:$H$409,2,FALSE)</f>
        <v>OUID-STKLR10314</v>
      </c>
      <c r="CB624" t="s">
        <v>2857</v>
      </c>
      <c r="CE624" t="s">
        <v>3506</v>
      </c>
      <c r="CG624" t="s">
        <v>129</v>
      </c>
      <c r="CM624" t="s">
        <v>3514</v>
      </c>
      <c r="CO624" t="s">
        <v>132</v>
      </c>
      <c r="CR624" t="s">
        <v>133</v>
      </c>
      <c r="CY624" t="b">
        <v>0</v>
      </c>
      <c r="CZ624" t="s">
        <v>135</v>
      </c>
      <c r="DM624">
        <v>4277000</v>
      </c>
      <c r="DN624" t="s">
        <v>3518</v>
      </c>
      <c r="DO624" s="9" t="str">
        <f t="shared" si="27"/>
        <v>Staff Kliring</v>
      </c>
      <c r="DP624" s="9" t="str">
        <f t="shared" si="28"/>
        <v>Bank Artha Graha Suryopranoto (KC)</v>
      </c>
      <c r="DQ624" s="9" t="str">
        <f t="shared" si="29"/>
        <v>Staff Kliring Bank Artha Graha Suryopranoto (KC)</v>
      </c>
    </row>
    <row r="625" spans="10:121" x14ac:dyDescent="0.35">
      <c r="J625" t="s">
        <v>742</v>
      </c>
      <c r="K625" t="s">
        <v>832</v>
      </c>
      <c r="L625" t="s">
        <v>919</v>
      </c>
      <c r="M625" t="str">
        <f>VLOOKUP(L625,Sheet2!$B$12:$C$22,2,FALSE)</f>
        <v>BLOTYP-002</v>
      </c>
      <c r="P625" t="str">
        <f>VLOOKUP(Q625,Sheet2!$F$9:$G$10,2,FALSE)</f>
        <v>ES-1580463140829</v>
      </c>
      <c r="Q625" t="s">
        <v>3563</v>
      </c>
      <c r="AF625" t="s">
        <v>122</v>
      </c>
      <c r="AG625" t="s">
        <v>3534</v>
      </c>
      <c r="AK625" t="s">
        <v>2171</v>
      </c>
      <c r="AW625" t="s">
        <v>2171</v>
      </c>
      <c r="AX625" t="s">
        <v>2784</v>
      </c>
      <c r="AZ625" t="s">
        <v>1544</v>
      </c>
      <c r="BB625" t="s">
        <v>126</v>
      </c>
      <c r="BO625" t="s">
        <v>127</v>
      </c>
      <c r="CA625" s="9" t="str">
        <f>VLOOKUP(CB625,Sheet3!$G$2:$H$409,2,FALSE)</f>
        <v>OUID-STKLR10314</v>
      </c>
      <c r="CB625" t="s">
        <v>2857</v>
      </c>
      <c r="CE625" t="s">
        <v>3507</v>
      </c>
      <c r="CG625" t="s">
        <v>129</v>
      </c>
      <c r="CM625" t="s">
        <v>3514</v>
      </c>
      <c r="CO625" t="s">
        <v>132</v>
      </c>
      <c r="CR625" t="s">
        <v>133</v>
      </c>
      <c r="CY625" t="b">
        <v>0</v>
      </c>
      <c r="CZ625" t="s">
        <v>135</v>
      </c>
      <c r="DM625">
        <v>4277000</v>
      </c>
      <c r="DN625" t="s">
        <v>3517</v>
      </c>
      <c r="DO625" s="9" t="str">
        <f t="shared" si="27"/>
        <v>Staff Kliring</v>
      </c>
      <c r="DP625" s="9" t="str">
        <f t="shared" si="28"/>
        <v>Bank Artha Graha Suryopranoto (KC)</v>
      </c>
      <c r="DQ625" s="9" t="str">
        <f t="shared" si="29"/>
        <v>Staff Kliring Bank Artha Graha Suryopranoto (KC)</v>
      </c>
    </row>
    <row r="626" spans="10:121" x14ac:dyDescent="0.35">
      <c r="J626" t="s">
        <v>743</v>
      </c>
      <c r="K626" t="s">
        <v>913</v>
      </c>
      <c r="L626" t="s">
        <v>918</v>
      </c>
      <c r="M626" t="str">
        <f>VLOOKUP(L626,Sheet2!$B$12:$C$22,2,FALSE)</f>
        <v>BLOTYP-003</v>
      </c>
      <c r="P626" t="str">
        <f>VLOOKUP(Q626,Sheet2!$F$9:$G$10,2,FALSE)</f>
        <v>ES-1580463140829</v>
      </c>
      <c r="Q626" t="s">
        <v>3563</v>
      </c>
      <c r="AF626" t="s">
        <v>122</v>
      </c>
      <c r="AG626" t="s">
        <v>3525</v>
      </c>
      <c r="AK626" t="s">
        <v>2172</v>
      </c>
      <c r="AW626" t="s">
        <v>2172</v>
      </c>
      <c r="AX626" t="s">
        <v>2785</v>
      </c>
      <c r="AZ626" t="s">
        <v>1545</v>
      </c>
      <c r="BB626" t="s">
        <v>126</v>
      </c>
      <c r="BO626" t="s">
        <v>127</v>
      </c>
      <c r="CA626" s="9" t="str">
        <f>VLOOKUP(CB626,Sheet3!$G$2:$H$409,2,FALSE)</f>
        <v>OUID-STPIN10300</v>
      </c>
      <c r="CB626" t="s">
        <v>2872</v>
      </c>
      <c r="CE626" t="s">
        <v>3508</v>
      </c>
      <c r="CG626" t="s">
        <v>3536</v>
      </c>
      <c r="CM626" t="s">
        <v>3514</v>
      </c>
      <c r="CO626" t="s">
        <v>132</v>
      </c>
      <c r="CR626" t="s">
        <v>133</v>
      </c>
      <c r="CY626" t="b">
        <v>0</v>
      </c>
      <c r="CZ626" t="s">
        <v>135</v>
      </c>
      <c r="DM626">
        <v>6906000</v>
      </c>
      <c r="DN626" t="s">
        <v>3518</v>
      </c>
      <c r="DO626" s="9" t="str">
        <f t="shared" si="27"/>
        <v>Staff Pinjaman</v>
      </c>
      <c r="DP626" s="9" t="str">
        <f t="shared" si="28"/>
        <v>Bank Artha Graha Suryopranoto (KC)</v>
      </c>
      <c r="DQ626" s="9" t="str">
        <f t="shared" si="29"/>
        <v>Staff Pinjaman Bank Artha Graha Suryopranoto (KC)</v>
      </c>
    </row>
    <row r="627" spans="10:121" x14ac:dyDescent="0.35">
      <c r="J627" t="s">
        <v>744</v>
      </c>
      <c r="K627" t="s">
        <v>795</v>
      </c>
      <c r="L627" t="s">
        <v>918</v>
      </c>
      <c r="M627" t="str">
        <f>VLOOKUP(L627,Sheet2!$B$12:$C$22,2,FALSE)</f>
        <v>BLOTYP-003</v>
      </c>
      <c r="P627" t="str">
        <f>VLOOKUP(Q627,Sheet2!$F$9:$G$10,2,FALSE)</f>
        <v>ES-1580463140829</v>
      </c>
      <c r="Q627" t="s">
        <v>3563</v>
      </c>
      <c r="AF627" t="s">
        <v>122</v>
      </c>
      <c r="AG627" t="s">
        <v>3525</v>
      </c>
      <c r="AK627" t="s">
        <v>2173</v>
      </c>
      <c r="AW627" t="s">
        <v>2173</v>
      </c>
      <c r="AX627" t="s">
        <v>2786</v>
      </c>
      <c r="AZ627" t="s">
        <v>1546</v>
      </c>
      <c r="BB627" t="s">
        <v>126</v>
      </c>
      <c r="BO627" t="s">
        <v>127</v>
      </c>
      <c r="CA627" s="9" t="str">
        <f>VLOOKUP(CB627,Sheet3!$G$2:$H$409,2,FALSE)</f>
        <v>OUID-SKKT110194</v>
      </c>
      <c r="CB627" t="s">
        <v>2790</v>
      </c>
      <c r="CE627" t="s">
        <v>3509</v>
      </c>
      <c r="CG627" t="s">
        <v>129</v>
      </c>
      <c r="CM627" t="s">
        <v>3514</v>
      </c>
      <c r="CO627" t="s">
        <v>132</v>
      </c>
      <c r="CR627" t="s">
        <v>133</v>
      </c>
      <c r="CY627" t="b">
        <v>0</v>
      </c>
      <c r="CZ627" t="s">
        <v>135</v>
      </c>
      <c r="DM627">
        <v>5736000</v>
      </c>
      <c r="DN627" t="s">
        <v>3518</v>
      </c>
      <c r="DO627" s="9" t="str">
        <f t="shared" si="27"/>
        <v>Staff Kontrol 1</v>
      </c>
      <c r="DP627" s="9" t="str">
        <f t="shared" si="28"/>
        <v>Bank Artha Graha Suryopranoto (KC)</v>
      </c>
      <c r="DQ627" s="9" t="str">
        <f t="shared" si="29"/>
        <v>Staff Kontrol 1 Bank Artha Graha Suryopranoto (KC)</v>
      </c>
    </row>
    <row r="628" spans="10:121" x14ac:dyDescent="0.35">
      <c r="J628" t="s">
        <v>745</v>
      </c>
      <c r="K628" t="s">
        <v>839</v>
      </c>
      <c r="L628" t="s">
        <v>916</v>
      </c>
      <c r="M628" t="str">
        <f>VLOOKUP(L628,Sheet2!$B$12:$C$22,2,FALSE)</f>
        <v>BLOTYP-001</v>
      </c>
      <c r="P628" t="str">
        <f>VLOOKUP(Q628,Sheet2!$F$9:$G$10,2,FALSE)</f>
        <v>ES-1580463140829</v>
      </c>
      <c r="Q628" t="s">
        <v>3563</v>
      </c>
      <c r="AF628" t="s">
        <v>122</v>
      </c>
      <c r="AG628" t="s">
        <v>3526</v>
      </c>
      <c r="AK628" t="s">
        <v>2174</v>
      </c>
      <c r="AW628" t="s">
        <v>2174</v>
      </c>
      <c r="AX628" t="s">
        <v>2787</v>
      </c>
      <c r="AZ628" t="s">
        <v>1506</v>
      </c>
      <c r="BB628" t="s">
        <v>126</v>
      </c>
      <c r="BO628" t="s">
        <v>127</v>
      </c>
      <c r="CA628" s="9" t="str">
        <f>VLOOKUP(CB628,Sheet3!$G$2:$H$409,2,FALSE)</f>
        <v>OUID-AAOFF01005</v>
      </c>
      <c r="CB628" t="s">
        <v>3010</v>
      </c>
      <c r="CE628" t="s">
        <v>208</v>
      </c>
      <c r="CG628" t="s">
        <v>129</v>
      </c>
      <c r="CM628" t="s">
        <v>3514</v>
      </c>
      <c r="CO628" t="s">
        <v>132</v>
      </c>
      <c r="CR628" t="s">
        <v>133</v>
      </c>
      <c r="CY628" t="b">
        <v>0</v>
      </c>
      <c r="CZ628" t="s">
        <v>135</v>
      </c>
      <c r="DM628">
        <v>7103000</v>
      </c>
      <c r="DN628" t="s">
        <v>3517</v>
      </c>
      <c r="DO628" s="9" t="str">
        <f t="shared" si="27"/>
        <v>Assistant Account Officer</v>
      </c>
      <c r="DP628" s="9" t="str">
        <f t="shared" si="28"/>
        <v>Bank Artha Graha Suryopranoto (KC)</v>
      </c>
      <c r="DQ628" s="9" t="str">
        <f t="shared" si="29"/>
        <v>Assistant Account Officer Bank Artha Graha Suryopranoto (KC)</v>
      </c>
    </row>
    <row r="629" spans="10:121" x14ac:dyDescent="0.35">
      <c r="J629" t="s">
        <v>746</v>
      </c>
      <c r="K629" t="s">
        <v>795</v>
      </c>
      <c r="L629" t="s">
        <v>917</v>
      </c>
      <c r="M629" t="str">
        <f>VLOOKUP(L629,Sheet2!$B$12:$C$22,2,FALSE)</f>
        <v>BLOTYP-004</v>
      </c>
      <c r="P629" t="str">
        <f>VLOOKUP(Q629,Sheet2!$F$9:$G$10,2,FALSE)</f>
        <v>ES-1580463140829</v>
      </c>
      <c r="Q629" t="s">
        <v>3563</v>
      </c>
      <c r="AF629" t="s">
        <v>3524</v>
      </c>
      <c r="AG629" t="s">
        <v>3526</v>
      </c>
      <c r="AK629" t="s">
        <v>2175</v>
      </c>
      <c r="AW629" t="s">
        <v>2175</v>
      </c>
      <c r="AX629" t="s">
        <v>2788</v>
      </c>
      <c r="AZ629" t="s">
        <v>1547</v>
      </c>
      <c r="BB629" t="s">
        <v>126</v>
      </c>
      <c r="BO629" t="s">
        <v>127</v>
      </c>
      <c r="CA629" s="9" t="str">
        <f>VLOOKUP(CB629,Sheet3!$G$2:$H$409,2,FALSE)</f>
        <v>OUID-AAOFF01005</v>
      </c>
      <c r="CB629" t="s">
        <v>3010</v>
      </c>
      <c r="CE629" t="s">
        <v>3510</v>
      </c>
      <c r="CG629" t="s">
        <v>129</v>
      </c>
      <c r="CM629" t="s">
        <v>3514</v>
      </c>
      <c r="CO629" t="s">
        <v>132</v>
      </c>
      <c r="CR629" t="s">
        <v>133</v>
      </c>
      <c r="CY629" t="b">
        <v>0</v>
      </c>
      <c r="CZ629" t="s">
        <v>135</v>
      </c>
      <c r="DM629">
        <v>8407000</v>
      </c>
      <c r="DN629" t="s">
        <v>3516</v>
      </c>
      <c r="DO629" s="9" t="str">
        <f t="shared" si="27"/>
        <v>Assistant Account Officer</v>
      </c>
      <c r="DP629" s="9" t="str">
        <f t="shared" si="28"/>
        <v>Bank Artha Graha Suryopranoto (KC)</v>
      </c>
      <c r="DQ629" s="9" t="str">
        <f t="shared" si="29"/>
        <v>Assistant Account Officer Bank Artha Graha Suryopranoto (KC)</v>
      </c>
    </row>
    <row r="630" spans="10:121" x14ac:dyDescent="0.35">
      <c r="J630" t="s">
        <v>747</v>
      </c>
      <c r="K630" t="s">
        <v>914</v>
      </c>
      <c r="L630" t="s">
        <v>917</v>
      </c>
      <c r="M630" t="str">
        <f>VLOOKUP(L630,Sheet2!$B$12:$C$22,2,FALSE)</f>
        <v>BLOTYP-004</v>
      </c>
      <c r="P630" t="str">
        <f>VLOOKUP(Q630,Sheet2!$F$9:$G$10,2,FALSE)</f>
        <v>ES-1580463140829</v>
      </c>
      <c r="Q630" t="s">
        <v>3563</v>
      </c>
      <c r="AF630" t="s">
        <v>122</v>
      </c>
      <c r="AG630" t="s">
        <v>3530</v>
      </c>
      <c r="AK630" t="s">
        <v>2176</v>
      </c>
      <c r="AW630" t="s">
        <v>2176</v>
      </c>
      <c r="AX630" t="s">
        <v>2789</v>
      </c>
      <c r="AZ630" t="s">
        <v>1548</v>
      </c>
      <c r="BB630" t="s">
        <v>126</v>
      </c>
      <c r="BO630" t="s">
        <v>127</v>
      </c>
      <c r="CA630" s="9" t="str">
        <f>VLOOKUP(CB630,Sheet3!$G$2:$H$409,2,FALSE)</f>
        <v>OUID-SOKLI01006</v>
      </c>
      <c r="CB630" t="s">
        <v>4193</v>
      </c>
      <c r="CE630" t="s">
        <v>3511</v>
      </c>
      <c r="CG630" t="s">
        <v>129</v>
      </c>
      <c r="CM630" t="s">
        <v>3514</v>
      </c>
      <c r="CO630" t="s">
        <v>132</v>
      </c>
      <c r="CR630" t="s">
        <v>133</v>
      </c>
      <c r="CY630" t="b">
        <v>0</v>
      </c>
      <c r="CZ630" t="s">
        <v>135</v>
      </c>
      <c r="DM630">
        <v>14734000</v>
      </c>
      <c r="DN630" t="s">
        <v>3517</v>
      </c>
      <c r="DO630" s="9" t="str">
        <f t="shared" si="27"/>
        <v>Senior Officer Kantor Layanan KC Suryopranoto - JKT</v>
      </c>
      <c r="DP630" s="9" t="str">
        <f t="shared" si="28"/>
        <v>Bank Artha Graha Suryopranoto (KC)</v>
      </c>
      <c r="DQ630" s="9" t="str">
        <f t="shared" si="29"/>
        <v>Senior Officer Kantor Layanan KC Suryopranoto - JKT Bank Artha Graha Suryopranoto (KC)</v>
      </c>
    </row>
  </sheetData>
  <autoFilter ref="A1:DN630" xr:uid="{26CF3E69-0F92-414E-81CA-37FB899AEDC1}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C0FF7-3534-41E6-AD6E-CE4DD94CD3B9}">
  <dimension ref="A1"/>
  <sheetViews>
    <sheetView topLeftCell="A4" workbookViewId="0">
      <selection activeCell="M4" sqref="M1:M1048576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4C7D8-C942-44EA-BC48-14C1A2307655}">
  <dimension ref="A3:B65"/>
  <sheetViews>
    <sheetView workbookViewId="0">
      <selection activeCell="B65" sqref="B65"/>
    </sheetView>
  </sheetViews>
  <sheetFormatPr defaultRowHeight="14.5" x14ac:dyDescent="0.35"/>
  <cols>
    <col min="2" max="2" width="44.453125" bestFit="1" customWidth="1"/>
  </cols>
  <sheetData>
    <row r="3" spans="1:2" x14ac:dyDescent="0.35">
      <c r="A3">
        <v>1</v>
      </c>
      <c r="B3" s="9" t="s">
        <v>2794</v>
      </c>
    </row>
    <row r="4" spans="1:2" x14ac:dyDescent="0.35">
      <c r="A4">
        <v>2</v>
      </c>
      <c r="B4" s="9" t="s">
        <v>2795</v>
      </c>
    </row>
    <row r="5" spans="1:2" x14ac:dyDescent="0.35">
      <c r="A5">
        <v>3</v>
      </c>
      <c r="B5" s="9" t="s">
        <v>2810</v>
      </c>
    </row>
    <row r="6" spans="1:2" x14ac:dyDescent="0.35">
      <c r="A6" s="9">
        <v>4</v>
      </c>
      <c r="B6" s="9" t="s">
        <v>2812</v>
      </c>
    </row>
    <row r="7" spans="1:2" x14ac:dyDescent="0.35">
      <c r="A7" s="9">
        <v>5</v>
      </c>
      <c r="B7" s="9" t="s">
        <v>2813</v>
      </c>
    </row>
    <row r="8" spans="1:2" x14ac:dyDescent="0.35">
      <c r="A8" s="9">
        <v>6</v>
      </c>
      <c r="B8" s="9" t="s">
        <v>2817</v>
      </c>
    </row>
    <row r="9" spans="1:2" x14ac:dyDescent="0.35">
      <c r="A9" s="9">
        <v>7</v>
      </c>
      <c r="B9" s="9" t="s">
        <v>2823</v>
      </c>
    </row>
    <row r="10" spans="1:2" x14ac:dyDescent="0.35">
      <c r="A10" s="9">
        <v>8</v>
      </c>
      <c r="B10" s="9" t="s">
        <v>2824</v>
      </c>
    </row>
    <row r="11" spans="1:2" x14ac:dyDescent="0.35">
      <c r="A11" s="9">
        <v>9</v>
      </c>
      <c r="B11" s="9" t="s">
        <v>2825</v>
      </c>
    </row>
    <row r="12" spans="1:2" x14ac:dyDescent="0.35">
      <c r="A12" s="9">
        <v>10</v>
      </c>
      <c r="B12" s="9" t="s">
        <v>2826</v>
      </c>
    </row>
    <row r="13" spans="1:2" x14ac:dyDescent="0.35">
      <c r="A13" s="9">
        <v>11</v>
      </c>
      <c r="B13" s="9" t="s">
        <v>2827</v>
      </c>
    </row>
    <row r="14" spans="1:2" x14ac:dyDescent="0.35">
      <c r="A14" s="9">
        <v>12</v>
      </c>
      <c r="B14" s="9" t="s">
        <v>2831</v>
      </c>
    </row>
    <row r="15" spans="1:2" x14ac:dyDescent="0.35">
      <c r="A15" s="9">
        <v>13</v>
      </c>
      <c r="B15" s="9" t="s">
        <v>2835</v>
      </c>
    </row>
    <row r="16" spans="1:2" x14ac:dyDescent="0.35">
      <c r="A16" s="9">
        <v>14</v>
      </c>
      <c r="B16" s="9" t="s">
        <v>2836</v>
      </c>
    </row>
    <row r="17" spans="1:2" x14ac:dyDescent="0.35">
      <c r="A17" s="9">
        <v>15</v>
      </c>
      <c r="B17" s="9" t="s">
        <v>2837</v>
      </c>
    </row>
    <row r="18" spans="1:2" x14ac:dyDescent="0.35">
      <c r="A18" s="9">
        <v>16</v>
      </c>
      <c r="B18" s="9" t="s">
        <v>2843</v>
      </c>
    </row>
    <row r="19" spans="1:2" x14ac:dyDescent="0.35">
      <c r="A19" s="9">
        <v>17</v>
      </c>
      <c r="B19" s="9" t="s">
        <v>2844</v>
      </c>
    </row>
    <row r="20" spans="1:2" x14ac:dyDescent="0.35">
      <c r="A20" s="9">
        <v>18</v>
      </c>
      <c r="B20" s="9" t="s">
        <v>2846</v>
      </c>
    </row>
    <row r="21" spans="1:2" x14ac:dyDescent="0.35">
      <c r="A21" s="9">
        <v>19</v>
      </c>
      <c r="B21" s="9" t="s">
        <v>2847</v>
      </c>
    </row>
    <row r="22" spans="1:2" x14ac:dyDescent="0.35">
      <c r="A22" s="9">
        <v>20</v>
      </c>
      <c r="B22" s="9" t="s">
        <v>2851</v>
      </c>
    </row>
    <row r="23" spans="1:2" x14ac:dyDescent="0.35">
      <c r="A23" s="9">
        <v>21</v>
      </c>
      <c r="B23" s="9" t="s">
        <v>2852</v>
      </c>
    </row>
    <row r="24" spans="1:2" x14ac:dyDescent="0.35">
      <c r="A24" s="9">
        <v>22</v>
      </c>
      <c r="B24" s="9" t="s">
        <v>2862</v>
      </c>
    </row>
    <row r="25" spans="1:2" x14ac:dyDescent="0.35">
      <c r="A25" s="9">
        <v>23</v>
      </c>
      <c r="B25" s="9" t="s">
        <v>2863</v>
      </c>
    </row>
    <row r="26" spans="1:2" x14ac:dyDescent="0.35">
      <c r="A26" s="9">
        <v>24</v>
      </c>
      <c r="B26" s="9" t="s">
        <v>2865</v>
      </c>
    </row>
    <row r="27" spans="1:2" x14ac:dyDescent="0.35">
      <c r="A27" s="9">
        <v>25</v>
      </c>
      <c r="B27" s="9" t="s">
        <v>2866</v>
      </c>
    </row>
    <row r="28" spans="1:2" x14ac:dyDescent="0.35">
      <c r="A28" s="9">
        <v>26</v>
      </c>
      <c r="B28" s="9" t="s">
        <v>2867</v>
      </c>
    </row>
    <row r="29" spans="1:2" x14ac:dyDescent="0.35">
      <c r="A29" s="9">
        <v>27</v>
      </c>
      <c r="B29" s="9" t="s">
        <v>2874</v>
      </c>
    </row>
    <row r="30" spans="1:2" x14ac:dyDescent="0.35">
      <c r="A30" s="9">
        <v>28</v>
      </c>
      <c r="B30" s="9" t="s">
        <v>2879</v>
      </c>
    </row>
    <row r="31" spans="1:2" x14ac:dyDescent="0.35">
      <c r="A31" s="9">
        <v>29</v>
      </c>
      <c r="B31" s="9" t="s">
        <v>2884</v>
      </c>
    </row>
    <row r="32" spans="1:2" x14ac:dyDescent="0.35">
      <c r="A32" s="9">
        <v>30</v>
      </c>
      <c r="B32" s="9" t="s">
        <v>2885</v>
      </c>
    </row>
    <row r="33" spans="1:2" x14ac:dyDescent="0.35">
      <c r="A33" s="9">
        <v>31</v>
      </c>
      <c r="B33" s="9" t="s">
        <v>2892</v>
      </c>
    </row>
    <row r="34" spans="1:2" x14ac:dyDescent="0.35">
      <c r="A34" s="9">
        <v>32</v>
      </c>
      <c r="B34" s="9" t="s">
        <v>2894</v>
      </c>
    </row>
    <row r="35" spans="1:2" x14ac:dyDescent="0.35">
      <c r="A35" s="9">
        <v>33</v>
      </c>
      <c r="B35" s="9" t="s">
        <v>2895</v>
      </c>
    </row>
    <row r="36" spans="1:2" x14ac:dyDescent="0.35">
      <c r="A36" s="9">
        <v>34</v>
      </c>
      <c r="B36" s="9" t="s">
        <v>2897</v>
      </c>
    </row>
    <row r="37" spans="1:2" x14ac:dyDescent="0.35">
      <c r="A37" s="9">
        <v>35</v>
      </c>
      <c r="B37" s="9" t="s">
        <v>2898</v>
      </c>
    </row>
    <row r="38" spans="1:2" x14ac:dyDescent="0.35">
      <c r="A38" s="9">
        <v>36</v>
      </c>
      <c r="B38" s="9" t="s">
        <v>2899</v>
      </c>
    </row>
    <row r="39" spans="1:2" x14ac:dyDescent="0.35">
      <c r="A39" s="9">
        <v>37</v>
      </c>
      <c r="B39" s="9" t="s">
        <v>2908</v>
      </c>
    </row>
    <row r="40" spans="1:2" x14ac:dyDescent="0.35">
      <c r="A40" s="9">
        <v>38</v>
      </c>
      <c r="B40" s="9" t="s">
        <v>2912</v>
      </c>
    </row>
    <row r="41" spans="1:2" x14ac:dyDescent="0.35">
      <c r="A41" s="9">
        <v>39</v>
      </c>
      <c r="B41" s="9" t="s">
        <v>2917</v>
      </c>
    </row>
    <row r="42" spans="1:2" x14ac:dyDescent="0.35">
      <c r="A42" s="9">
        <v>40</v>
      </c>
      <c r="B42" s="9" t="s">
        <v>2921</v>
      </c>
    </row>
    <row r="43" spans="1:2" x14ac:dyDescent="0.35">
      <c r="A43" s="9">
        <v>41</v>
      </c>
      <c r="B43" s="9" t="s">
        <v>2924</v>
      </c>
    </row>
    <row r="44" spans="1:2" x14ac:dyDescent="0.35">
      <c r="A44" s="9">
        <v>42</v>
      </c>
      <c r="B44" s="9" t="s">
        <v>2925</v>
      </c>
    </row>
    <row r="45" spans="1:2" x14ac:dyDescent="0.35">
      <c r="A45" s="9">
        <v>43</v>
      </c>
      <c r="B45" s="9" t="s">
        <v>2931</v>
      </c>
    </row>
    <row r="46" spans="1:2" x14ac:dyDescent="0.35">
      <c r="A46" s="9">
        <v>44</v>
      </c>
      <c r="B46" s="9" t="s">
        <v>2932</v>
      </c>
    </row>
    <row r="47" spans="1:2" x14ac:dyDescent="0.35">
      <c r="A47" s="9">
        <v>45</v>
      </c>
      <c r="B47" s="9" t="s">
        <v>2939</v>
      </c>
    </row>
    <row r="48" spans="1:2" x14ac:dyDescent="0.35">
      <c r="A48" s="9">
        <v>46</v>
      </c>
      <c r="B48" s="9" t="s">
        <v>2952</v>
      </c>
    </row>
    <row r="49" spans="1:2" x14ac:dyDescent="0.35">
      <c r="A49" s="9">
        <v>47</v>
      </c>
      <c r="B49" s="9" t="s">
        <v>2954</v>
      </c>
    </row>
    <row r="50" spans="1:2" x14ac:dyDescent="0.35">
      <c r="A50" s="9">
        <v>48</v>
      </c>
      <c r="B50" s="9" t="s">
        <v>2955</v>
      </c>
    </row>
    <row r="51" spans="1:2" x14ac:dyDescent="0.35">
      <c r="A51" s="9">
        <v>49</v>
      </c>
      <c r="B51" s="9" t="s">
        <v>2962</v>
      </c>
    </row>
    <row r="52" spans="1:2" x14ac:dyDescent="0.35">
      <c r="A52" s="9">
        <v>50</v>
      </c>
      <c r="B52" s="9" t="s">
        <v>2966</v>
      </c>
    </row>
    <row r="53" spans="1:2" x14ac:dyDescent="0.35">
      <c r="A53" s="9">
        <v>51</v>
      </c>
      <c r="B53" s="9" t="s">
        <v>2970</v>
      </c>
    </row>
    <row r="54" spans="1:2" x14ac:dyDescent="0.35">
      <c r="A54" s="9">
        <v>52</v>
      </c>
      <c r="B54" s="9" t="s">
        <v>2978</v>
      </c>
    </row>
    <row r="55" spans="1:2" x14ac:dyDescent="0.35">
      <c r="A55" s="9">
        <v>53</v>
      </c>
      <c r="B55" s="9" t="s">
        <v>2979</v>
      </c>
    </row>
    <row r="56" spans="1:2" x14ac:dyDescent="0.35">
      <c r="A56" s="9">
        <v>54</v>
      </c>
      <c r="B56" s="9" t="s">
        <v>2981</v>
      </c>
    </row>
    <row r="57" spans="1:2" x14ac:dyDescent="0.35">
      <c r="A57" s="9">
        <v>55</v>
      </c>
      <c r="B57" s="9" t="s">
        <v>2985</v>
      </c>
    </row>
    <row r="58" spans="1:2" x14ac:dyDescent="0.35">
      <c r="A58" s="9">
        <v>56</v>
      </c>
      <c r="B58" s="9" t="s">
        <v>2986</v>
      </c>
    </row>
    <row r="59" spans="1:2" x14ac:dyDescent="0.35">
      <c r="A59" s="9">
        <v>57</v>
      </c>
      <c r="B59" s="9" t="s">
        <v>2989</v>
      </c>
    </row>
    <row r="60" spans="1:2" x14ac:dyDescent="0.35">
      <c r="A60" s="9">
        <v>58</v>
      </c>
      <c r="B60" s="9" t="s">
        <v>2992</v>
      </c>
    </row>
    <row r="61" spans="1:2" x14ac:dyDescent="0.35">
      <c r="A61" s="9">
        <v>59</v>
      </c>
      <c r="B61" s="9" t="s">
        <v>2994</v>
      </c>
    </row>
    <row r="62" spans="1:2" x14ac:dyDescent="0.35">
      <c r="A62" s="9">
        <v>60</v>
      </c>
      <c r="B62" s="9" t="s">
        <v>2996</v>
      </c>
    </row>
    <row r="63" spans="1:2" x14ac:dyDescent="0.35">
      <c r="A63" s="9">
        <v>61</v>
      </c>
      <c r="B63" s="9" t="s">
        <v>2997</v>
      </c>
    </row>
    <row r="64" spans="1:2" x14ac:dyDescent="0.35">
      <c r="A64" s="9">
        <v>62</v>
      </c>
      <c r="B64" s="9" t="s">
        <v>2998</v>
      </c>
    </row>
    <row r="65" spans="1:2" x14ac:dyDescent="0.35">
      <c r="A65" s="9">
        <v>63</v>
      </c>
      <c r="B65" s="9" t="s">
        <v>3001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48113-D9A8-438B-977B-EC1C22E5D8F4}">
  <dimension ref="B3:CB630"/>
  <sheetViews>
    <sheetView topLeftCell="A328" workbookViewId="0">
      <selection activeCell="B328" sqref="B328"/>
    </sheetView>
  </sheetViews>
  <sheetFormatPr defaultRowHeight="14.5" x14ac:dyDescent="0.35"/>
  <cols>
    <col min="2" max="2" width="30.08984375" customWidth="1"/>
    <col min="3" max="3" width="65.1796875" bestFit="1" customWidth="1"/>
    <col min="4" max="4" width="20.453125" bestFit="1" customWidth="1"/>
    <col min="5" max="5" width="17" bestFit="1" customWidth="1"/>
    <col min="6" max="6" width="31.1796875" bestFit="1" customWidth="1"/>
  </cols>
  <sheetData>
    <row r="3" spans="2:7" x14ac:dyDescent="0.35">
      <c r="B3" s="4" t="s">
        <v>133</v>
      </c>
      <c r="C3" s="4" t="s">
        <v>131</v>
      </c>
      <c r="E3" s="4" t="s">
        <v>129</v>
      </c>
      <c r="F3" s="4" t="s">
        <v>3557</v>
      </c>
    </row>
    <row r="4" spans="2:7" x14ac:dyDescent="0.35">
      <c r="B4" s="4" t="s">
        <v>3540</v>
      </c>
      <c r="C4" s="4" t="s">
        <v>3542</v>
      </c>
      <c r="E4" s="4" t="s">
        <v>3537</v>
      </c>
      <c r="F4" s="4" t="s">
        <v>3558</v>
      </c>
    </row>
    <row r="5" spans="2:7" x14ac:dyDescent="0.35">
      <c r="B5" s="4" t="s">
        <v>3543</v>
      </c>
      <c r="C5" s="4" t="s">
        <v>3544</v>
      </c>
      <c r="E5" s="4" t="s">
        <v>3536</v>
      </c>
      <c r="F5" s="4" t="s">
        <v>3559</v>
      </c>
    </row>
    <row r="6" spans="2:7" x14ac:dyDescent="0.35">
      <c r="B6" s="4" t="s">
        <v>3545</v>
      </c>
      <c r="C6" s="4" t="s">
        <v>3546</v>
      </c>
      <c r="E6" s="4" t="s">
        <v>3539</v>
      </c>
      <c r="F6" s="4" t="s">
        <v>3560</v>
      </c>
    </row>
    <row r="7" spans="2:7" x14ac:dyDescent="0.35">
      <c r="E7" s="4" t="s">
        <v>3538</v>
      </c>
      <c r="F7" s="4" t="s">
        <v>3561</v>
      </c>
    </row>
    <row r="8" spans="2:7" x14ac:dyDescent="0.35">
      <c r="B8" s="4" t="s">
        <v>3547</v>
      </c>
      <c r="C8" s="4" t="s">
        <v>3548</v>
      </c>
    </row>
    <row r="9" spans="2:7" x14ac:dyDescent="0.35">
      <c r="B9" s="4" t="s">
        <v>3549</v>
      </c>
      <c r="C9" s="4" t="s">
        <v>3550</v>
      </c>
      <c r="E9" s="5" t="s">
        <v>3562</v>
      </c>
      <c r="F9" s="5" t="s">
        <v>3563</v>
      </c>
      <c r="G9" s="5" t="s">
        <v>3562</v>
      </c>
    </row>
    <row r="10" spans="2:7" x14ac:dyDescent="0.35">
      <c r="B10" s="4" t="s">
        <v>132</v>
      </c>
      <c r="C10" s="4" t="s">
        <v>3551</v>
      </c>
      <c r="E10" s="5" t="s">
        <v>120</v>
      </c>
      <c r="F10" s="5" t="s">
        <v>3564</v>
      </c>
      <c r="G10" s="5" t="s">
        <v>120</v>
      </c>
    </row>
    <row r="12" spans="2:7" x14ac:dyDescent="0.35">
      <c r="B12" s="4" t="s">
        <v>916</v>
      </c>
      <c r="C12" s="4" t="s">
        <v>3552</v>
      </c>
      <c r="D12" s="4"/>
      <c r="E12" s="4" t="s">
        <v>3524</v>
      </c>
      <c r="F12" s="4" t="s">
        <v>3555</v>
      </c>
    </row>
    <row r="13" spans="2:7" x14ac:dyDescent="0.35">
      <c r="B13" s="4" t="s">
        <v>919</v>
      </c>
      <c r="C13" s="4" t="s">
        <v>3553</v>
      </c>
      <c r="D13" s="4"/>
      <c r="E13" s="4" t="s">
        <v>122</v>
      </c>
      <c r="F13" s="4" t="s">
        <v>3556</v>
      </c>
    </row>
    <row r="14" spans="2:7" x14ac:dyDescent="0.35">
      <c r="B14" s="4" t="s">
        <v>918</v>
      </c>
      <c r="C14" s="4" t="s">
        <v>119</v>
      </c>
      <c r="D14" s="4"/>
    </row>
    <row r="15" spans="2:7" x14ac:dyDescent="0.35">
      <c r="B15" s="4" t="s">
        <v>917</v>
      </c>
      <c r="C15" s="4" t="s">
        <v>3554</v>
      </c>
      <c r="D15" s="4"/>
    </row>
    <row r="16" spans="2:7" x14ac:dyDescent="0.35">
      <c r="B16" s="4" t="s">
        <v>3565</v>
      </c>
      <c r="C16" s="4" t="s">
        <v>3568</v>
      </c>
      <c r="D16" s="4"/>
    </row>
    <row r="17" spans="2:6" x14ac:dyDescent="0.35">
      <c r="B17" s="4" t="s">
        <v>3566</v>
      </c>
      <c r="C17" s="4" t="s">
        <v>3569</v>
      </c>
      <c r="D17" s="4"/>
    </row>
    <row r="18" spans="2:6" x14ac:dyDescent="0.35">
      <c r="B18" s="4" t="s">
        <v>3567</v>
      </c>
      <c r="C18" s="4" t="s">
        <v>3570</v>
      </c>
      <c r="D18" s="4"/>
    </row>
    <row r="19" spans="2:6" x14ac:dyDescent="0.35">
      <c r="B19" s="4" t="s">
        <v>915</v>
      </c>
      <c r="C19" s="4" t="s">
        <v>3571</v>
      </c>
      <c r="D19" s="4"/>
    </row>
    <row r="20" spans="2:6" x14ac:dyDescent="0.35">
      <c r="B20" s="4" t="s">
        <v>921</v>
      </c>
      <c r="C20" s="4" t="s">
        <v>3572</v>
      </c>
      <c r="D20" s="4"/>
    </row>
    <row r="21" spans="2:6" x14ac:dyDescent="0.35">
      <c r="B21" s="4" t="s">
        <v>923</v>
      </c>
      <c r="C21" s="4" t="s">
        <v>3573</v>
      </c>
      <c r="D21" s="4"/>
    </row>
    <row r="22" spans="2:6" x14ac:dyDescent="0.35">
      <c r="B22" s="5" t="s">
        <v>920</v>
      </c>
      <c r="C22" s="5" t="s">
        <v>920</v>
      </c>
    </row>
    <row r="24" spans="2:6" x14ac:dyDescent="0.35">
      <c r="B24" s="7" t="s">
        <v>3574</v>
      </c>
      <c r="C24" s="6" t="s">
        <v>4197</v>
      </c>
      <c r="D24" s="7" t="s">
        <v>3574</v>
      </c>
      <c r="F24" s="6"/>
    </row>
    <row r="25" spans="2:6" x14ac:dyDescent="0.35">
      <c r="B25" s="7" t="s">
        <v>3575</v>
      </c>
      <c r="C25" s="6" t="s">
        <v>4198</v>
      </c>
      <c r="D25" s="7" t="s">
        <v>3575</v>
      </c>
      <c r="F25" s="6"/>
    </row>
    <row r="26" spans="2:6" x14ac:dyDescent="0.35">
      <c r="B26" s="7" t="s">
        <v>3576</v>
      </c>
      <c r="C26" s="6" t="s">
        <v>2881</v>
      </c>
      <c r="D26" s="7" t="s">
        <v>3576</v>
      </c>
      <c r="F26" s="6"/>
    </row>
    <row r="27" spans="2:6" x14ac:dyDescent="0.35">
      <c r="B27" s="7" t="s">
        <v>3577</v>
      </c>
      <c r="C27" s="6" t="s">
        <v>4199</v>
      </c>
      <c r="D27" s="7" t="s">
        <v>3577</v>
      </c>
      <c r="F27" s="6"/>
    </row>
    <row r="28" spans="2:6" x14ac:dyDescent="0.35">
      <c r="B28" s="7" t="s">
        <v>3578</v>
      </c>
      <c r="C28" s="6" t="s">
        <v>2936</v>
      </c>
      <c r="D28" s="7" t="s">
        <v>3578</v>
      </c>
      <c r="F28" s="6"/>
    </row>
    <row r="29" spans="2:6" x14ac:dyDescent="0.35">
      <c r="B29" s="7" t="s">
        <v>3579</v>
      </c>
      <c r="C29" s="6" t="s">
        <v>4200</v>
      </c>
      <c r="D29" s="7" t="s">
        <v>3579</v>
      </c>
      <c r="F29" s="6"/>
    </row>
    <row r="30" spans="2:6" x14ac:dyDescent="0.35">
      <c r="B30" s="7" t="s">
        <v>3580</v>
      </c>
      <c r="C30" s="6" t="s">
        <v>4201</v>
      </c>
      <c r="D30" s="7" t="s">
        <v>3580</v>
      </c>
      <c r="F30" s="6"/>
    </row>
    <row r="31" spans="2:6" x14ac:dyDescent="0.35">
      <c r="B31" s="7" t="s">
        <v>3581</v>
      </c>
      <c r="C31" s="6" t="s">
        <v>3000</v>
      </c>
      <c r="D31" s="7" t="s">
        <v>3581</v>
      </c>
      <c r="F31" s="6"/>
    </row>
    <row r="32" spans="2:6" x14ac:dyDescent="0.35">
      <c r="B32" s="7" t="s">
        <v>3582</v>
      </c>
      <c r="C32" s="6" t="s">
        <v>2834</v>
      </c>
      <c r="D32" s="7" t="s">
        <v>3582</v>
      </c>
      <c r="F32" s="6"/>
    </row>
    <row r="33" spans="2:6" x14ac:dyDescent="0.35">
      <c r="B33" s="7" t="s">
        <v>3583</v>
      </c>
      <c r="C33" s="6" t="s">
        <v>4205</v>
      </c>
      <c r="D33" s="7" t="s">
        <v>3583</v>
      </c>
      <c r="F33" s="6"/>
    </row>
    <row r="34" spans="2:6" x14ac:dyDescent="0.35">
      <c r="B34" s="7" t="s">
        <v>3584</v>
      </c>
      <c r="C34" s="6" t="s">
        <v>4206</v>
      </c>
      <c r="D34" s="7" t="s">
        <v>3584</v>
      </c>
      <c r="F34" s="6"/>
    </row>
    <row r="35" spans="2:6" x14ac:dyDescent="0.35">
      <c r="B35" s="7" t="s">
        <v>3585</v>
      </c>
      <c r="C35" s="6" t="s">
        <v>2829</v>
      </c>
      <c r="D35" s="7" t="s">
        <v>3585</v>
      </c>
      <c r="F35" s="6"/>
    </row>
    <row r="36" spans="2:6" x14ac:dyDescent="0.35">
      <c r="B36" s="7" t="s">
        <v>3586</v>
      </c>
      <c r="C36" s="6" t="s">
        <v>4207</v>
      </c>
      <c r="D36" s="7" t="s">
        <v>3586</v>
      </c>
      <c r="F36" s="6"/>
    </row>
    <row r="37" spans="2:6" x14ac:dyDescent="0.35">
      <c r="B37" s="7" t="s">
        <v>3587</v>
      </c>
      <c r="C37" s="6" t="s">
        <v>2811</v>
      </c>
      <c r="D37" s="7" t="s">
        <v>3587</v>
      </c>
      <c r="F37" s="6"/>
    </row>
    <row r="38" spans="2:6" x14ac:dyDescent="0.35">
      <c r="B38" s="7" t="s">
        <v>3588</v>
      </c>
      <c r="C38" s="6" t="s">
        <v>4208</v>
      </c>
      <c r="D38" s="7" t="s">
        <v>3588</v>
      </c>
      <c r="F38" s="6"/>
    </row>
    <row r="39" spans="2:6" x14ac:dyDescent="0.35">
      <c r="B39" s="7" t="s">
        <v>3589</v>
      </c>
      <c r="C39" s="6" t="s">
        <v>2801</v>
      </c>
      <c r="D39" s="7" t="s">
        <v>3589</v>
      </c>
      <c r="F39" s="6"/>
    </row>
    <row r="40" spans="2:6" x14ac:dyDescent="0.35">
      <c r="B40" s="7" t="s">
        <v>3590</v>
      </c>
      <c r="C40" s="6" t="s">
        <v>4202</v>
      </c>
      <c r="D40" s="7" t="s">
        <v>3590</v>
      </c>
      <c r="F40" s="6"/>
    </row>
    <row r="41" spans="2:6" x14ac:dyDescent="0.35">
      <c r="B41" s="7" t="s">
        <v>3591</v>
      </c>
      <c r="C41" s="6" t="s">
        <v>4209</v>
      </c>
      <c r="D41" s="7" t="s">
        <v>3591</v>
      </c>
      <c r="F41" s="6"/>
    </row>
    <row r="42" spans="2:6" x14ac:dyDescent="0.35">
      <c r="B42" s="7" t="s">
        <v>3592</v>
      </c>
      <c r="C42" s="6" t="s">
        <v>2796</v>
      </c>
      <c r="D42" s="7" t="s">
        <v>3592</v>
      </c>
      <c r="F42" s="6"/>
    </row>
    <row r="43" spans="2:6" x14ac:dyDescent="0.35">
      <c r="B43" s="7" t="s">
        <v>3593</v>
      </c>
      <c r="C43" s="6" t="s">
        <v>4210</v>
      </c>
      <c r="D43" s="7" t="s">
        <v>3593</v>
      </c>
      <c r="F43" s="6"/>
    </row>
    <row r="44" spans="2:6" x14ac:dyDescent="0.35">
      <c r="B44" s="7" t="s">
        <v>3594</v>
      </c>
      <c r="C44" s="6" t="s">
        <v>4211</v>
      </c>
      <c r="D44" s="7" t="s">
        <v>3594</v>
      </c>
      <c r="F44" s="6"/>
    </row>
    <row r="45" spans="2:6" x14ac:dyDescent="0.35">
      <c r="B45" s="7" t="s">
        <v>3595</v>
      </c>
      <c r="C45" s="6" t="s">
        <v>2849</v>
      </c>
      <c r="D45" s="7" t="s">
        <v>3595</v>
      </c>
      <c r="F45" s="6"/>
    </row>
    <row r="46" spans="2:6" x14ac:dyDescent="0.35">
      <c r="B46" s="7" t="s">
        <v>3596</v>
      </c>
      <c r="C46" s="6" t="s">
        <v>4212</v>
      </c>
      <c r="D46" s="7" t="s">
        <v>3596</v>
      </c>
      <c r="F46" s="6"/>
    </row>
    <row r="47" spans="2:6" x14ac:dyDescent="0.35">
      <c r="B47" s="7" t="s">
        <v>3597</v>
      </c>
      <c r="C47" s="6" t="s">
        <v>4240</v>
      </c>
      <c r="D47" s="7" t="s">
        <v>3597</v>
      </c>
      <c r="F47" s="6"/>
    </row>
    <row r="48" spans="2:6" x14ac:dyDescent="0.35">
      <c r="B48" s="7" t="s">
        <v>3598</v>
      </c>
      <c r="C48" s="6" t="s">
        <v>4213</v>
      </c>
      <c r="D48" s="7" t="s">
        <v>3598</v>
      </c>
      <c r="F48" s="6"/>
    </row>
    <row r="49" spans="2:6" x14ac:dyDescent="0.35">
      <c r="B49" s="7" t="s">
        <v>3599</v>
      </c>
      <c r="C49" s="6" t="s">
        <v>4241</v>
      </c>
      <c r="D49" s="7" t="s">
        <v>3599</v>
      </c>
      <c r="F49" s="6"/>
    </row>
    <row r="50" spans="2:6" x14ac:dyDescent="0.35">
      <c r="B50" s="7" t="s">
        <v>3600</v>
      </c>
      <c r="C50" s="6" t="s">
        <v>2878</v>
      </c>
      <c r="D50" s="7" t="s">
        <v>3600</v>
      </c>
      <c r="F50" s="6"/>
    </row>
    <row r="51" spans="2:6" x14ac:dyDescent="0.35">
      <c r="B51" s="7" t="s">
        <v>3601</v>
      </c>
      <c r="C51" s="6" t="s">
        <v>2841</v>
      </c>
      <c r="D51" s="7" t="s">
        <v>3601</v>
      </c>
      <c r="F51" s="6"/>
    </row>
    <row r="52" spans="2:6" x14ac:dyDescent="0.35">
      <c r="B52" s="7" t="s">
        <v>3602</v>
      </c>
      <c r="C52" s="6" t="s">
        <v>4196</v>
      </c>
      <c r="D52" s="7" t="s">
        <v>3602</v>
      </c>
      <c r="F52" s="6"/>
    </row>
    <row r="53" spans="2:6" x14ac:dyDescent="0.35">
      <c r="B53" s="7" t="s">
        <v>3603</v>
      </c>
      <c r="C53" s="6" t="s">
        <v>2942</v>
      </c>
      <c r="D53" s="7" t="s">
        <v>3603</v>
      </c>
      <c r="F53" s="6"/>
    </row>
    <row r="54" spans="2:6" x14ac:dyDescent="0.35">
      <c r="B54" s="7" t="s">
        <v>3604</v>
      </c>
      <c r="C54" s="6" t="s">
        <v>4195</v>
      </c>
      <c r="D54" s="7" t="s">
        <v>3604</v>
      </c>
      <c r="F54" s="6"/>
    </row>
    <row r="55" spans="2:6" x14ac:dyDescent="0.35">
      <c r="B55" s="7" t="s">
        <v>3605</v>
      </c>
      <c r="C55" s="6" t="s">
        <v>2926</v>
      </c>
      <c r="D55" s="7" t="s">
        <v>3605</v>
      </c>
      <c r="F55" s="6"/>
    </row>
    <row r="56" spans="2:6" x14ac:dyDescent="0.35">
      <c r="B56" s="7" t="s">
        <v>3606</v>
      </c>
      <c r="C56" s="6" t="s">
        <v>2875</v>
      </c>
      <c r="D56" s="7" t="s">
        <v>3606</v>
      </c>
      <c r="F56" s="6"/>
    </row>
    <row r="57" spans="2:6" x14ac:dyDescent="0.35">
      <c r="B57" s="7" t="s">
        <v>3607</v>
      </c>
      <c r="C57" s="6" t="s">
        <v>2886</v>
      </c>
      <c r="D57" s="7" t="s">
        <v>3607</v>
      </c>
      <c r="F57" s="6"/>
    </row>
    <row r="58" spans="2:6" x14ac:dyDescent="0.35">
      <c r="B58" s="7" t="s">
        <v>3608</v>
      </c>
      <c r="C58" s="6" t="s">
        <v>3965</v>
      </c>
      <c r="D58" s="7" t="s">
        <v>3608</v>
      </c>
      <c r="F58" s="6"/>
    </row>
    <row r="59" spans="2:6" x14ac:dyDescent="0.35">
      <c r="B59" s="7" t="s">
        <v>3609</v>
      </c>
      <c r="C59" s="6" t="s">
        <v>2819</v>
      </c>
      <c r="D59" s="7" t="s">
        <v>3609</v>
      </c>
      <c r="F59" s="6"/>
    </row>
    <row r="60" spans="2:6" x14ac:dyDescent="0.35">
      <c r="B60" s="7" t="s">
        <v>3610</v>
      </c>
      <c r="C60" s="6" t="s">
        <v>2893</v>
      </c>
      <c r="D60" s="7" t="s">
        <v>3610</v>
      </c>
      <c r="F60" s="6"/>
    </row>
    <row r="61" spans="2:6" x14ac:dyDescent="0.35">
      <c r="B61" s="7" t="s">
        <v>3611</v>
      </c>
      <c r="C61" s="6" t="s">
        <v>2838</v>
      </c>
      <c r="D61" s="7" t="s">
        <v>3611</v>
      </c>
      <c r="F61" s="6"/>
    </row>
    <row r="62" spans="2:6" x14ac:dyDescent="0.35">
      <c r="B62" s="7" t="s">
        <v>3612</v>
      </c>
      <c r="C62" s="6" t="s">
        <v>2975</v>
      </c>
      <c r="D62" s="7" t="s">
        <v>3612</v>
      </c>
      <c r="F62" s="6"/>
    </row>
    <row r="63" spans="2:6" x14ac:dyDescent="0.35">
      <c r="B63" s="7" t="s">
        <v>3613</v>
      </c>
      <c r="C63" s="6" t="s">
        <v>2870</v>
      </c>
      <c r="D63" s="7" t="s">
        <v>3613</v>
      </c>
      <c r="F63" s="6"/>
    </row>
    <row r="64" spans="2:6" x14ac:dyDescent="0.35">
      <c r="B64" s="7" t="s">
        <v>3614</v>
      </c>
      <c r="C64" s="6" t="s">
        <v>4214</v>
      </c>
      <c r="D64" s="7" t="s">
        <v>3614</v>
      </c>
      <c r="F64" s="6"/>
    </row>
    <row r="65" spans="2:80" x14ac:dyDescent="0.35">
      <c r="B65" s="7" t="s">
        <v>3615</v>
      </c>
      <c r="C65" s="6" t="s">
        <v>2864</v>
      </c>
      <c r="D65" s="7" t="s">
        <v>3615</v>
      </c>
      <c r="F65" s="6"/>
    </row>
    <row r="66" spans="2:80" x14ac:dyDescent="0.35">
      <c r="B66" s="7" t="s">
        <v>3616</v>
      </c>
      <c r="C66" s="6" t="s">
        <v>4215</v>
      </c>
      <c r="D66" s="7" t="s">
        <v>3616</v>
      </c>
      <c r="F66" s="6"/>
    </row>
    <row r="67" spans="2:80" x14ac:dyDescent="0.35">
      <c r="B67" s="7" t="s">
        <v>3617</v>
      </c>
      <c r="C67" s="6" t="s">
        <v>2804</v>
      </c>
      <c r="D67" s="7" t="s">
        <v>3617</v>
      </c>
      <c r="F67" s="6"/>
    </row>
    <row r="68" spans="2:80" x14ac:dyDescent="0.35">
      <c r="B68" s="7" t="s">
        <v>3618</v>
      </c>
      <c r="C68" s="6" t="s">
        <v>2969</v>
      </c>
      <c r="D68" s="7" t="s">
        <v>3618</v>
      </c>
      <c r="F68" s="6"/>
    </row>
    <row r="69" spans="2:80" x14ac:dyDescent="0.35">
      <c r="B69" s="7" t="s">
        <v>3619</v>
      </c>
      <c r="C69" s="6" t="s">
        <v>2961</v>
      </c>
      <c r="D69" s="7" t="s">
        <v>3619</v>
      </c>
      <c r="F69" s="6"/>
    </row>
    <row r="70" spans="2:80" x14ac:dyDescent="0.35">
      <c r="B70" s="7" t="s">
        <v>3620</v>
      </c>
      <c r="C70" s="6" t="s">
        <v>4216</v>
      </c>
      <c r="D70" s="7" t="s">
        <v>3620</v>
      </c>
      <c r="F70" s="6"/>
    </row>
    <row r="71" spans="2:80" x14ac:dyDescent="0.35">
      <c r="B71" s="7" t="s">
        <v>3621</v>
      </c>
      <c r="C71" s="6" t="s">
        <v>2922</v>
      </c>
      <c r="D71" s="7" t="s">
        <v>3621</v>
      </c>
      <c r="F71" s="6"/>
    </row>
    <row r="72" spans="2:80" x14ac:dyDescent="0.35">
      <c r="B72" s="7" t="s">
        <v>3622</v>
      </c>
      <c r="C72" s="6" t="s">
        <v>4217</v>
      </c>
      <c r="D72" s="7" t="s">
        <v>3622</v>
      </c>
      <c r="F72" s="6"/>
    </row>
    <row r="73" spans="2:80" x14ac:dyDescent="0.35">
      <c r="B73" s="7" t="s">
        <v>3623</v>
      </c>
      <c r="C73" s="6" t="s">
        <v>2911</v>
      </c>
      <c r="D73" s="7" t="s">
        <v>3623</v>
      </c>
      <c r="F73" s="6"/>
    </row>
    <row r="74" spans="2:80" x14ac:dyDescent="0.35">
      <c r="B74" s="7" t="s">
        <v>3624</v>
      </c>
      <c r="C74" s="6" t="s">
        <v>2929</v>
      </c>
      <c r="D74" s="7" t="s">
        <v>3624</v>
      </c>
      <c r="F74" s="6"/>
    </row>
    <row r="75" spans="2:80" x14ac:dyDescent="0.35">
      <c r="B75" s="7" t="s">
        <v>3625</v>
      </c>
      <c r="C75" s="6" t="s">
        <v>4239</v>
      </c>
      <c r="D75" s="7" t="s">
        <v>3625</v>
      </c>
      <c r="F75" s="6"/>
      <c r="CB75" t="s">
        <v>2823</v>
      </c>
    </row>
    <row r="76" spans="2:80" x14ac:dyDescent="0.35">
      <c r="B76" s="7" t="s">
        <v>3626</v>
      </c>
      <c r="C76" s="6" t="s">
        <v>4218</v>
      </c>
      <c r="D76" s="7" t="s">
        <v>3626</v>
      </c>
      <c r="F76" s="6"/>
    </row>
    <row r="77" spans="2:80" x14ac:dyDescent="0.35">
      <c r="B77" s="7" t="s">
        <v>3627</v>
      </c>
      <c r="C77" s="6" t="s">
        <v>4242</v>
      </c>
      <c r="D77" s="7" t="s">
        <v>3627</v>
      </c>
      <c r="F77" s="6"/>
      <c r="CB77" t="s">
        <v>2825</v>
      </c>
    </row>
    <row r="78" spans="2:80" x14ac:dyDescent="0.35">
      <c r="B78" s="7" t="s">
        <v>3628</v>
      </c>
      <c r="C78" s="6" t="s">
        <v>4203</v>
      </c>
      <c r="D78" s="7" t="s">
        <v>3628</v>
      </c>
      <c r="F78" s="6"/>
    </row>
    <row r="79" spans="2:80" x14ac:dyDescent="0.35">
      <c r="B79" s="7" t="s">
        <v>3629</v>
      </c>
      <c r="C79" s="6" t="s">
        <v>2807</v>
      </c>
      <c r="D79" s="7" t="s">
        <v>3629</v>
      </c>
      <c r="F79" s="6"/>
    </row>
    <row r="80" spans="2:80" x14ac:dyDescent="0.35">
      <c r="B80" s="7" t="s">
        <v>3630</v>
      </c>
      <c r="C80" s="6" t="s">
        <v>4219</v>
      </c>
      <c r="D80" s="7" t="s">
        <v>3630</v>
      </c>
      <c r="F80" s="6"/>
    </row>
    <row r="81" spans="2:6" x14ac:dyDescent="0.35">
      <c r="B81" s="7" t="s">
        <v>3631</v>
      </c>
      <c r="C81" s="6" t="s">
        <v>4220</v>
      </c>
      <c r="D81" s="7" t="s">
        <v>3631</v>
      </c>
      <c r="F81" s="6"/>
    </row>
    <row r="82" spans="2:6" x14ac:dyDescent="0.35">
      <c r="B82" s="7" t="s">
        <v>3632</v>
      </c>
      <c r="C82" s="6" t="s">
        <v>2888</v>
      </c>
      <c r="D82" s="7" t="s">
        <v>3632</v>
      </c>
      <c r="F82" s="6"/>
    </row>
    <row r="83" spans="2:6" x14ac:dyDescent="0.35">
      <c r="B83" s="7" t="s">
        <v>3633</v>
      </c>
      <c r="C83" s="6" t="s">
        <v>2923</v>
      </c>
      <c r="D83" s="7" t="s">
        <v>3633</v>
      </c>
      <c r="F83" s="6"/>
    </row>
    <row r="84" spans="2:6" x14ac:dyDescent="0.35">
      <c r="B84" s="7" t="s">
        <v>3634</v>
      </c>
      <c r="C84" s="6" t="s">
        <v>4204</v>
      </c>
      <c r="D84" s="7" t="s">
        <v>3634</v>
      </c>
      <c r="F84" s="6"/>
    </row>
    <row r="85" spans="2:6" x14ac:dyDescent="0.35">
      <c r="B85" s="7" t="s">
        <v>3635</v>
      </c>
      <c r="C85" s="6" t="s">
        <v>2806</v>
      </c>
      <c r="D85" s="7" t="s">
        <v>3635</v>
      </c>
      <c r="F85" s="6"/>
    </row>
    <row r="86" spans="2:6" x14ac:dyDescent="0.35">
      <c r="B86" s="7" t="s">
        <v>3636</v>
      </c>
      <c r="C86" s="6" t="s">
        <v>2945</v>
      </c>
      <c r="D86" s="7" t="s">
        <v>3636</v>
      </c>
      <c r="F86" s="6"/>
    </row>
    <row r="87" spans="2:6" x14ac:dyDescent="0.35">
      <c r="B87" s="7" t="s">
        <v>3637</v>
      </c>
      <c r="C87" s="6" t="s">
        <v>4243</v>
      </c>
      <c r="D87" s="7" t="s">
        <v>3637</v>
      </c>
      <c r="F87" s="6"/>
    </row>
    <row r="88" spans="2:6" x14ac:dyDescent="0.35">
      <c r="B88" s="7" t="s">
        <v>3638</v>
      </c>
      <c r="C88" s="6" t="s">
        <v>2791</v>
      </c>
      <c r="D88" s="7" t="s">
        <v>3638</v>
      </c>
      <c r="F88" s="6"/>
    </row>
    <row r="89" spans="2:6" x14ac:dyDescent="0.35">
      <c r="B89" s="7" t="s">
        <v>3639</v>
      </c>
      <c r="C89" s="6" t="s">
        <v>3966</v>
      </c>
      <c r="D89" s="7" t="s">
        <v>3639</v>
      </c>
      <c r="F89" s="6"/>
    </row>
    <row r="90" spans="2:6" x14ac:dyDescent="0.35">
      <c r="B90" s="7" t="s">
        <v>3640</v>
      </c>
      <c r="C90" s="6" t="s">
        <v>3967</v>
      </c>
      <c r="D90" s="7" t="s">
        <v>3640</v>
      </c>
      <c r="F90" s="6"/>
    </row>
    <row r="91" spans="2:6" x14ac:dyDescent="0.35">
      <c r="B91" s="7" t="s">
        <v>3641</v>
      </c>
      <c r="C91" s="6" t="s">
        <v>2974</v>
      </c>
      <c r="D91" s="7" t="s">
        <v>3641</v>
      </c>
      <c r="F91" s="6"/>
    </row>
    <row r="92" spans="2:6" x14ac:dyDescent="0.35">
      <c r="B92" s="7" t="s">
        <v>3642</v>
      </c>
      <c r="C92" s="6" t="s">
        <v>2833</v>
      </c>
      <c r="D92" s="7" t="s">
        <v>3642</v>
      </c>
      <c r="F92" s="6"/>
    </row>
    <row r="93" spans="2:6" x14ac:dyDescent="0.35">
      <c r="B93" s="7" t="s">
        <v>3643</v>
      </c>
      <c r="C93" s="6" t="s">
        <v>2964</v>
      </c>
      <c r="D93" s="7" t="s">
        <v>3643</v>
      </c>
      <c r="F93" s="6"/>
    </row>
    <row r="94" spans="2:6" x14ac:dyDescent="0.35">
      <c r="B94" s="7" t="s">
        <v>3644</v>
      </c>
      <c r="C94" s="6" t="s">
        <v>3968</v>
      </c>
      <c r="D94" s="7" t="s">
        <v>3644</v>
      </c>
      <c r="F94" s="6"/>
    </row>
    <row r="95" spans="2:6" x14ac:dyDescent="0.35">
      <c r="B95" s="7" t="s">
        <v>3645</v>
      </c>
      <c r="C95" s="6" t="s">
        <v>2859</v>
      </c>
      <c r="D95" s="7" t="s">
        <v>3645</v>
      </c>
      <c r="F95" s="6"/>
    </row>
    <row r="96" spans="2:6" x14ac:dyDescent="0.35">
      <c r="B96" s="7" t="s">
        <v>3646</v>
      </c>
      <c r="C96" s="6" t="s">
        <v>2840</v>
      </c>
      <c r="D96" s="7" t="s">
        <v>3646</v>
      </c>
      <c r="F96" s="6"/>
    </row>
    <row r="97" spans="2:6" x14ac:dyDescent="0.35">
      <c r="B97" s="7" t="s">
        <v>3647</v>
      </c>
      <c r="C97" s="6" t="s">
        <v>3969</v>
      </c>
      <c r="D97" s="7" t="s">
        <v>3647</v>
      </c>
      <c r="F97" s="6"/>
    </row>
    <row r="98" spans="2:6" x14ac:dyDescent="0.35">
      <c r="B98" s="7" t="s">
        <v>3648</v>
      </c>
      <c r="C98" s="6" t="s">
        <v>3970</v>
      </c>
      <c r="D98" s="7" t="s">
        <v>3648</v>
      </c>
      <c r="F98" s="6"/>
    </row>
    <row r="99" spans="2:6" x14ac:dyDescent="0.35">
      <c r="B99" s="7" t="s">
        <v>3649</v>
      </c>
      <c r="C99" s="6" t="s">
        <v>2803</v>
      </c>
      <c r="D99" s="7" t="s">
        <v>3649</v>
      </c>
      <c r="F99" s="6"/>
    </row>
    <row r="100" spans="2:6" x14ac:dyDescent="0.35">
      <c r="B100" s="7" t="s">
        <v>3650</v>
      </c>
      <c r="C100" s="6" t="s">
        <v>3971</v>
      </c>
      <c r="D100" s="7" t="s">
        <v>3650</v>
      </c>
      <c r="F100" s="6"/>
    </row>
    <row r="101" spans="2:6" x14ac:dyDescent="0.35">
      <c r="B101" s="7" t="s">
        <v>3651</v>
      </c>
      <c r="C101" s="6" t="s">
        <v>3972</v>
      </c>
      <c r="D101" s="7" t="s">
        <v>3651</v>
      </c>
      <c r="F101" s="6"/>
    </row>
    <row r="102" spans="2:6" x14ac:dyDescent="0.35">
      <c r="B102" s="7" t="s">
        <v>3652</v>
      </c>
      <c r="C102" s="6" t="s">
        <v>3973</v>
      </c>
      <c r="D102" s="7" t="s">
        <v>3652</v>
      </c>
      <c r="F102" s="6"/>
    </row>
    <row r="103" spans="2:6" x14ac:dyDescent="0.35">
      <c r="B103" s="7" t="s">
        <v>3653</v>
      </c>
      <c r="C103" s="6" t="s">
        <v>2845</v>
      </c>
      <c r="D103" s="7" t="s">
        <v>3653</v>
      </c>
      <c r="F103" s="6"/>
    </row>
    <row r="104" spans="2:6" x14ac:dyDescent="0.35">
      <c r="B104" s="7" t="s">
        <v>3654</v>
      </c>
      <c r="C104" s="6" t="s">
        <v>2959</v>
      </c>
      <c r="D104" s="7" t="s">
        <v>3654</v>
      </c>
      <c r="F104" s="6"/>
    </row>
    <row r="105" spans="2:6" x14ac:dyDescent="0.35">
      <c r="B105" s="7" t="s">
        <v>3655</v>
      </c>
      <c r="C105" s="6" t="s">
        <v>3974</v>
      </c>
      <c r="D105" s="7" t="s">
        <v>3655</v>
      </c>
      <c r="F105" s="6"/>
    </row>
    <row r="106" spans="2:6" x14ac:dyDescent="0.35">
      <c r="B106" s="7" t="s">
        <v>3656</v>
      </c>
      <c r="C106" s="6" t="s">
        <v>2792</v>
      </c>
      <c r="D106" s="7" t="s">
        <v>3656</v>
      </c>
      <c r="F106" s="6"/>
    </row>
    <row r="107" spans="2:6" x14ac:dyDescent="0.35">
      <c r="B107" s="7" t="s">
        <v>3657</v>
      </c>
      <c r="C107" s="6" t="s">
        <v>2887</v>
      </c>
      <c r="D107" s="7" t="s">
        <v>3657</v>
      </c>
      <c r="F107" s="6"/>
    </row>
    <row r="108" spans="2:6" x14ac:dyDescent="0.35">
      <c r="B108" s="7" t="s">
        <v>3658</v>
      </c>
      <c r="C108" s="6" t="s">
        <v>3975</v>
      </c>
      <c r="D108" s="7" t="s">
        <v>3658</v>
      </c>
      <c r="F108" s="6"/>
    </row>
    <row r="109" spans="2:6" x14ac:dyDescent="0.35">
      <c r="B109" s="7" t="s">
        <v>3659</v>
      </c>
      <c r="C109" s="6" t="s">
        <v>3976</v>
      </c>
      <c r="D109" s="7" t="s">
        <v>3659</v>
      </c>
      <c r="F109" s="6"/>
    </row>
    <row r="110" spans="2:6" x14ac:dyDescent="0.35">
      <c r="B110" s="7" t="s">
        <v>3660</v>
      </c>
      <c r="C110" s="6" t="s">
        <v>3977</v>
      </c>
      <c r="D110" s="7" t="s">
        <v>3660</v>
      </c>
      <c r="F110" s="6"/>
    </row>
    <row r="111" spans="2:6" x14ac:dyDescent="0.35">
      <c r="B111" s="7" t="s">
        <v>3661</v>
      </c>
      <c r="C111" s="6" t="s">
        <v>2943</v>
      </c>
      <c r="D111" s="7" t="s">
        <v>3661</v>
      </c>
      <c r="F111" s="6"/>
    </row>
    <row r="112" spans="2:6" x14ac:dyDescent="0.35">
      <c r="B112" s="7" t="s">
        <v>3662</v>
      </c>
      <c r="C112" s="6" t="s">
        <v>3978</v>
      </c>
      <c r="D112" s="7" t="s">
        <v>3662</v>
      </c>
      <c r="F112" s="6"/>
    </row>
    <row r="113" spans="2:80" x14ac:dyDescent="0.35">
      <c r="B113" s="7" t="s">
        <v>3663</v>
      </c>
      <c r="C113" s="6" t="s">
        <v>2918</v>
      </c>
      <c r="D113" s="7" t="s">
        <v>3663</v>
      </c>
      <c r="F113" s="6"/>
    </row>
    <row r="114" spans="2:80" x14ac:dyDescent="0.35">
      <c r="B114" s="7" t="s">
        <v>3664</v>
      </c>
      <c r="C114" s="6" t="s">
        <v>3979</v>
      </c>
      <c r="D114" s="7" t="s">
        <v>3664</v>
      </c>
      <c r="F114" s="6"/>
    </row>
    <row r="115" spans="2:80" x14ac:dyDescent="0.35">
      <c r="B115" s="7" t="s">
        <v>3665</v>
      </c>
      <c r="C115" s="6" t="s">
        <v>3980</v>
      </c>
      <c r="D115" s="7" t="s">
        <v>3665</v>
      </c>
      <c r="F115" s="6"/>
    </row>
    <row r="116" spans="2:80" x14ac:dyDescent="0.35">
      <c r="B116" s="7" t="s">
        <v>3666</v>
      </c>
      <c r="C116" s="6" t="s">
        <v>3981</v>
      </c>
      <c r="D116" s="7" t="s">
        <v>3666</v>
      </c>
      <c r="F116" s="6"/>
    </row>
    <row r="117" spans="2:80" x14ac:dyDescent="0.35">
      <c r="B117" s="7" t="s">
        <v>3667</v>
      </c>
      <c r="C117" s="6" t="s">
        <v>3982</v>
      </c>
      <c r="D117" s="7" t="s">
        <v>3667</v>
      </c>
      <c r="F117" s="6"/>
    </row>
    <row r="118" spans="2:80" x14ac:dyDescent="0.35">
      <c r="B118" s="7" t="s">
        <v>3668</v>
      </c>
      <c r="C118" s="6" t="s">
        <v>3983</v>
      </c>
      <c r="D118" s="7" t="s">
        <v>3668</v>
      </c>
      <c r="F118" s="6"/>
    </row>
    <row r="119" spans="2:80" x14ac:dyDescent="0.35">
      <c r="B119" s="7" t="s">
        <v>3669</v>
      </c>
      <c r="C119" s="6" t="s">
        <v>3984</v>
      </c>
      <c r="D119" s="7" t="s">
        <v>3669</v>
      </c>
      <c r="F119" s="6"/>
    </row>
    <row r="120" spans="2:80" x14ac:dyDescent="0.35">
      <c r="B120" s="7" t="s">
        <v>3670</v>
      </c>
      <c r="C120" s="6" t="s">
        <v>3985</v>
      </c>
      <c r="D120" s="7" t="s">
        <v>3670</v>
      </c>
      <c r="F120" s="6"/>
    </row>
    <row r="121" spans="2:80" x14ac:dyDescent="0.35">
      <c r="B121" s="7" t="s">
        <v>3671</v>
      </c>
      <c r="C121" s="6" t="s">
        <v>3986</v>
      </c>
      <c r="D121" s="7" t="s">
        <v>3671</v>
      </c>
      <c r="F121" s="6"/>
    </row>
    <row r="122" spans="2:80" x14ac:dyDescent="0.35">
      <c r="B122" s="7" t="s">
        <v>3672</v>
      </c>
      <c r="C122" s="6" t="s">
        <v>2821</v>
      </c>
      <c r="D122" s="7" t="s">
        <v>3672</v>
      </c>
      <c r="F122" s="6"/>
    </row>
    <row r="123" spans="2:80" x14ac:dyDescent="0.35">
      <c r="B123" s="7" t="s">
        <v>3673</v>
      </c>
      <c r="C123" s="6" t="s">
        <v>3987</v>
      </c>
      <c r="D123" s="7" t="s">
        <v>3673</v>
      </c>
      <c r="F123" s="6"/>
    </row>
    <row r="124" spans="2:80" x14ac:dyDescent="0.35">
      <c r="B124" s="7" t="s">
        <v>3674</v>
      </c>
      <c r="C124" s="6" t="s">
        <v>3988</v>
      </c>
      <c r="D124" s="7" t="s">
        <v>3674</v>
      </c>
      <c r="F124" s="6"/>
    </row>
    <row r="125" spans="2:80" x14ac:dyDescent="0.35">
      <c r="B125" s="7" t="s">
        <v>3675</v>
      </c>
      <c r="C125" s="6" t="s">
        <v>3989</v>
      </c>
      <c r="D125" s="7" t="s">
        <v>3675</v>
      </c>
      <c r="F125" s="6"/>
    </row>
    <row r="126" spans="2:80" x14ac:dyDescent="0.35">
      <c r="B126" s="7" t="s">
        <v>3676</v>
      </c>
      <c r="C126" s="6" t="s">
        <v>2906</v>
      </c>
      <c r="D126" s="7" t="s">
        <v>3676</v>
      </c>
      <c r="F126" s="6"/>
      <c r="CB126" t="s">
        <v>2845</v>
      </c>
    </row>
    <row r="127" spans="2:80" x14ac:dyDescent="0.35">
      <c r="B127" s="7" t="s">
        <v>3677</v>
      </c>
      <c r="C127" s="6" t="s">
        <v>3990</v>
      </c>
      <c r="D127" s="7" t="s">
        <v>3677</v>
      </c>
      <c r="F127" s="6"/>
      <c r="CB127" t="s">
        <v>2846</v>
      </c>
    </row>
    <row r="128" spans="2:80" x14ac:dyDescent="0.35">
      <c r="B128" s="7" t="s">
        <v>3678</v>
      </c>
      <c r="C128" s="6" t="s">
        <v>3991</v>
      </c>
      <c r="D128" s="7" t="s">
        <v>3678</v>
      </c>
      <c r="F128" s="6"/>
    </row>
    <row r="129" spans="2:80" x14ac:dyDescent="0.35">
      <c r="B129" s="7" t="s">
        <v>3679</v>
      </c>
      <c r="C129" s="6" t="s">
        <v>2920</v>
      </c>
      <c r="D129" s="7" t="s">
        <v>3679</v>
      </c>
      <c r="F129" s="6"/>
    </row>
    <row r="130" spans="2:80" x14ac:dyDescent="0.35">
      <c r="B130" s="7" t="s">
        <v>3680</v>
      </c>
      <c r="C130" s="6" t="s">
        <v>3992</v>
      </c>
      <c r="D130" s="7" t="s">
        <v>3680</v>
      </c>
      <c r="F130" s="6"/>
    </row>
    <row r="131" spans="2:80" x14ac:dyDescent="0.35">
      <c r="B131" s="7" t="s">
        <v>3681</v>
      </c>
      <c r="C131" s="6" t="s">
        <v>3993</v>
      </c>
      <c r="D131" s="7" t="s">
        <v>3681</v>
      </c>
      <c r="F131" s="6"/>
    </row>
    <row r="132" spans="2:80" x14ac:dyDescent="0.35">
      <c r="B132" s="7" t="s">
        <v>3682</v>
      </c>
      <c r="C132" s="6" t="s">
        <v>3994</v>
      </c>
      <c r="D132" s="7" t="s">
        <v>3682</v>
      </c>
      <c r="F132" s="6"/>
    </row>
    <row r="133" spans="2:80" x14ac:dyDescent="0.35">
      <c r="B133" s="7" t="s">
        <v>3683</v>
      </c>
      <c r="C133" s="6" t="s">
        <v>3995</v>
      </c>
      <c r="D133" s="7" t="s">
        <v>3683</v>
      </c>
      <c r="F133" s="6"/>
      <c r="CB133" t="s">
        <v>2810</v>
      </c>
    </row>
    <row r="134" spans="2:80" x14ac:dyDescent="0.35">
      <c r="B134" s="7" t="s">
        <v>3684</v>
      </c>
      <c r="C134" s="6" t="s">
        <v>3996</v>
      </c>
      <c r="D134" s="7" t="s">
        <v>3684</v>
      </c>
      <c r="F134" s="6"/>
    </row>
    <row r="135" spans="2:80" x14ac:dyDescent="0.35">
      <c r="B135" s="7" t="s">
        <v>3685</v>
      </c>
      <c r="C135" s="6" t="s">
        <v>2928</v>
      </c>
      <c r="D135" s="7" t="s">
        <v>3685</v>
      </c>
      <c r="F135" s="6"/>
    </row>
    <row r="136" spans="2:80" x14ac:dyDescent="0.35">
      <c r="B136" s="7" t="s">
        <v>3686</v>
      </c>
      <c r="C136" s="6" t="s">
        <v>3997</v>
      </c>
      <c r="D136" s="7" t="s">
        <v>3686</v>
      </c>
      <c r="F136" s="6"/>
    </row>
    <row r="137" spans="2:80" x14ac:dyDescent="0.35">
      <c r="B137" s="7" t="s">
        <v>3687</v>
      </c>
      <c r="C137" s="6" t="s">
        <v>3998</v>
      </c>
      <c r="D137" s="7" t="s">
        <v>3687</v>
      </c>
      <c r="F137" s="6"/>
    </row>
    <row r="138" spans="2:80" x14ac:dyDescent="0.35">
      <c r="B138" s="7" t="s">
        <v>3688</v>
      </c>
      <c r="C138" s="6" t="s">
        <v>2855</v>
      </c>
      <c r="D138" s="7" t="s">
        <v>3688</v>
      </c>
      <c r="F138" s="6"/>
    </row>
    <row r="139" spans="2:80" x14ac:dyDescent="0.35">
      <c r="B139" s="7" t="s">
        <v>3689</v>
      </c>
      <c r="C139" s="6" t="s">
        <v>3999</v>
      </c>
      <c r="D139" s="7" t="s">
        <v>3689</v>
      </c>
      <c r="F139" s="6"/>
    </row>
    <row r="140" spans="2:80" x14ac:dyDescent="0.35">
      <c r="B140" s="7" t="s">
        <v>3690</v>
      </c>
      <c r="C140" s="6" t="s">
        <v>4000</v>
      </c>
      <c r="D140" s="7" t="s">
        <v>3690</v>
      </c>
      <c r="F140" s="6"/>
    </row>
    <row r="141" spans="2:80" x14ac:dyDescent="0.35">
      <c r="B141" s="7" t="s">
        <v>3691</v>
      </c>
      <c r="C141" s="6" t="s">
        <v>2814</v>
      </c>
      <c r="D141" s="7" t="s">
        <v>3691</v>
      </c>
      <c r="F141" s="6"/>
    </row>
    <row r="142" spans="2:80" x14ac:dyDescent="0.35">
      <c r="B142" s="7" t="s">
        <v>3692</v>
      </c>
      <c r="C142" s="6" t="s">
        <v>4001</v>
      </c>
      <c r="D142" s="7" t="s">
        <v>3692</v>
      </c>
      <c r="F142" s="6"/>
    </row>
    <row r="143" spans="2:80" x14ac:dyDescent="0.35">
      <c r="B143" s="7" t="s">
        <v>3693</v>
      </c>
      <c r="C143" s="6" t="s">
        <v>4002</v>
      </c>
      <c r="D143" s="7" t="s">
        <v>3693</v>
      </c>
      <c r="F143" s="6"/>
    </row>
    <row r="144" spans="2:80" x14ac:dyDescent="0.35">
      <c r="B144" s="7" t="s">
        <v>3694</v>
      </c>
      <c r="C144" s="6" t="s">
        <v>4003</v>
      </c>
      <c r="D144" s="7" t="s">
        <v>3694</v>
      </c>
      <c r="F144" s="6"/>
    </row>
    <row r="145" spans="2:6" x14ac:dyDescent="0.35">
      <c r="B145" s="7" t="s">
        <v>3695</v>
      </c>
      <c r="C145" s="6" t="s">
        <v>4004</v>
      </c>
      <c r="D145" s="7" t="s">
        <v>3695</v>
      </c>
      <c r="F145" s="6"/>
    </row>
    <row r="146" spans="2:6" x14ac:dyDescent="0.35">
      <c r="B146" s="7" t="s">
        <v>3696</v>
      </c>
      <c r="C146" s="6" t="s">
        <v>4005</v>
      </c>
      <c r="D146" s="7" t="s">
        <v>3696</v>
      </c>
      <c r="F146" s="6"/>
    </row>
    <row r="147" spans="2:6" x14ac:dyDescent="0.35">
      <c r="B147" s="7" t="s">
        <v>3697</v>
      </c>
      <c r="C147" s="6" t="s">
        <v>4006</v>
      </c>
      <c r="D147" s="7" t="s">
        <v>3697</v>
      </c>
      <c r="F147" s="6"/>
    </row>
    <row r="148" spans="2:6" x14ac:dyDescent="0.35">
      <c r="B148" s="7" t="s">
        <v>3698</v>
      </c>
      <c r="C148" s="6" t="s">
        <v>4007</v>
      </c>
      <c r="D148" s="7" t="s">
        <v>3698</v>
      </c>
      <c r="F148" s="6"/>
    </row>
    <row r="149" spans="2:6" x14ac:dyDescent="0.35">
      <c r="B149" s="7" t="s">
        <v>3699</v>
      </c>
      <c r="C149" s="6" t="s">
        <v>4008</v>
      </c>
      <c r="D149" s="7" t="s">
        <v>3699</v>
      </c>
      <c r="F149" s="6"/>
    </row>
    <row r="150" spans="2:6" x14ac:dyDescent="0.35">
      <c r="B150" s="7" t="s">
        <v>3700</v>
      </c>
      <c r="C150" s="6" t="s">
        <v>4009</v>
      </c>
      <c r="D150" s="7" t="s">
        <v>3700</v>
      </c>
      <c r="F150" s="6"/>
    </row>
    <row r="151" spans="2:6" x14ac:dyDescent="0.35">
      <c r="B151" s="7" t="s">
        <v>3701</v>
      </c>
      <c r="C151" s="6" t="s">
        <v>2903</v>
      </c>
      <c r="D151" s="7" t="s">
        <v>3701</v>
      </c>
      <c r="F151" s="6"/>
    </row>
    <row r="152" spans="2:6" x14ac:dyDescent="0.35">
      <c r="B152" s="7" t="s">
        <v>3702</v>
      </c>
      <c r="C152" s="6" t="s">
        <v>4010</v>
      </c>
      <c r="D152" s="7" t="s">
        <v>3702</v>
      </c>
      <c r="F152" s="6"/>
    </row>
    <row r="153" spans="2:6" x14ac:dyDescent="0.35">
      <c r="B153" s="7" t="s">
        <v>3703</v>
      </c>
      <c r="C153" s="6" t="s">
        <v>2830</v>
      </c>
      <c r="D153" s="7" t="s">
        <v>3703</v>
      </c>
      <c r="F153" s="6"/>
    </row>
    <row r="154" spans="2:6" x14ac:dyDescent="0.35">
      <c r="B154" s="7" t="s">
        <v>3704</v>
      </c>
      <c r="C154" s="6" t="s">
        <v>4011</v>
      </c>
      <c r="D154" s="7" t="s">
        <v>3704</v>
      </c>
      <c r="F154" s="6"/>
    </row>
    <row r="155" spans="2:6" x14ac:dyDescent="0.35">
      <c r="B155" s="7" t="s">
        <v>3705</v>
      </c>
      <c r="C155" s="6" t="s">
        <v>2850</v>
      </c>
      <c r="D155" s="7" t="s">
        <v>3705</v>
      </c>
      <c r="F155" s="6"/>
    </row>
    <row r="156" spans="2:6" x14ac:dyDescent="0.35">
      <c r="B156" s="7" t="s">
        <v>3706</v>
      </c>
      <c r="C156" s="6" t="s">
        <v>2805</v>
      </c>
      <c r="D156" s="7" t="s">
        <v>3706</v>
      </c>
      <c r="F156" s="6"/>
    </row>
    <row r="157" spans="2:6" x14ac:dyDescent="0.35">
      <c r="B157" s="7" t="s">
        <v>3707</v>
      </c>
      <c r="C157" s="6" t="s">
        <v>4012</v>
      </c>
      <c r="D157" s="7" t="s">
        <v>3707</v>
      </c>
      <c r="F157" s="6"/>
    </row>
    <row r="158" spans="2:6" x14ac:dyDescent="0.35">
      <c r="B158" s="7" t="s">
        <v>3708</v>
      </c>
      <c r="C158" s="6" t="s">
        <v>4013</v>
      </c>
      <c r="D158" s="7" t="s">
        <v>3708</v>
      </c>
      <c r="F158" s="6"/>
    </row>
    <row r="159" spans="2:6" x14ac:dyDescent="0.35">
      <c r="B159" s="7" t="s">
        <v>3709</v>
      </c>
      <c r="C159" s="6" t="s">
        <v>4221</v>
      </c>
      <c r="D159" s="7" t="s">
        <v>3709</v>
      </c>
      <c r="F159" s="6"/>
    </row>
    <row r="160" spans="2:6" x14ac:dyDescent="0.35">
      <c r="B160" s="7" t="s">
        <v>3710</v>
      </c>
      <c r="C160" s="6" t="s">
        <v>4222</v>
      </c>
      <c r="D160" s="7" t="s">
        <v>3710</v>
      </c>
      <c r="F160" s="6"/>
    </row>
    <row r="161" spans="2:80" x14ac:dyDescent="0.35">
      <c r="B161" s="7" t="s">
        <v>3711</v>
      </c>
      <c r="C161" s="6" t="s">
        <v>4244</v>
      </c>
      <c r="D161" s="7" t="s">
        <v>3711</v>
      </c>
      <c r="F161" s="6"/>
    </row>
    <row r="162" spans="2:80" x14ac:dyDescent="0.35">
      <c r="B162" s="7" t="s">
        <v>3712</v>
      </c>
      <c r="C162" s="6" t="s">
        <v>4223</v>
      </c>
      <c r="D162" s="7" t="s">
        <v>3712</v>
      </c>
      <c r="F162" s="6"/>
    </row>
    <row r="163" spans="2:80" x14ac:dyDescent="0.35">
      <c r="B163" s="7" t="s">
        <v>3713</v>
      </c>
      <c r="C163" s="6" t="s">
        <v>4224</v>
      </c>
      <c r="D163" s="7" t="s">
        <v>3713</v>
      </c>
      <c r="F163" s="6"/>
    </row>
    <row r="164" spans="2:80" x14ac:dyDescent="0.35">
      <c r="B164" s="7" t="s">
        <v>3714</v>
      </c>
      <c r="C164" s="6" t="s">
        <v>4225</v>
      </c>
      <c r="D164" s="7" t="s">
        <v>3714</v>
      </c>
      <c r="F164" s="6"/>
    </row>
    <row r="165" spans="2:80" x14ac:dyDescent="0.35">
      <c r="B165" s="7" t="s">
        <v>3715</v>
      </c>
      <c r="C165" s="6" t="s">
        <v>4245</v>
      </c>
      <c r="D165" s="7" t="s">
        <v>3715</v>
      </c>
      <c r="F165" s="6"/>
    </row>
    <row r="166" spans="2:80" x14ac:dyDescent="0.35">
      <c r="B166" s="7" t="s">
        <v>3716</v>
      </c>
      <c r="C166" s="6" t="s">
        <v>4014</v>
      </c>
      <c r="D166" s="7" t="s">
        <v>3716</v>
      </c>
      <c r="F166" s="6"/>
    </row>
    <row r="167" spans="2:80" x14ac:dyDescent="0.35">
      <c r="B167" s="7" t="s">
        <v>3717</v>
      </c>
      <c r="C167" s="6" t="s">
        <v>4226</v>
      </c>
      <c r="D167" s="7" t="s">
        <v>3717</v>
      </c>
      <c r="F167" s="6"/>
    </row>
    <row r="168" spans="2:80" x14ac:dyDescent="0.35">
      <c r="B168" s="7" t="s">
        <v>3718</v>
      </c>
      <c r="C168" s="6" t="s">
        <v>4227</v>
      </c>
      <c r="D168" s="7" t="s">
        <v>3718</v>
      </c>
      <c r="F168" s="6"/>
    </row>
    <row r="169" spans="2:80" x14ac:dyDescent="0.35">
      <c r="B169" s="7" t="s">
        <v>3719</v>
      </c>
      <c r="C169" s="6" t="s">
        <v>4228</v>
      </c>
      <c r="D169" s="7" t="s">
        <v>3719</v>
      </c>
      <c r="F169" s="6"/>
    </row>
    <row r="170" spans="2:80" x14ac:dyDescent="0.35">
      <c r="B170" s="7" t="s">
        <v>3720</v>
      </c>
      <c r="C170" s="6" t="s">
        <v>4015</v>
      </c>
      <c r="D170" s="7" t="s">
        <v>3720</v>
      </c>
      <c r="F170" s="6"/>
    </row>
    <row r="171" spans="2:80" x14ac:dyDescent="0.35">
      <c r="B171" s="7" t="s">
        <v>3721</v>
      </c>
      <c r="C171" s="6" t="s">
        <v>4229</v>
      </c>
      <c r="D171" s="7" t="s">
        <v>3721</v>
      </c>
      <c r="F171" s="6"/>
    </row>
    <row r="172" spans="2:80" x14ac:dyDescent="0.35">
      <c r="B172" s="7" t="s">
        <v>3722</v>
      </c>
      <c r="C172" s="6" t="s">
        <v>4230</v>
      </c>
      <c r="D172" s="7" t="s">
        <v>3722</v>
      </c>
      <c r="F172" s="6"/>
    </row>
    <row r="173" spans="2:80" x14ac:dyDescent="0.35">
      <c r="B173" s="7" t="s">
        <v>3723</v>
      </c>
      <c r="C173" s="6" t="s">
        <v>4016</v>
      </c>
      <c r="D173" s="7" t="s">
        <v>3723</v>
      </c>
      <c r="F173" s="6"/>
      <c r="CB173" t="s">
        <v>2810</v>
      </c>
    </row>
    <row r="174" spans="2:80" x14ac:dyDescent="0.35">
      <c r="B174" s="7" t="s">
        <v>3724</v>
      </c>
      <c r="C174" s="6" t="s">
        <v>4246</v>
      </c>
      <c r="D174" s="7" t="s">
        <v>3724</v>
      </c>
      <c r="F174" s="6"/>
    </row>
    <row r="175" spans="2:80" x14ac:dyDescent="0.35">
      <c r="B175" s="7" t="s">
        <v>3725</v>
      </c>
      <c r="C175" s="6" t="s">
        <v>4231</v>
      </c>
      <c r="D175" s="7" t="s">
        <v>3725</v>
      </c>
      <c r="F175" s="6"/>
    </row>
    <row r="176" spans="2:80" x14ac:dyDescent="0.35">
      <c r="B176" s="7" t="s">
        <v>3726</v>
      </c>
      <c r="C176" s="6" t="s">
        <v>4232</v>
      </c>
      <c r="D176" s="7" t="s">
        <v>3726</v>
      </c>
      <c r="F176" s="6"/>
      <c r="CB176" t="s">
        <v>2867</v>
      </c>
    </row>
    <row r="177" spans="2:80" x14ac:dyDescent="0.35">
      <c r="B177" s="7" t="s">
        <v>3727</v>
      </c>
      <c r="C177" s="6" t="s">
        <v>4017</v>
      </c>
      <c r="D177" s="7" t="s">
        <v>3727</v>
      </c>
      <c r="F177" s="6"/>
    </row>
    <row r="178" spans="2:80" x14ac:dyDescent="0.35">
      <c r="B178" s="7" t="s">
        <v>3728</v>
      </c>
      <c r="C178" s="6" t="s">
        <v>4233</v>
      </c>
      <c r="D178" s="7" t="s">
        <v>3728</v>
      </c>
      <c r="F178" s="6"/>
      <c r="CB178" t="s">
        <v>2868</v>
      </c>
    </row>
    <row r="179" spans="2:80" x14ac:dyDescent="0.35">
      <c r="B179" s="7" t="s">
        <v>3729</v>
      </c>
      <c r="C179" s="6" t="s">
        <v>4234</v>
      </c>
      <c r="D179" s="7" t="s">
        <v>3729</v>
      </c>
      <c r="F179" s="6"/>
    </row>
    <row r="180" spans="2:80" x14ac:dyDescent="0.35">
      <c r="B180" s="7" t="s">
        <v>3730</v>
      </c>
      <c r="C180" s="6" t="s">
        <v>4018</v>
      </c>
      <c r="D180" s="7" t="s">
        <v>3730</v>
      </c>
      <c r="F180" s="6"/>
    </row>
    <row r="181" spans="2:80" x14ac:dyDescent="0.35">
      <c r="B181" s="7" t="s">
        <v>3731</v>
      </c>
      <c r="C181" s="6" t="s">
        <v>4019</v>
      </c>
      <c r="D181" s="7" t="s">
        <v>3731</v>
      </c>
      <c r="F181" s="6"/>
    </row>
    <row r="182" spans="2:80" x14ac:dyDescent="0.35">
      <c r="B182" s="7" t="s">
        <v>3732</v>
      </c>
      <c r="C182" s="6" t="s">
        <v>4020</v>
      </c>
      <c r="D182" s="7" t="s">
        <v>3732</v>
      </c>
      <c r="F182" s="6"/>
    </row>
    <row r="183" spans="2:80" x14ac:dyDescent="0.35">
      <c r="B183" s="7" t="s">
        <v>3733</v>
      </c>
      <c r="C183" s="6" t="s">
        <v>4021</v>
      </c>
      <c r="D183" s="7" t="s">
        <v>3733</v>
      </c>
      <c r="F183" s="6"/>
    </row>
    <row r="184" spans="2:80" x14ac:dyDescent="0.35">
      <c r="B184" s="7" t="s">
        <v>3734</v>
      </c>
      <c r="C184" s="6" t="s">
        <v>4022</v>
      </c>
      <c r="D184" s="7" t="s">
        <v>3734</v>
      </c>
      <c r="F184" s="6"/>
    </row>
    <row r="185" spans="2:80" x14ac:dyDescent="0.35">
      <c r="B185" s="7" t="s">
        <v>3735</v>
      </c>
      <c r="C185" s="6" t="s">
        <v>4023</v>
      </c>
      <c r="D185" s="7" t="s">
        <v>3735</v>
      </c>
      <c r="F185" s="6"/>
    </row>
    <row r="186" spans="2:80" x14ac:dyDescent="0.35">
      <c r="B186" s="7" t="s">
        <v>3736</v>
      </c>
      <c r="C186" s="6" t="s">
        <v>4024</v>
      </c>
      <c r="D186" s="7" t="s">
        <v>3736</v>
      </c>
      <c r="F186" s="6"/>
    </row>
    <row r="187" spans="2:80" x14ac:dyDescent="0.35">
      <c r="B187" s="7" t="s">
        <v>3737</v>
      </c>
      <c r="C187" s="6" t="s">
        <v>4025</v>
      </c>
      <c r="D187" s="7" t="s">
        <v>3737</v>
      </c>
      <c r="F187" s="6"/>
    </row>
    <row r="188" spans="2:80" x14ac:dyDescent="0.35">
      <c r="B188" s="7" t="s">
        <v>3738</v>
      </c>
      <c r="C188" s="6" t="s">
        <v>4026</v>
      </c>
      <c r="D188" s="7" t="s">
        <v>3738</v>
      </c>
      <c r="F188" s="6"/>
    </row>
    <row r="189" spans="2:80" x14ac:dyDescent="0.35">
      <c r="B189" s="7" t="s">
        <v>3739</v>
      </c>
      <c r="C189" s="6" t="s">
        <v>4027</v>
      </c>
      <c r="D189" s="7" t="s">
        <v>3739</v>
      </c>
      <c r="F189" s="6"/>
    </row>
    <row r="190" spans="2:80" x14ac:dyDescent="0.35">
      <c r="B190" s="7" t="s">
        <v>3740</v>
      </c>
      <c r="C190" s="6" t="s">
        <v>4028</v>
      </c>
      <c r="D190" s="7" t="s">
        <v>3740</v>
      </c>
      <c r="F190" s="6"/>
    </row>
    <row r="191" spans="2:80" x14ac:dyDescent="0.35">
      <c r="B191" s="7" t="s">
        <v>3741</v>
      </c>
      <c r="C191" s="6" t="s">
        <v>4029</v>
      </c>
      <c r="D191" s="7" t="s">
        <v>3741</v>
      </c>
      <c r="F191" s="6"/>
    </row>
    <row r="192" spans="2:80" x14ac:dyDescent="0.35">
      <c r="B192" s="7" t="s">
        <v>3742</v>
      </c>
      <c r="C192" s="6" t="s">
        <v>4030</v>
      </c>
      <c r="D192" s="7" t="s">
        <v>3742</v>
      </c>
      <c r="F192" s="6"/>
    </row>
    <row r="193" spans="2:6" x14ac:dyDescent="0.35">
      <c r="B193" s="7" t="s">
        <v>3743</v>
      </c>
      <c r="C193" s="6" t="s">
        <v>4031</v>
      </c>
      <c r="D193" s="7" t="s">
        <v>3743</v>
      </c>
      <c r="F193" s="6"/>
    </row>
    <row r="194" spans="2:6" x14ac:dyDescent="0.35">
      <c r="B194" s="7" t="s">
        <v>3744</v>
      </c>
      <c r="C194" s="6" t="s">
        <v>4032</v>
      </c>
      <c r="D194" s="7" t="s">
        <v>3744</v>
      </c>
      <c r="F194" s="6"/>
    </row>
    <row r="195" spans="2:6" x14ac:dyDescent="0.35">
      <c r="B195" s="7" t="s">
        <v>3745</v>
      </c>
      <c r="C195" s="6" t="s">
        <v>4033</v>
      </c>
      <c r="D195" s="7" t="s">
        <v>3745</v>
      </c>
      <c r="F195" s="6"/>
    </row>
    <row r="196" spans="2:6" x14ac:dyDescent="0.35">
      <c r="B196" s="7" t="s">
        <v>3746</v>
      </c>
      <c r="C196" s="6" t="s">
        <v>4034</v>
      </c>
      <c r="D196" s="7" t="s">
        <v>3746</v>
      </c>
      <c r="F196" s="6"/>
    </row>
    <row r="197" spans="2:6" x14ac:dyDescent="0.35">
      <c r="B197" s="7" t="s">
        <v>3747</v>
      </c>
      <c r="C197" s="6" t="s">
        <v>4035</v>
      </c>
      <c r="D197" s="7" t="s">
        <v>3747</v>
      </c>
      <c r="F197" s="6"/>
    </row>
    <row r="198" spans="2:6" x14ac:dyDescent="0.35">
      <c r="B198" s="7" t="s">
        <v>3748</v>
      </c>
      <c r="C198" s="6" t="s">
        <v>4036</v>
      </c>
      <c r="D198" s="7" t="s">
        <v>3748</v>
      </c>
      <c r="F198" s="6"/>
    </row>
    <row r="199" spans="2:6" x14ac:dyDescent="0.35">
      <c r="B199" s="7" t="s">
        <v>3749</v>
      </c>
      <c r="C199" s="6" t="s">
        <v>4037</v>
      </c>
      <c r="D199" s="7" t="s">
        <v>3749</v>
      </c>
      <c r="F199" s="6"/>
    </row>
    <row r="200" spans="2:6" x14ac:dyDescent="0.35">
      <c r="B200" s="7" t="s">
        <v>3750</v>
      </c>
      <c r="C200" s="6" t="s">
        <v>4038</v>
      </c>
      <c r="D200" s="7" t="s">
        <v>3750</v>
      </c>
      <c r="F200" s="6"/>
    </row>
    <row r="201" spans="2:6" x14ac:dyDescent="0.35">
      <c r="B201" s="7" t="s">
        <v>3751</v>
      </c>
      <c r="C201" s="6" t="s">
        <v>4039</v>
      </c>
      <c r="D201" s="7" t="s">
        <v>3751</v>
      </c>
      <c r="F201" s="6"/>
    </row>
    <row r="202" spans="2:6" x14ac:dyDescent="0.35">
      <c r="B202" s="7" t="s">
        <v>3752</v>
      </c>
      <c r="C202" s="6" t="s">
        <v>4040</v>
      </c>
      <c r="D202" s="7" t="s">
        <v>3752</v>
      </c>
      <c r="F202" s="6"/>
    </row>
    <row r="203" spans="2:6" x14ac:dyDescent="0.35">
      <c r="B203" s="7" t="s">
        <v>3753</v>
      </c>
      <c r="C203" s="6" t="s">
        <v>4041</v>
      </c>
      <c r="D203" s="7" t="s">
        <v>3753</v>
      </c>
      <c r="F203" s="6"/>
    </row>
    <row r="204" spans="2:6" x14ac:dyDescent="0.35">
      <c r="B204" s="7" t="s">
        <v>3754</v>
      </c>
      <c r="C204" s="6" t="s">
        <v>4042</v>
      </c>
      <c r="D204" s="7" t="s">
        <v>3754</v>
      </c>
      <c r="F204" s="6"/>
    </row>
    <row r="205" spans="2:6" x14ac:dyDescent="0.35">
      <c r="B205" s="7" t="s">
        <v>3755</v>
      </c>
      <c r="C205" s="6" t="s">
        <v>4043</v>
      </c>
      <c r="D205" s="7" t="s">
        <v>3755</v>
      </c>
      <c r="F205" s="6"/>
    </row>
    <row r="206" spans="2:6" x14ac:dyDescent="0.35">
      <c r="B206" s="7" t="s">
        <v>3756</v>
      </c>
      <c r="C206" s="6" t="s">
        <v>4044</v>
      </c>
      <c r="D206" s="7" t="s">
        <v>3756</v>
      </c>
      <c r="F206" s="6"/>
    </row>
    <row r="207" spans="2:6" x14ac:dyDescent="0.35">
      <c r="B207" s="7" t="s">
        <v>3757</v>
      </c>
      <c r="C207" s="6" t="s">
        <v>4045</v>
      </c>
      <c r="D207" s="7" t="s">
        <v>3757</v>
      </c>
      <c r="F207" s="6"/>
    </row>
    <row r="208" spans="2:6" x14ac:dyDescent="0.35">
      <c r="B208" s="7" t="s">
        <v>3758</v>
      </c>
      <c r="C208" s="6" t="s">
        <v>4046</v>
      </c>
      <c r="D208" s="7" t="s">
        <v>3758</v>
      </c>
      <c r="F208" s="6"/>
    </row>
    <row r="209" spans="2:6" x14ac:dyDescent="0.35">
      <c r="B209" s="7" t="s">
        <v>3759</v>
      </c>
      <c r="C209" s="6" t="s">
        <v>2987</v>
      </c>
      <c r="D209" s="7" t="s">
        <v>3759</v>
      </c>
      <c r="F209" s="6"/>
    </row>
    <row r="210" spans="2:6" x14ac:dyDescent="0.35">
      <c r="B210" s="7" t="s">
        <v>3760</v>
      </c>
      <c r="C210" s="6" t="s">
        <v>4047</v>
      </c>
      <c r="D210" s="7" t="s">
        <v>3760</v>
      </c>
      <c r="F210" s="6"/>
    </row>
    <row r="211" spans="2:6" x14ac:dyDescent="0.35">
      <c r="B211" s="7" t="s">
        <v>3761</v>
      </c>
      <c r="C211" s="6" t="s">
        <v>4048</v>
      </c>
      <c r="D211" s="7" t="s">
        <v>3761</v>
      </c>
      <c r="F211" s="6"/>
    </row>
    <row r="212" spans="2:6" x14ac:dyDescent="0.35">
      <c r="B212" s="7" t="s">
        <v>3762</v>
      </c>
      <c r="C212" s="6" t="s">
        <v>4049</v>
      </c>
      <c r="D212" s="7" t="s">
        <v>3762</v>
      </c>
      <c r="F212" s="6"/>
    </row>
    <row r="213" spans="2:6" x14ac:dyDescent="0.35">
      <c r="B213" s="7" t="s">
        <v>3763</v>
      </c>
      <c r="C213" s="6" t="s">
        <v>4050</v>
      </c>
      <c r="D213" s="7" t="s">
        <v>3763</v>
      </c>
      <c r="F213" s="6"/>
    </row>
    <row r="214" spans="2:6" x14ac:dyDescent="0.35">
      <c r="B214" s="7" t="s">
        <v>3764</v>
      </c>
      <c r="C214" s="6" t="s">
        <v>2873</v>
      </c>
      <c r="D214" s="7" t="s">
        <v>3764</v>
      </c>
      <c r="F214" s="6"/>
    </row>
    <row r="215" spans="2:6" x14ac:dyDescent="0.35">
      <c r="B215" s="7" t="s">
        <v>3765</v>
      </c>
      <c r="C215" s="6" t="s">
        <v>2953</v>
      </c>
      <c r="D215" s="7" t="s">
        <v>3765</v>
      </c>
      <c r="F215" s="6"/>
    </row>
    <row r="216" spans="2:6" x14ac:dyDescent="0.35">
      <c r="B216" s="7" t="s">
        <v>3766</v>
      </c>
      <c r="C216" s="6" t="s">
        <v>4051</v>
      </c>
      <c r="D216" s="7" t="s">
        <v>3766</v>
      </c>
      <c r="F216" s="6"/>
    </row>
    <row r="217" spans="2:6" x14ac:dyDescent="0.35">
      <c r="B217" s="7" t="s">
        <v>3767</v>
      </c>
      <c r="C217" s="6" t="s">
        <v>2790</v>
      </c>
      <c r="D217" s="7" t="s">
        <v>3767</v>
      </c>
      <c r="F217" s="6"/>
    </row>
    <row r="218" spans="2:6" x14ac:dyDescent="0.35">
      <c r="B218" s="7" t="s">
        <v>3768</v>
      </c>
      <c r="C218" s="6" t="s">
        <v>4052</v>
      </c>
      <c r="D218" s="7" t="s">
        <v>3768</v>
      </c>
      <c r="F218" s="6"/>
    </row>
    <row r="219" spans="2:6" x14ac:dyDescent="0.35">
      <c r="B219" s="7" t="s">
        <v>3769</v>
      </c>
      <c r="C219" s="6" t="s">
        <v>2971</v>
      </c>
      <c r="D219" s="7" t="s">
        <v>3769</v>
      </c>
      <c r="F219" s="6"/>
    </row>
    <row r="220" spans="2:6" x14ac:dyDescent="0.35">
      <c r="B220" s="7" t="s">
        <v>3770</v>
      </c>
      <c r="C220" s="6" t="s">
        <v>4053</v>
      </c>
      <c r="D220" s="7" t="s">
        <v>3770</v>
      </c>
      <c r="F220" s="6"/>
    </row>
    <row r="221" spans="2:6" x14ac:dyDescent="0.35">
      <c r="B221" s="7" t="s">
        <v>3771</v>
      </c>
      <c r="C221" s="6" t="s">
        <v>3005</v>
      </c>
      <c r="D221" s="7" t="s">
        <v>3771</v>
      </c>
      <c r="F221" s="6"/>
    </row>
    <row r="222" spans="2:6" x14ac:dyDescent="0.35">
      <c r="B222" s="7" t="s">
        <v>3772</v>
      </c>
      <c r="C222" s="6" t="s">
        <v>4054</v>
      </c>
      <c r="D222" s="7" t="s">
        <v>3772</v>
      </c>
      <c r="F222" s="6"/>
    </row>
    <row r="223" spans="2:6" x14ac:dyDescent="0.35">
      <c r="B223" s="7" t="s">
        <v>3773</v>
      </c>
      <c r="C223" s="6" t="s">
        <v>2967</v>
      </c>
      <c r="D223" s="7" t="s">
        <v>3773</v>
      </c>
      <c r="F223" s="6"/>
    </row>
    <row r="224" spans="2:6" x14ac:dyDescent="0.35">
      <c r="B224" s="7" t="s">
        <v>3774</v>
      </c>
      <c r="C224" s="6" t="s">
        <v>2907</v>
      </c>
      <c r="D224" s="7" t="s">
        <v>3774</v>
      </c>
      <c r="F224" s="6"/>
    </row>
    <row r="225" spans="2:80" x14ac:dyDescent="0.35">
      <c r="B225" s="7" t="s">
        <v>3775</v>
      </c>
      <c r="C225" s="6" t="s">
        <v>4055</v>
      </c>
      <c r="D225" s="7" t="s">
        <v>3775</v>
      </c>
      <c r="F225" s="6"/>
    </row>
    <row r="226" spans="2:80" x14ac:dyDescent="0.35">
      <c r="B226" s="7" t="s">
        <v>3776</v>
      </c>
      <c r="C226" s="6" t="s">
        <v>2958</v>
      </c>
      <c r="D226" s="7" t="s">
        <v>3776</v>
      </c>
      <c r="F226" s="6"/>
    </row>
    <row r="227" spans="2:80" x14ac:dyDescent="0.35">
      <c r="B227" s="7" t="s">
        <v>3777</v>
      </c>
      <c r="C227" s="6" t="s">
        <v>4056</v>
      </c>
      <c r="D227" s="7" t="s">
        <v>3777</v>
      </c>
      <c r="F227" s="6"/>
    </row>
    <row r="228" spans="2:80" x14ac:dyDescent="0.35">
      <c r="B228" s="7" t="s">
        <v>3778</v>
      </c>
      <c r="C228" s="6" t="s">
        <v>4057</v>
      </c>
      <c r="D228" s="7" t="s">
        <v>3778</v>
      </c>
      <c r="F228" s="6"/>
    </row>
    <row r="229" spans="2:80" x14ac:dyDescent="0.35">
      <c r="B229" s="7" t="s">
        <v>3779</v>
      </c>
      <c r="C229" s="6" t="s">
        <v>4058</v>
      </c>
      <c r="D229" s="7" t="s">
        <v>3779</v>
      </c>
      <c r="F229" s="6"/>
    </row>
    <row r="230" spans="2:80" x14ac:dyDescent="0.35">
      <c r="B230" s="7" t="s">
        <v>3780</v>
      </c>
      <c r="C230" s="6" t="s">
        <v>2909</v>
      </c>
      <c r="D230" s="7" t="s">
        <v>3780</v>
      </c>
      <c r="F230" s="6"/>
    </row>
    <row r="231" spans="2:80" x14ac:dyDescent="0.35">
      <c r="B231" s="7" t="s">
        <v>3781</v>
      </c>
      <c r="C231" s="6" t="s">
        <v>4059</v>
      </c>
      <c r="D231" s="7" t="s">
        <v>3781</v>
      </c>
      <c r="F231" s="6"/>
    </row>
    <row r="232" spans="2:80" x14ac:dyDescent="0.35">
      <c r="B232" s="7" t="s">
        <v>3782</v>
      </c>
      <c r="C232" s="6" t="s">
        <v>4060</v>
      </c>
      <c r="D232" s="7" t="s">
        <v>3782</v>
      </c>
      <c r="F232" s="6"/>
    </row>
    <row r="233" spans="2:80" x14ac:dyDescent="0.35">
      <c r="B233" s="7" t="s">
        <v>3783</v>
      </c>
      <c r="C233" s="6" t="s">
        <v>4061</v>
      </c>
      <c r="D233" s="7" t="s">
        <v>3783</v>
      </c>
      <c r="F233" s="6"/>
    </row>
    <row r="234" spans="2:80" x14ac:dyDescent="0.35">
      <c r="B234" s="7" t="s">
        <v>3784</v>
      </c>
      <c r="C234" s="6" t="s">
        <v>4062</v>
      </c>
      <c r="D234" s="7" t="s">
        <v>3784</v>
      </c>
      <c r="F234" s="6"/>
      <c r="CB234" t="s">
        <v>2885</v>
      </c>
    </row>
    <row r="235" spans="2:80" x14ac:dyDescent="0.35">
      <c r="B235" s="7" t="s">
        <v>3785</v>
      </c>
      <c r="C235" s="6" t="s">
        <v>4063</v>
      </c>
      <c r="D235" s="7" t="s">
        <v>3785</v>
      </c>
      <c r="F235" s="6"/>
    </row>
    <row r="236" spans="2:80" x14ac:dyDescent="0.35">
      <c r="B236" s="7" t="s">
        <v>3786</v>
      </c>
      <c r="C236" s="6" t="s">
        <v>4064</v>
      </c>
      <c r="D236" s="7" t="s">
        <v>3786</v>
      </c>
      <c r="F236" s="6"/>
    </row>
    <row r="237" spans="2:80" x14ac:dyDescent="0.35">
      <c r="B237" s="7" t="s">
        <v>3787</v>
      </c>
      <c r="C237" s="6" t="s">
        <v>4065</v>
      </c>
      <c r="D237" s="7" t="s">
        <v>3787</v>
      </c>
      <c r="F237" s="6"/>
    </row>
    <row r="238" spans="2:80" x14ac:dyDescent="0.35">
      <c r="B238" s="7" t="s">
        <v>3788</v>
      </c>
      <c r="C238" s="6" t="s">
        <v>4066</v>
      </c>
      <c r="D238" s="7" t="s">
        <v>3788</v>
      </c>
      <c r="F238" s="6"/>
    </row>
    <row r="239" spans="2:80" x14ac:dyDescent="0.35">
      <c r="B239" s="7" t="s">
        <v>3789</v>
      </c>
      <c r="C239" s="6" t="s">
        <v>4067</v>
      </c>
      <c r="D239" s="7" t="s">
        <v>3789</v>
      </c>
      <c r="F239" s="6"/>
    </row>
    <row r="240" spans="2:80" x14ac:dyDescent="0.35">
      <c r="B240" s="7" t="s">
        <v>3790</v>
      </c>
      <c r="C240" s="6" t="s">
        <v>4068</v>
      </c>
      <c r="D240" s="7" t="s">
        <v>3790</v>
      </c>
      <c r="F240" s="6"/>
    </row>
    <row r="241" spans="2:6" x14ac:dyDescent="0.35">
      <c r="B241" s="7" t="s">
        <v>3791</v>
      </c>
      <c r="C241" s="6" t="s">
        <v>4069</v>
      </c>
      <c r="D241" s="7" t="s">
        <v>3791</v>
      </c>
      <c r="F241" s="6"/>
    </row>
    <row r="242" spans="2:6" x14ac:dyDescent="0.35">
      <c r="B242" s="7" t="s">
        <v>3792</v>
      </c>
      <c r="C242" s="6" t="s">
        <v>4070</v>
      </c>
      <c r="D242" s="7" t="s">
        <v>3792</v>
      </c>
      <c r="F242" s="6"/>
    </row>
    <row r="243" spans="2:6" x14ac:dyDescent="0.35">
      <c r="B243" s="7" t="s">
        <v>3793</v>
      </c>
      <c r="C243" s="6" t="s">
        <v>4071</v>
      </c>
      <c r="D243" s="7" t="s">
        <v>3793</v>
      </c>
      <c r="F243" s="6"/>
    </row>
    <row r="244" spans="2:6" x14ac:dyDescent="0.35">
      <c r="B244" s="7" t="s">
        <v>3794</v>
      </c>
      <c r="C244" s="6" t="s">
        <v>4072</v>
      </c>
      <c r="D244" s="7" t="s">
        <v>3794</v>
      </c>
      <c r="F244" s="6"/>
    </row>
    <row r="245" spans="2:6" x14ac:dyDescent="0.35">
      <c r="B245" s="7" t="s">
        <v>3795</v>
      </c>
      <c r="C245" s="6" t="s">
        <v>2828</v>
      </c>
      <c r="D245" s="7" t="s">
        <v>3795</v>
      </c>
      <c r="F245" s="6"/>
    </row>
    <row r="246" spans="2:6" x14ac:dyDescent="0.35">
      <c r="B246" s="7" t="s">
        <v>3796</v>
      </c>
      <c r="C246" s="6" t="s">
        <v>2933</v>
      </c>
      <c r="D246" s="7" t="s">
        <v>3796</v>
      </c>
      <c r="F246" s="6"/>
    </row>
    <row r="247" spans="2:6" x14ac:dyDescent="0.35">
      <c r="B247" s="7" t="s">
        <v>3797</v>
      </c>
      <c r="C247" s="6" t="s">
        <v>4073</v>
      </c>
      <c r="D247" s="7" t="s">
        <v>3797</v>
      </c>
      <c r="F247" s="6"/>
    </row>
    <row r="248" spans="2:6" x14ac:dyDescent="0.35">
      <c r="B248" s="7" t="s">
        <v>3798</v>
      </c>
      <c r="C248" s="6" t="s">
        <v>4074</v>
      </c>
      <c r="D248" s="7" t="s">
        <v>3798</v>
      </c>
      <c r="F248" s="6"/>
    </row>
    <row r="249" spans="2:6" x14ac:dyDescent="0.35">
      <c r="B249" s="7" t="s">
        <v>3799</v>
      </c>
      <c r="C249" s="6" t="s">
        <v>4075</v>
      </c>
      <c r="D249" s="7" t="s">
        <v>3799</v>
      </c>
      <c r="F249" s="6"/>
    </row>
    <row r="250" spans="2:6" x14ac:dyDescent="0.35">
      <c r="B250" s="7" t="s">
        <v>3800</v>
      </c>
      <c r="C250" s="6" t="s">
        <v>4076</v>
      </c>
      <c r="D250" s="7" t="s">
        <v>3800</v>
      </c>
      <c r="F250" s="6"/>
    </row>
    <row r="251" spans="2:6" x14ac:dyDescent="0.35">
      <c r="B251" s="7" t="s">
        <v>3801</v>
      </c>
      <c r="C251" s="6" t="s">
        <v>4077</v>
      </c>
      <c r="D251" s="7" t="s">
        <v>3801</v>
      </c>
      <c r="F251" s="6"/>
    </row>
    <row r="252" spans="2:6" x14ac:dyDescent="0.35">
      <c r="B252" s="7" t="s">
        <v>3802</v>
      </c>
      <c r="C252" s="6" t="s">
        <v>2905</v>
      </c>
      <c r="D252" s="7" t="s">
        <v>3802</v>
      </c>
      <c r="F252" s="6"/>
    </row>
    <row r="253" spans="2:6" x14ac:dyDescent="0.35">
      <c r="B253" s="7" t="s">
        <v>3803</v>
      </c>
      <c r="C253" s="6" t="s">
        <v>2861</v>
      </c>
      <c r="D253" s="7" t="s">
        <v>3803</v>
      </c>
      <c r="F253" s="6"/>
    </row>
    <row r="254" spans="2:6" x14ac:dyDescent="0.35">
      <c r="B254" s="7" t="s">
        <v>3804</v>
      </c>
      <c r="C254" s="6" t="s">
        <v>4078</v>
      </c>
      <c r="D254" s="7" t="s">
        <v>3804</v>
      </c>
      <c r="F254" s="6"/>
    </row>
    <row r="255" spans="2:6" x14ac:dyDescent="0.35">
      <c r="B255" s="7" t="s">
        <v>3805</v>
      </c>
      <c r="C255" s="6" t="s">
        <v>4079</v>
      </c>
      <c r="D255" s="7" t="s">
        <v>3805</v>
      </c>
      <c r="F255" s="6"/>
    </row>
    <row r="256" spans="2:6" x14ac:dyDescent="0.35">
      <c r="B256" s="7" t="s">
        <v>3806</v>
      </c>
      <c r="C256" s="6" t="s">
        <v>2916</v>
      </c>
      <c r="D256" s="7" t="s">
        <v>3806</v>
      </c>
      <c r="F256" s="6"/>
    </row>
    <row r="257" spans="2:6" x14ac:dyDescent="0.35">
      <c r="B257" s="7" t="s">
        <v>3807</v>
      </c>
      <c r="C257" s="6" t="s">
        <v>2891</v>
      </c>
      <c r="D257" s="7" t="s">
        <v>3807</v>
      </c>
      <c r="F257" s="6"/>
    </row>
    <row r="258" spans="2:6" x14ac:dyDescent="0.35">
      <c r="B258" s="7" t="s">
        <v>3808</v>
      </c>
      <c r="C258" s="6" t="s">
        <v>4080</v>
      </c>
      <c r="D258" s="7" t="s">
        <v>3808</v>
      </c>
      <c r="F258" s="6"/>
    </row>
    <row r="259" spans="2:6" x14ac:dyDescent="0.35">
      <c r="B259" s="7" t="s">
        <v>3809</v>
      </c>
      <c r="C259" s="6" t="s">
        <v>4081</v>
      </c>
      <c r="D259" s="7" t="s">
        <v>3809</v>
      </c>
      <c r="F259" s="6"/>
    </row>
    <row r="260" spans="2:6" x14ac:dyDescent="0.35">
      <c r="B260" s="7" t="s">
        <v>3810</v>
      </c>
      <c r="C260" s="6" t="s">
        <v>2980</v>
      </c>
      <c r="D260" s="7" t="s">
        <v>3810</v>
      </c>
      <c r="F260" s="6"/>
    </row>
    <row r="261" spans="2:6" x14ac:dyDescent="0.35">
      <c r="B261" s="7" t="s">
        <v>3811</v>
      </c>
      <c r="C261" s="6" t="s">
        <v>2950</v>
      </c>
      <c r="D261" s="7" t="s">
        <v>3811</v>
      </c>
      <c r="F261" s="6"/>
    </row>
    <row r="262" spans="2:6" x14ac:dyDescent="0.35">
      <c r="B262" s="7" t="s">
        <v>3812</v>
      </c>
      <c r="C262" s="6" t="s">
        <v>2798</v>
      </c>
      <c r="D262" s="7" t="s">
        <v>3812</v>
      </c>
      <c r="F262" s="6"/>
    </row>
    <row r="263" spans="2:6" x14ac:dyDescent="0.35">
      <c r="B263" s="7" t="s">
        <v>3813</v>
      </c>
      <c r="C263" s="6" t="s">
        <v>4082</v>
      </c>
      <c r="D263" s="7" t="s">
        <v>3813</v>
      </c>
      <c r="F263" s="6"/>
    </row>
    <row r="264" spans="2:6" x14ac:dyDescent="0.35">
      <c r="B264" s="7" t="s">
        <v>3814</v>
      </c>
      <c r="C264" s="6" t="s">
        <v>2983</v>
      </c>
      <c r="D264" s="7" t="s">
        <v>3814</v>
      </c>
      <c r="F264" s="6"/>
    </row>
    <row r="265" spans="2:6" x14ac:dyDescent="0.35">
      <c r="B265" s="7" t="s">
        <v>3815</v>
      </c>
      <c r="C265" s="6" t="s">
        <v>2832</v>
      </c>
      <c r="D265" s="7" t="s">
        <v>3815</v>
      </c>
      <c r="F265" s="6"/>
    </row>
    <row r="266" spans="2:6" x14ac:dyDescent="0.35">
      <c r="B266" s="7" t="s">
        <v>3816</v>
      </c>
      <c r="C266" s="6" t="s">
        <v>4083</v>
      </c>
      <c r="D266" s="7" t="s">
        <v>3816</v>
      </c>
      <c r="F266" s="6"/>
    </row>
    <row r="267" spans="2:6" x14ac:dyDescent="0.35">
      <c r="B267" s="7" t="s">
        <v>3817</v>
      </c>
      <c r="C267" s="6" t="s">
        <v>2995</v>
      </c>
      <c r="D267" s="7" t="s">
        <v>3817</v>
      </c>
      <c r="F267" s="6"/>
    </row>
    <row r="268" spans="2:6" x14ac:dyDescent="0.35">
      <c r="B268" s="7" t="s">
        <v>3818</v>
      </c>
      <c r="C268" s="6" t="s">
        <v>4084</v>
      </c>
      <c r="D268" s="7" t="s">
        <v>3818</v>
      </c>
      <c r="F268" s="6"/>
    </row>
    <row r="269" spans="2:6" x14ac:dyDescent="0.35">
      <c r="B269" s="7" t="s">
        <v>3819</v>
      </c>
      <c r="C269" s="6" t="s">
        <v>2809</v>
      </c>
      <c r="D269" s="7" t="s">
        <v>3819</v>
      </c>
      <c r="F269" s="6"/>
    </row>
    <row r="270" spans="2:6" x14ac:dyDescent="0.35">
      <c r="B270" s="7" t="s">
        <v>3820</v>
      </c>
      <c r="C270" s="6" t="s">
        <v>4085</v>
      </c>
      <c r="D270" s="7" t="s">
        <v>3820</v>
      </c>
      <c r="F270" s="6"/>
    </row>
    <row r="271" spans="2:6" x14ac:dyDescent="0.35">
      <c r="B271" s="7" t="s">
        <v>3821</v>
      </c>
      <c r="C271" s="6" t="s">
        <v>4086</v>
      </c>
      <c r="D271" s="7" t="s">
        <v>3821</v>
      </c>
      <c r="F271" s="6"/>
    </row>
    <row r="272" spans="2:6" x14ac:dyDescent="0.35">
      <c r="B272" s="7" t="s">
        <v>3822</v>
      </c>
      <c r="C272" s="6" t="s">
        <v>2816</v>
      </c>
      <c r="D272" s="7" t="s">
        <v>3822</v>
      </c>
      <c r="F272" s="6"/>
    </row>
    <row r="273" spans="2:6" x14ac:dyDescent="0.35">
      <c r="B273" s="7" t="s">
        <v>3823</v>
      </c>
      <c r="C273" s="6" t="s">
        <v>4087</v>
      </c>
      <c r="D273" s="7" t="s">
        <v>3823</v>
      </c>
      <c r="F273" s="6"/>
    </row>
    <row r="274" spans="2:6" x14ac:dyDescent="0.35">
      <c r="B274" s="7" t="s">
        <v>3824</v>
      </c>
      <c r="C274" s="6" t="s">
        <v>2999</v>
      </c>
      <c r="D274" s="7" t="s">
        <v>3824</v>
      </c>
      <c r="F274" s="6"/>
    </row>
    <row r="275" spans="2:6" x14ac:dyDescent="0.35">
      <c r="B275" s="7" t="s">
        <v>3825</v>
      </c>
      <c r="C275" s="6" t="s">
        <v>4088</v>
      </c>
      <c r="D275" s="7" t="s">
        <v>3825</v>
      </c>
      <c r="F275" s="6"/>
    </row>
    <row r="276" spans="2:6" x14ac:dyDescent="0.35">
      <c r="B276" s="7" t="s">
        <v>3826</v>
      </c>
      <c r="C276" s="6" t="s">
        <v>4089</v>
      </c>
      <c r="D276" s="7" t="s">
        <v>3826</v>
      </c>
      <c r="F276" s="6"/>
    </row>
    <row r="277" spans="2:6" x14ac:dyDescent="0.35">
      <c r="B277" s="7" t="s">
        <v>3827</v>
      </c>
      <c r="C277" s="6" t="s">
        <v>4090</v>
      </c>
      <c r="D277" s="7" t="s">
        <v>3827</v>
      </c>
      <c r="F277" s="6"/>
    </row>
    <row r="278" spans="2:6" x14ac:dyDescent="0.35">
      <c r="B278" s="7" t="s">
        <v>3828</v>
      </c>
      <c r="C278" s="6" t="s">
        <v>4091</v>
      </c>
      <c r="D278" s="7" t="s">
        <v>3828</v>
      </c>
      <c r="F278" s="6"/>
    </row>
    <row r="279" spans="2:6" x14ac:dyDescent="0.35">
      <c r="B279" s="7" t="s">
        <v>3829</v>
      </c>
      <c r="C279" s="6" t="s">
        <v>2927</v>
      </c>
      <c r="D279" s="7" t="s">
        <v>3829</v>
      </c>
      <c r="F279" s="6"/>
    </row>
    <row r="280" spans="2:6" x14ac:dyDescent="0.35">
      <c r="B280" s="7" t="s">
        <v>3830</v>
      </c>
      <c r="C280" s="6" t="s">
        <v>4092</v>
      </c>
      <c r="D280" s="7" t="s">
        <v>3830</v>
      </c>
      <c r="F280" s="6"/>
    </row>
    <row r="281" spans="2:6" x14ac:dyDescent="0.35">
      <c r="B281" s="7" t="s">
        <v>3831</v>
      </c>
      <c r="C281" s="6" t="s">
        <v>2818</v>
      </c>
      <c r="D281" s="7" t="s">
        <v>3831</v>
      </c>
      <c r="F281" s="6"/>
    </row>
    <row r="282" spans="2:6" x14ac:dyDescent="0.35">
      <c r="B282" s="7" t="s">
        <v>3832</v>
      </c>
      <c r="C282" s="6" t="s">
        <v>2856</v>
      </c>
      <c r="D282" s="7" t="s">
        <v>3832</v>
      </c>
      <c r="F282" s="6"/>
    </row>
    <row r="283" spans="2:6" x14ac:dyDescent="0.35">
      <c r="B283" s="7" t="s">
        <v>3833</v>
      </c>
      <c r="C283" s="6" t="s">
        <v>2901</v>
      </c>
      <c r="D283" s="7" t="s">
        <v>3833</v>
      </c>
      <c r="F283" s="6"/>
    </row>
    <row r="284" spans="2:6" x14ac:dyDescent="0.35">
      <c r="B284" s="7" t="s">
        <v>3834</v>
      </c>
      <c r="C284" s="6" t="s">
        <v>4093</v>
      </c>
      <c r="D284" s="7" t="s">
        <v>3834</v>
      </c>
      <c r="F284" s="6"/>
    </row>
    <row r="285" spans="2:6" x14ac:dyDescent="0.35">
      <c r="B285" s="7" t="s">
        <v>3835</v>
      </c>
      <c r="C285" s="6" t="s">
        <v>2842</v>
      </c>
      <c r="D285" s="7" t="s">
        <v>3835</v>
      </c>
      <c r="F285" s="6"/>
    </row>
    <row r="286" spans="2:6" x14ac:dyDescent="0.35">
      <c r="B286" s="7" t="s">
        <v>3836</v>
      </c>
      <c r="C286" s="6" t="s">
        <v>2976</v>
      </c>
      <c r="D286" s="7" t="s">
        <v>3836</v>
      </c>
      <c r="F286" s="6"/>
    </row>
    <row r="287" spans="2:6" x14ac:dyDescent="0.35">
      <c r="B287" s="7" t="s">
        <v>3837</v>
      </c>
      <c r="C287" s="6" t="s">
        <v>4094</v>
      </c>
      <c r="D287" s="7" t="s">
        <v>3837</v>
      </c>
      <c r="F287" s="6"/>
    </row>
    <row r="288" spans="2:6" x14ac:dyDescent="0.35">
      <c r="B288" s="7" t="s">
        <v>3838</v>
      </c>
      <c r="C288" s="6" t="s">
        <v>2854</v>
      </c>
      <c r="D288" s="7" t="s">
        <v>3838</v>
      </c>
      <c r="F288" s="6"/>
    </row>
    <row r="289" spans="2:6" x14ac:dyDescent="0.35">
      <c r="B289" s="7" t="s">
        <v>3839</v>
      </c>
      <c r="C289" s="6" t="s">
        <v>4095</v>
      </c>
      <c r="D289" s="7" t="s">
        <v>3839</v>
      </c>
      <c r="F289" s="6"/>
    </row>
    <row r="290" spans="2:6" x14ac:dyDescent="0.35">
      <c r="B290" s="7" t="s">
        <v>3840</v>
      </c>
      <c r="C290" s="6" t="s">
        <v>2949</v>
      </c>
      <c r="D290" s="7" t="s">
        <v>3840</v>
      </c>
      <c r="F290" s="6"/>
    </row>
    <row r="291" spans="2:6" x14ac:dyDescent="0.35">
      <c r="B291" s="7" t="s">
        <v>3841</v>
      </c>
      <c r="C291" s="6" t="s">
        <v>4096</v>
      </c>
      <c r="D291" s="7" t="s">
        <v>3841</v>
      </c>
      <c r="F291" s="6"/>
    </row>
    <row r="292" spans="2:6" x14ac:dyDescent="0.35">
      <c r="B292" s="7" t="s">
        <v>3842</v>
      </c>
      <c r="C292" s="6" t="s">
        <v>4097</v>
      </c>
      <c r="D292" s="7" t="s">
        <v>3842</v>
      </c>
      <c r="F292" s="6"/>
    </row>
    <row r="293" spans="2:6" x14ac:dyDescent="0.35">
      <c r="B293" s="7" t="s">
        <v>3843</v>
      </c>
      <c r="C293" s="6" t="s">
        <v>2965</v>
      </c>
      <c r="D293" s="7" t="s">
        <v>3843</v>
      </c>
      <c r="F293" s="6"/>
    </row>
    <row r="294" spans="2:6" x14ac:dyDescent="0.35">
      <c r="B294" s="7" t="s">
        <v>3844</v>
      </c>
      <c r="C294" s="6" t="s">
        <v>2919</v>
      </c>
      <c r="D294" s="7" t="s">
        <v>3844</v>
      </c>
      <c r="F294" s="6"/>
    </row>
    <row r="295" spans="2:6" x14ac:dyDescent="0.35">
      <c r="B295" s="7" t="s">
        <v>3845</v>
      </c>
      <c r="C295" s="6" t="s">
        <v>2973</v>
      </c>
      <c r="D295" s="7" t="s">
        <v>3845</v>
      </c>
      <c r="F295" s="6"/>
    </row>
    <row r="296" spans="2:6" x14ac:dyDescent="0.35">
      <c r="B296" s="7" t="s">
        <v>3846</v>
      </c>
      <c r="C296" s="6" t="s">
        <v>2913</v>
      </c>
      <c r="D296" s="7" t="s">
        <v>3846</v>
      </c>
      <c r="F296" s="6"/>
    </row>
    <row r="297" spans="2:6" x14ac:dyDescent="0.35">
      <c r="B297" s="7" t="s">
        <v>3847</v>
      </c>
      <c r="C297" s="6" t="s">
        <v>2990</v>
      </c>
      <c r="D297" s="7" t="s">
        <v>3847</v>
      </c>
      <c r="F297" s="6"/>
    </row>
    <row r="298" spans="2:6" x14ac:dyDescent="0.35">
      <c r="B298" s="7" t="s">
        <v>3848</v>
      </c>
      <c r="C298" s="6" t="s">
        <v>2815</v>
      </c>
      <c r="D298" s="7" t="s">
        <v>3848</v>
      </c>
      <c r="F298" s="6"/>
    </row>
    <row r="299" spans="2:6" x14ac:dyDescent="0.35">
      <c r="B299" s="7" t="s">
        <v>3849</v>
      </c>
      <c r="C299" s="6" t="s">
        <v>2946</v>
      </c>
      <c r="D299" s="7" t="s">
        <v>3849</v>
      </c>
      <c r="F299" s="6"/>
    </row>
    <row r="300" spans="2:6" x14ac:dyDescent="0.35">
      <c r="B300" s="7" t="s">
        <v>3850</v>
      </c>
      <c r="C300" s="6" t="s">
        <v>2904</v>
      </c>
      <c r="D300" s="7" t="s">
        <v>3850</v>
      </c>
      <c r="F300" s="6"/>
    </row>
    <row r="301" spans="2:6" x14ac:dyDescent="0.35">
      <c r="B301" s="7" t="s">
        <v>3851</v>
      </c>
      <c r="C301" s="6" t="s">
        <v>2977</v>
      </c>
      <c r="D301" s="7" t="s">
        <v>3851</v>
      </c>
      <c r="F301" s="6"/>
    </row>
    <row r="302" spans="2:6" x14ac:dyDescent="0.35">
      <c r="B302" s="7" t="s">
        <v>3852</v>
      </c>
      <c r="C302" s="6" t="s">
        <v>4098</v>
      </c>
      <c r="D302" s="7" t="s">
        <v>3852</v>
      </c>
      <c r="F302" s="6"/>
    </row>
    <row r="303" spans="2:6" x14ac:dyDescent="0.35">
      <c r="B303" s="7" t="s">
        <v>3853</v>
      </c>
      <c r="C303" s="6" t="s">
        <v>2820</v>
      </c>
      <c r="D303" s="7" t="s">
        <v>3853</v>
      </c>
      <c r="F303" s="6"/>
    </row>
    <row r="304" spans="2:6" x14ac:dyDescent="0.35">
      <c r="B304" s="7" t="s">
        <v>3854</v>
      </c>
      <c r="C304" s="6" t="s">
        <v>4099</v>
      </c>
      <c r="D304" s="7" t="s">
        <v>3854</v>
      </c>
      <c r="F304" s="6"/>
    </row>
    <row r="305" spans="2:6" x14ac:dyDescent="0.35">
      <c r="B305" s="7" t="s">
        <v>3855</v>
      </c>
      <c r="C305" s="6" t="s">
        <v>4100</v>
      </c>
      <c r="D305" s="7" t="s">
        <v>3855</v>
      </c>
      <c r="F305" s="6"/>
    </row>
    <row r="306" spans="2:6" x14ac:dyDescent="0.35">
      <c r="B306" s="7" t="s">
        <v>3856</v>
      </c>
      <c r="C306" s="6" t="s">
        <v>2883</v>
      </c>
      <c r="D306" s="7" t="s">
        <v>3856</v>
      </c>
      <c r="F306" s="6"/>
    </row>
    <row r="307" spans="2:6" x14ac:dyDescent="0.35">
      <c r="B307" s="7" t="s">
        <v>3857</v>
      </c>
      <c r="C307" s="6" t="s">
        <v>2948</v>
      </c>
      <c r="D307" s="7" t="s">
        <v>3857</v>
      </c>
      <c r="F307" s="6"/>
    </row>
    <row r="308" spans="2:6" x14ac:dyDescent="0.35">
      <c r="B308" s="7" t="s">
        <v>3858</v>
      </c>
      <c r="C308" s="6" t="s">
        <v>2890</v>
      </c>
      <c r="D308" s="7" t="s">
        <v>3858</v>
      </c>
      <c r="F308" s="6"/>
    </row>
    <row r="309" spans="2:6" x14ac:dyDescent="0.35">
      <c r="B309" s="7" t="s">
        <v>3859</v>
      </c>
      <c r="C309" s="6" t="s">
        <v>2937</v>
      </c>
      <c r="D309" s="7" t="s">
        <v>3859</v>
      </c>
      <c r="F309" s="6"/>
    </row>
    <row r="310" spans="2:6" x14ac:dyDescent="0.35">
      <c r="B310" s="7" t="s">
        <v>3860</v>
      </c>
      <c r="C310" s="6" t="s">
        <v>2871</v>
      </c>
      <c r="D310" s="7" t="s">
        <v>3860</v>
      </c>
      <c r="F310" s="6"/>
    </row>
    <row r="311" spans="2:6" x14ac:dyDescent="0.35">
      <c r="B311" s="7" t="s">
        <v>3861</v>
      </c>
      <c r="C311" s="6" t="s">
        <v>2984</v>
      </c>
      <c r="D311" s="7" t="s">
        <v>3861</v>
      </c>
      <c r="F311" s="6"/>
    </row>
    <row r="312" spans="2:6" x14ac:dyDescent="0.35">
      <c r="B312" s="7" t="s">
        <v>3862</v>
      </c>
      <c r="C312" s="6" t="s">
        <v>2876</v>
      </c>
      <c r="D312" s="7" t="s">
        <v>3862</v>
      </c>
      <c r="F312" s="6"/>
    </row>
    <row r="313" spans="2:6" x14ac:dyDescent="0.35">
      <c r="B313" s="7" t="s">
        <v>3863</v>
      </c>
      <c r="C313" s="6" t="s">
        <v>4101</v>
      </c>
      <c r="D313" s="7" t="s">
        <v>3863</v>
      </c>
      <c r="F313" s="6"/>
    </row>
    <row r="314" spans="2:6" x14ac:dyDescent="0.35">
      <c r="B314" s="7" t="s">
        <v>3864</v>
      </c>
      <c r="C314" s="6" t="s">
        <v>4102</v>
      </c>
      <c r="D314" s="7" t="s">
        <v>3864</v>
      </c>
      <c r="F314" s="6"/>
    </row>
    <row r="315" spans="2:6" x14ac:dyDescent="0.35">
      <c r="B315" s="7" t="s">
        <v>3865</v>
      </c>
      <c r="C315" s="6" t="s">
        <v>4103</v>
      </c>
      <c r="D315" s="7" t="s">
        <v>3865</v>
      </c>
      <c r="F315" s="6"/>
    </row>
    <row r="316" spans="2:6" x14ac:dyDescent="0.35">
      <c r="B316" s="7" t="s">
        <v>3866</v>
      </c>
      <c r="C316" s="6" t="s">
        <v>2951</v>
      </c>
      <c r="D316" s="7" t="s">
        <v>3866</v>
      </c>
      <c r="F316" s="6"/>
    </row>
    <row r="317" spans="2:6" x14ac:dyDescent="0.35">
      <c r="B317" s="7" t="s">
        <v>3867</v>
      </c>
      <c r="C317" s="6" t="s">
        <v>2935</v>
      </c>
      <c r="D317" s="7" t="s">
        <v>3867</v>
      </c>
      <c r="F317" s="6"/>
    </row>
    <row r="318" spans="2:6" x14ac:dyDescent="0.35">
      <c r="B318" s="7" t="s">
        <v>3868</v>
      </c>
      <c r="C318" s="6" t="s">
        <v>2934</v>
      </c>
      <c r="D318" s="7" t="s">
        <v>3868</v>
      </c>
      <c r="F318" s="6"/>
    </row>
    <row r="319" spans="2:6" x14ac:dyDescent="0.35">
      <c r="B319" s="7" t="s">
        <v>3869</v>
      </c>
      <c r="C319" s="6" t="s">
        <v>2988</v>
      </c>
      <c r="D319" s="7" t="s">
        <v>3869</v>
      </c>
      <c r="F319" s="6"/>
    </row>
    <row r="320" spans="2:6" x14ac:dyDescent="0.35">
      <c r="B320" s="7" t="s">
        <v>3870</v>
      </c>
      <c r="C320" s="6" t="s">
        <v>4104</v>
      </c>
      <c r="D320" s="7" t="s">
        <v>3870</v>
      </c>
      <c r="F320" s="6"/>
    </row>
    <row r="321" spans="2:6" x14ac:dyDescent="0.35">
      <c r="B321" s="7" t="s">
        <v>3871</v>
      </c>
      <c r="C321" s="6" t="s">
        <v>2880</v>
      </c>
      <c r="D321" s="7" t="s">
        <v>3871</v>
      </c>
      <c r="F321" s="6"/>
    </row>
    <row r="322" spans="2:6" x14ac:dyDescent="0.35">
      <c r="B322" s="7" t="s">
        <v>3872</v>
      </c>
      <c r="C322" s="6" t="s">
        <v>4105</v>
      </c>
      <c r="D322" s="7" t="s">
        <v>3872</v>
      </c>
      <c r="F322" s="6"/>
    </row>
    <row r="323" spans="2:6" x14ac:dyDescent="0.35">
      <c r="B323" s="7" t="s">
        <v>3873</v>
      </c>
      <c r="C323" s="6" t="s">
        <v>2872</v>
      </c>
      <c r="D323" s="7" t="s">
        <v>3873</v>
      </c>
      <c r="F323" s="6"/>
    </row>
    <row r="324" spans="2:6" x14ac:dyDescent="0.35">
      <c r="B324" s="7" t="s">
        <v>3874</v>
      </c>
      <c r="C324" s="6" t="s">
        <v>4106</v>
      </c>
      <c r="D324" s="7" t="s">
        <v>3874</v>
      </c>
      <c r="F324" s="6"/>
    </row>
    <row r="325" spans="2:6" x14ac:dyDescent="0.35">
      <c r="B325" s="7" t="s">
        <v>3875</v>
      </c>
      <c r="C325" s="6" t="s">
        <v>4107</v>
      </c>
      <c r="D325" s="7" t="s">
        <v>3875</v>
      </c>
      <c r="F325" s="6"/>
    </row>
    <row r="326" spans="2:6" x14ac:dyDescent="0.35">
      <c r="B326" s="7" t="s">
        <v>3876</v>
      </c>
      <c r="C326" s="6" t="s">
        <v>2882</v>
      </c>
      <c r="D326" s="7" t="s">
        <v>3876</v>
      </c>
      <c r="F326" s="6"/>
    </row>
    <row r="327" spans="2:6" x14ac:dyDescent="0.35">
      <c r="B327" s="7" t="s">
        <v>3877</v>
      </c>
      <c r="C327" s="6" t="s">
        <v>2968</v>
      </c>
      <c r="D327" s="7" t="s">
        <v>3877</v>
      </c>
      <c r="F327" s="6"/>
    </row>
    <row r="328" spans="2:6" x14ac:dyDescent="0.35">
      <c r="B328" s="7" t="s">
        <v>3878</v>
      </c>
      <c r="C328" s="6" t="s">
        <v>4108</v>
      </c>
      <c r="D328" s="7" t="s">
        <v>3878</v>
      </c>
      <c r="F328" s="6"/>
    </row>
    <row r="329" spans="2:6" x14ac:dyDescent="0.35">
      <c r="B329" s="7" t="s">
        <v>3879</v>
      </c>
      <c r="C329" s="6" t="s">
        <v>4109</v>
      </c>
      <c r="D329" s="7" t="s">
        <v>3879</v>
      </c>
      <c r="F329" s="6"/>
    </row>
    <row r="330" spans="2:6" x14ac:dyDescent="0.35">
      <c r="B330" s="7" t="s">
        <v>3880</v>
      </c>
      <c r="C330" s="6" t="s">
        <v>2915</v>
      </c>
      <c r="D330" s="7" t="s">
        <v>3880</v>
      </c>
      <c r="F330" s="6"/>
    </row>
    <row r="331" spans="2:6" x14ac:dyDescent="0.35">
      <c r="B331" s="7" t="s">
        <v>3881</v>
      </c>
      <c r="C331" s="6" t="s">
        <v>4110</v>
      </c>
      <c r="D331" s="7" t="s">
        <v>3881</v>
      </c>
      <c r="F331" s="6"/>
    </row>
    <row r="332" spans="2:6" x14ac:dyDescent="0.35">
      <c r="B332" s="7" t="s">
        <v>3882</v>
      </c>
      <c r="C332" s="6" t="s">
        <v>4111</v>
      </c>
      <c r="D332" s="7" t="s">
        <v>3882</v>
      </c>
      <c r="F332" s="6"/>
    </row>
    <row r="333" spans="2:6" x14ac:dyDescent="0.35">
      <c r="B333" s="7" t="s">
        <v>3883</v>
      </c>
      <c r="C333" s="6" t="s">
        <v>2889</v>
      </c>
      <c r="D333" s="7" t="s">
        <v>3883</v>
      </c>
      <c r="F333" s="6"/>
    </row>
    <row r="334" spans="2:6" x14ac:dyDescent="0.35">
      <c r="B334" s="7" t="s">
        <v>3884</v>
      </c>
      <c r="C334" s="6" t="s">
        <v>4112</v>
      </c>
      <c r="D334" s="7" t="s">
        <v>3884</v>
      </c>
      <c r="F334" s="6"/>
    </row>
    <row r="335" spans="2:6" x14ac:dyDescent="0.35">
      <c r="B335" s="7" t="s">
        <v>3885</v>
      </c>
      <c r="C335" s="6" t="s">
        <v>4113</v>
      </c>
      <c r="D335" s="7" t="s">
        <v>3885</v>
      </c>
      <c r="F335" s="6"/>
    </row>
    <row r="336" spans="2:6" x14ac:dyDescent="0.35">
      <c r="B336" s="7" t="s">
        <v>3886</v>
      </c>
      <c r="C336" s="6" t="s">
        <v>4114</v>
      </c>
      <c r="D336" s="7" t="s">
        <v>3886</v>
      </c>
      <c r="F336" s="6"/>
    </row>
    <row r="337" spans="2:6" x14ac:dyDescent="0.35">
      <c r="B337" s="7" t="s">
        <v>3887</v>
      </c>
      <c r="C337" s="6" t="s">
        <v>2857</v>
      </c>
      <c r="D337" s="7" t="s">
        <v>3887</v>
      </c>
      <c r="F337" s="6"/>
    </row>
    <row r="338" spans="2:6" x14ac:dyDescent="0.35">
      <c r="B338" s="7" t="s">
        <v>3888</v>
      </c>
      <c r="C338" s="6" t="s">
        <v>4115</v>
      </c>
      <c r="D338" s="7" t="s">
        <v>3888</v>
      </c>
      <c r="F338" s="6"/>
    </row>
    <row r="339" spans="2:6" x14ac:dyDescent="0.35">
      <c r="B339" s="7" t="s">
        <v>3889</v>
      </c>
      <c r="C339" s="6" t="s">
        <v>4116</v>
      </c>
      <c r="D339" s="7" t="s">
        <v>3889</v>
      </c>
      <c r="F339" s="6"/>
    </row>
    <row r="340" spans="2:6" x14ac:dyDescent="0.35">
      <c r="B340" s="7" t="s">
        <v>3890</v>
      </c>
      <c r="C340" s="6" t="s">
        <v>4117</v>
      </c>
      <c r="D340" s="7" t="s">
        <v>3890</v>
      </c>
      <c r="F340" s="6"/>
    </row>
    <row r="341" spans="2:6" x14ac:dyDescent="0.35">
      <c r="B341" s="7" t="s">
        <v>3891</v>
      </c>
      <c r="C341" s="6" t="s">
        <v>4118</v>
      </c>
      <c r="D341" s="7" t="s">
        <v>3891</v>
      </c>
      <c r="F341" s="6"/>
    </row>
    <row r="342" spans="2:6" x14ac:dyDescent="0.35">
      <c r="B342" s="7" t="s">
        <v>3892</v>
      </c>
      <c r="C342" s="6" t="s">
        <v>4119</v>
      </c>
      <c r="D342" s="7" t="s">
        <v>3892</v>
      </c>
      <c r="F342" s="6"/>
    </row>
    <row r="343" spans="2:6" x14ac:dyDescent="0.35">
      <c r="B343" s="7" t="s">
        <v>3893</v>
      </c>
      <c r="C343" s="6" t="s">
        <v>4120</v>
      </c>
      <c r="D343" s="7" t="s">
        <v>3893</v>
      </c>
      <c r="F343" s="6"/>
    </row>
    <row r="344" spans="2:6" x14ac:dyDescent="0.35">
      <c r="B344" s="7" t="s">
        <v>3894</v>
      </c>
      <c r="C344" s="6" t="s">
        <v>4121</v>
      </c>
      <c r="D344" s="7" t="s">
        <v>3894</v>
      </c>
      <c r="F344" s="6"/>
    </row>
    <row r="345" spans="2:6" x14ac:dyDescent="0.35">
      <c r="B345" s="7" t="s">
        <v>3895</v>
      </c>
      <c r="C345" s="6" t="s">
        <v>4122</v>
      </c>
      <c r="D345" s="7" t="s">
        <v>3895</v>
      </c>
      <c r="F345" s="6"/>
    </row>
    <row r="346" spans="2:6" x14ac:dyDescent="0.35">
      <c r="B346" s="7" t="s">
        <v>3896</v>
      </c>
      <c r="C346" s="6" t="s">
        <v>4123</v>
      </c>
      <c r="D346" s="7" t="s">
        <v>3896</v>
      </c>
      <c r="F346" s="6"/>
    </row>
    <row r="347" spans="2:6" x14ac:dyDescent="0.35">
      <c r="B347" s="7" t="s">
        <v>3897</v>
      </c>
      <c r="C347" s="6" t="s">
        <v>4124</v>
      </c>
      <c r="D347" s="7" t="s">
        <v>3897</v>
      </c>
      <c r="F347" s="6"/>
    </row>
    <row r="348" spans="2:6" x14ac:dyDescent="0.35">
      <c r="B348" s="7" t="s">
        <v>3898</v>
      </c>
      <c r="C348" s="6" t="s">
        <v>4125</v>
      </c>
      <c r="D348" s="7" t="s">
        <v>3898</v>
      </c>
      <c r="F348" s="6"/>
    </row>
    <row r="349" spans="2:6" x14ac:dyDescent="0.35">
      <c r="B349" s="7" t="s">
        <v>3899</v>
      </c>
      <c r="C349" s="6" t="s">
        <v>4126</v>
      </c>
      <c r="D349" s="7" t="s">
        <v>3899</v>
      </c>
      <c r="F349" s="6"/>
    </row>
    <row r="350" spans="2:6" x14ac:dyDescent="0.35">
      <c r="B350" s="7" t="s">
        <v>3900</v>
      </c>
      <c r="C350" s="6" t="s">
        <v>4127</v>
      </c>
      <c r="D350" s="7" t="s">
        <v>3900</v>
      </c>
      <c r="F350" s="6"/>
    </row>
    <row r="351" spans="2:6" x14ac:dyDescent="0.35">
      <c r="B351" s="7" t="s">
        <v>3901</v>
      </c>
      <c r="C351" s="6" t="s">
        <v>4128</v>
      </c>
      <c r="D351" s="7" t="s">
        <v>3901</v>
      </c>
      <c r="F351" s="6"/>
    </row>
    <row r="352" spans="2:6" x14ac:dyDescent="0.35">
      <c r="B352" s="7" t="s">
        <v>3902</v>
      </c>
      <c r="C352" s="6" t="s">
        <v>4129</v>
      </c>
      <c r="D352" s="7" t="s">
        <v>3902</v>
      </c>
      <c r="F352" s="6"/>
    </row>
    <row r="353" spans="2:6" x14ac:dyDescent="0.35">
      <c r="B353" s="7" t="s">
        <v>3903</v>
      </c>
      <c r="C353" s="6" t="s">
        <v>4130</v>
      </c>
      <c r="D353" s="7" t="s">
        <v>3903</v>
      </c>
      <c r="F353" s="6"/>
    </row>
    <row r="354" spans="2:6" x14ac:dyDescent="0.35">
      <c r="B354" s="7" t="s">
        <v>3904</v>
      </c>
      <c r="C354" s="6" t="s">
        <v>4131</v>
      </c>
      <c r="D354" s="7" t="s">
        <v>3904</v>
      </c>
      <c r="F354" s="6"/>
    </row>
    <row r="355" spans="2:6" x14ac:dyDescent="0.35">
      <c r="B355" s="7" t="s">
        <v>3905</v>
      </c>
      <c r="C355" s="6" t="s">
        <v>4132</v>
      </c>
      <c r="D355" s="7" t="s">
        <v>3905</v>
      </c>
      <c r="F355" s="6"/>
    </row>
    <row r="356" spans="2:6" x14ac:dyDescent="0.35">
      <c r="B356" s="7" t="s">
        <v>3906</v>
      </c>
      <c r="C356" s="6" t="s">
        <v>4133</v>
      </c>
      <c r="D356" s="7" t="s">
        <v>3906</v>
      </c>
      <c r="F356" s="6"/>
    </row>
    <row r="357" spans="2:6" x14ac:dyDescent="0.35">
      <c r="B357" s="7" t="s">
        <v>3907</v>
      </c>
      <c r="C357" s="6" t="s">
        <v>4134</v>
      </c>
      <c r="D357" s="7" t="s">
        <v>3907</v>
      </c>
      <c r="F357" s="6"/>
    </row>
    <row r="358" spans="2:6" x14ac:dyDescent="0.35">
      <c r="B358" s="7" t="s">
        <v>3908</v>
      </c>
      <c r="C358" s="6" t="s">
        <v>4135</v>
      </c>
      <c r="D358" s="7" t="s">
        <v>3908</v>
      </c>
      <c r="F358" s="6"/>
    </row>
    <row r="359" spans="2:6" x14ac:dyDescent="0.35">
      <c r="B359" s="7" t="s">
        <v>3909</v>
      </c>
      <c r="C359" s="6" t="s">
        <v>4136</v>
      </c>
      <c r="D359" s="7" t="s">
        <v>3909</v>
      </c>
      <c r="F359" s="6"/>
    </row>
    <row r="360" spans="2:6" x14ac:dyDescent="0.35">
      <c r="B360" s="7" t="s">
        <v>3910</v>
      </c>
      <c r="C360" s="6" t="s">
        <v>4137</v>
      </c>
      <c r="D360" s="7" t="s">
        <v>3910</v>
      </c>
      <c r="F360" s="6"/>
    </row>
    <row r="361" spans="2:6" x14ac:dyDescent="0.35">
      <c r="B361" s="7" t="s">
        <v>3911</v>
      </c>
      <c r="C361" s="6" t="s">
        <v>4138</v>
      </c>
      <c r="D361" s="7" t="s">
        <v>3911</v>
      </c>
      <c r="F361" s="6"/>
    </row>
    <row r="362" spans="2:6" x14ac:dyDescent="0.35">
      <c r="B362" s="7" t="s">
        <v>3912</v>
      </c>
      <c r="C362" s="6" t="s">
        <v>4139</v>
      </c>
      <c r="D362" s="7" t="s">
        <v>3912</v>
      </c>
      <c r="F362" s="6"/>
    </row>
    <row r="363" spans="2:6" x14ac:dyDescent="0.35">
      <c r="B363" s="7" t="s">
        <v>3913</v>
      </c>
      <c r="C363" s="6" t="s">
        <v>4140</v>
      </c>
      <c r="D363" s="7" t="s">
        <v>3913</v>
      </c>
      <c r="F363" s="6"/>
    </row>
    <row r="364" spans="2:6" x14ac:dyDescent="0.35">
      <c r="B364" s="7" t="s">
        <v>3914</v>
      </c>
      <c r="C364" s="6" t="s">
        <v>4141</v>
      </c>
      <c r="D364" s="7" t="s">
        <v>3914</v>
      </c>
      <c r="F364" s="6"/>
    </row>
    <row r="365" spans="2:6" x14ac:dyDescent="0.35">
      <c r="B365" s="7" t="s">
        <v>3915</v>
      </c>
      <c r="C365" s="6" t="s">
        <v>4142</v>
      </c>
      <c r="D365" s="7" t="s">
        <v>3915</v>
      </c>
      <c r="F365" s="6"/>
    </row>
    <row r="366" spans="2:6" x14ac:dyDescent="0.35">
      <c r="B366" s="7" t="s">
        <v>3916</v>
      </c>
      <c r="C366" s="6" t="s">
        <v>4143</v>
      </c>
      <c r="D366" s="7" t="s">
        <v>3916</v>
      </c>
      <c r="F366" s="6"/>
    </row>
    <row r="367" spans="2:6" x14ac:dyDescent="0.35">
      <c r="B367" s="7" t="s">
        <v>3917</v>
      </c>
      <c r="C367" s="6" t="s">
        <v>4144</v>
      </c>
      <c r="D367" s="7" t="s">
        <v>3917</v>
      </c>
      <c r="F367" s="6"/>
    </row>
    <row r="368" spans="2:6" x14ac:dyDescent="0.35">
      <c r="B368" s="7" t="s">
        <v>3918</v>
      </c>
      <c r="C368" s="6" t="s">
        <v>4145</v>
      </c>
      <c r="D368" s="7" t="s">
        <v>3918</v>
      </c>
      <c r="F368" s="6"/>
    </row>
    <row r="369" spans="2:6" x14ac:dyDescent="0.35">
      <c r="B369" s="7" t="s">
        <v>3919</v>
      </c>
      <c r="C369" s="6" t="s">
        <v>4146</v>
      </c>
      <c r="D369" s="7" t="s">
        <v>3919</v>
      </c>
      <c r="F369" s="6"/>
    </row>
    <row r="370" spans="2:6" x14ac:dyDescent="0.35">
      <c r="B370" s="7" t="s">
        <v>3920</v>
      </c>
      <c r="C370" s="6" t="s">
        <v>4147</v>
      </c>
      <c r="D370" s="7" t="s">
        <v>3920</v>
      </c>
      <c r="F370" s="6"/>
    </row>
    <row r="371" spans="2:6" x14ac:dyDescent="0.35">
      <c r="B371" s="7" t="s">
        <v>3921</v>
      </c>
      <c r="C371" s="6" t="s">
        <v>4148</v>
      </c>
      <c r="D371" s="7" t="s">
        <v>3921</v>
      </c>
      <c r="F371" s="6"/>
    </row>
    <row r="372" spans="2:6" x14ac:dyDescent="0.35">
      <c r="B372" s="7" t="s">
        <v>3922</v>
      </c>
      <c r="C372" s="6" t="s">
        <v>4149</v>
      </c>
      <c r="D372" s="7" t="s">
        <v>3922</v>
      </c>
      <c r="F372" s="6"/>
    </row>
    <row r="373" spans="2:6" x14ac:dyDescent="0.35">
      <c r="B373" s="7" t="s">
        <v>3923</v>
      </c>
      <c r="C373" s="6" t="s">
        <v>4150</v>
      </c>
      <c r="D373" s="7" t="s">
        <v>3923</v>
      </c>
      <c r="F373" s="6"/>
    </row>
    <row r="374" spans="2:6" x14ac:dyDescent="0.35">
      <c r="B374" s="7" t="s">
        <v>3924</v>
      </c>
      <c r="C374" s="6" t="s">
        <v>4151</v>
      </c>
      <c r="D374" s="7" t="s">
        <v>3924</v>
      </c>
      <c r="F374" s="6"/>
    </row>
    <row r="375" spans="2:6" x14ac:dyDescent="0.35">
      <c r="B375" s="7" t="s">
        <v>3925</v>
      </c>
      <c r="C375" s="6" t="s">
        <v>4152</v>
      </c>
      <c r="D375" s="7" t="s">
        <v>3925</v>
      </c>
      <c r="F375" s="6"/>
    </row>
    <row r="376" spans="2:6" x14ac:dyDescent="0.35">
      <c r="B376" s="7" t="s">
        <v>3926</v>
      </c>
      <c r="C376" s="6" t="s">
        <v>4153</v>
      </c>
      <c r="D376" s="7" t="s">
        <v>3926</v>
      </c>
      <c r="F376" s="6"/>
    </row>
    <row r="377" spans="2:6" x14ac:dyDescent="0.35">
      <c r="B377" s="7" t="s">
        <v>3927</v>
      </c>
      <c r="C377" s="6" t="s">
        <v>4154</v>
      </c>
      <c r="D377" s="7" t="s">
        <v>3927</v>
      </c>
      <c r="F377" s="6"/>
    </row>
    <row r="378" spans="2:6" x14ac:dyDescent="0.35">
      <c r="B378" s="7" t="s">
        <v>3928</v>
      </c>
      <c r="C378" s="6" t="s">
        <v>4155</v>
      </c>
      <c r="D378" s="7" t="s">
        <v>3928</v>
      </c>
      <c r="F378" s="6"/>
    </row>
    <row r="379" spans="2:6" x14ac:dyDescent="0.35">
      <c r="B379" s="7" t="s">
        <v>3929</v>
      </c>
      <c r="C379" s="6" t="s">
        <v>4156</v>
      </c>
      <c r="D379" s="7" t="s">
        <v>3929</v>
      </c>
      <c r="F379" s="6"/>
    </row>
    <row r="380" spans="2:6" x14ac:dyDescent="0.35">
      <c r="B380" s="7" t="s">
        <v>3930</v>
      </c>
      <c r="C380" s="6" t="s">
        <v>4157</v>
      </c>
      <c r="D380" s="7" t="s">
        <v>3930</v>
      </c>
      <c r="F380" s="6"/>
    </row>
    <row r="381" spans="2:6" x14ac:dyDescent="0.35">
      <c r="B381" s="7" t="s">
        <v>3931</v>
      </c>
      <c r="C381" s="6" t="s">
        <v>4158</v>
      </c>
      <c r="D381" s="7" t="s">
        <v>3931</v>
      </c>
      <c r="F381" s="6"/>
    </row>
    <row r="382" spans="2:6" x14ac:dyDescent="0.35">
      <c r="B382" s="7" t="s">
        <v>3932</v>
      </c>
      <c r="C382" s="6" t="s">
        <v>2972</v>
      </c>
      <c r="D382" s="7" t="s">
        <v>3932</v>
      </c>
      <c r="F382" s="6"/>
    </row>
    <row r="383" spans="2:6" x14ac:dyDescent="0.35">
      <c r="B383" s="7" t="s">
        <v>3933</v>
      </c>
      <c r="C383" s="6" t="s">
        <v>2982</v>
      </c>
      <c r="D383" s="7" t="s">
        <v>3933</v>
      </c>
      <c r="F383" s="6"/>
    </row>
    <row r="384" spans="2:6" x14ac:dyDescent="0.35">
      <c r="B384" s="7" t="s">
        <v>3934</v>
      </c>
      <c r="C384" s="6" t="s">
        <v>2858</v>
      </c>
      <c r="D384" s="7" t="s">
        <v>3934</v>
      </c>
      <c r="F384" s="6"/>
    </row>
    <row r="385" spans="2:80" x14ac:dyDescent="0.35">
      <c r="B385" s="7" t="s">
        <v>3935</v>
      </c>
      <c r="C385" s="6" t="s">
        <v>2848</v>
      </c>
      <c r="D385" s="7" t="s">
        <v>3935</v>
      </c>
      <c r="F385" s="6"/>
      <c r="CB385" t="s">
        <v>2846</v>
      </c>
    </row>
    <row r="386" spans="2:80" x14ac:dyDescent="0.35">
      <c r="B386" s="7" t="s">
        <v>3936</v>
      </c>
      <c r="C386" s="6" t="s">
        <v>4159</v>
      </c>
      <c r="D386" s="7" t="s">
        <v>3936</v>
      </c>
      <c r="F386" s="6"/>
    </row>
    <row r="387" spans="2:80" x14ac:dyDescent="0.35">
      <c r="B387" s="7" t="s">
        <v>3937</v>
      </c>
      <c r="C387" s="6" t="s">
        <v>4160</v>
      </c>
      <c r="D387" s="7" t="s">
        <v>3937</v>
      </c>
      <c r="F387" s="6"/>
      <c r="CB387" t="s">
        <v>2943</v>
      </c>
    </row>
    <row r="388" spans="2:80" x14ac:dyDescent="0.35">
      <c r="B388" s="7" t="s">
        <v>3938</v>
      </c>
      <c r="C388" s="6" t="s">
        <v>4161</v>
      </c>
      <c r="D388" s="7" t="s">
        <v>3938</v>
      </c>
      <c r="F388" s="6"/>
    </row>
    <row r="389" spans="2:80" x14ac:dyDescent="0.35">
      <c r="B389" s="7" t="s">
        <v>3939</v>
      </c>
      <c r="C389" s="6" t="s">
        <v>2938</v>
      </c>
      <c r="D389" s="7" t="s">
        <v>3939</v>
      </c>
      <c r="F389" s="6"/>
      <c r="CB389" t="s">
        <v>2944</v>
      </c>
    </row>
    <row r="390" spans="2:80" x14ac:dyDescent="0.35">
      <c r="B390" s="7" t="s">
        <v>3940</v>
      </c>
      <c r="C390" s="6" t="s">
        <v>4162</v>
      </c>
      <c r="D390" s="7" t="s">
        <v>3940</v>
      </c>
      <c r="F390" s="6"/>
    </row>
    <row r="391" spans="2:80" x14ac:dyDescent="0.35">
      <c r="B391" s="7" t="s">
        <v>3941</v>
      </c>
      <c r="C391" s="6" t="s">
        <v>2802</v>
      </c>
      <c r="D391" s="7" t="s">
        <v>3941</v>
      </c>
      <c r="F391" s="6"/>
    </row>
    <row r="392" spans="2:80" x14ac:dyDescent="0.35">
      <c r="B392" s="7" t="s">
        <v>3942</v>
      </c>
      <c r="C392" s="6" t="s">
        <v>4163</v>
      </c>
      <c r="D392" s="7" t="s">
        <v>3942</v>
      </c>
      <c r="F392" s="6"/>
      <c r="CB392" t="s">
        <v>2892</v>
      </c>
    </row>
    <row r="393" spans="2:80" x14ac:dyDescent="0.35">
      <c r="B393" s="7" t="s">
        <v>3943</v>
      </c>
      <c r="C393" s="6" t="s">
        <v>2914</v>
      </c>
      <c r="D393" s="7" t="s">
        <v>3943</v>
      </c>
      <c r="F393" s="6"/>
    </row>
    <row r="394" spans="2:80" x14ac:dyDescent="0.35">
      <c r="B394" s="7" t="s">
        <v>3944</v>
      </c>
      <c r="C394" s="6" t="s">
        <v>4164</v>
      </c>
      <c r="D394" s="7" t="s">
        <v>3944</v>
      </c>
      <c r="F394" s="6"/>
    </row>
    <row r="395" spans="2:80" x14ac:dyDescent="0.35">
      <c r="B395" s="7" t="s">
        <v>3945</v>
      </c>
      <c r="C395" s="6" t="s">
        <v>4165</v>
      </c>
      <c r="D395" s="7" t="s">
        <v>3945</v>
      </c>
      <c r="F395" s="6"/>
    </row>
    <row r="396" spans="2:80" x14ac:dyDescent="0.35">
      <c r="B396" s="7" t="s">
        <v>3946</v>
      </c>
      <c r="C396" s="6" t="s">
        <v>2793</v>
      </c>
      <c r="D396" s="7" t="s">
        <v>3946</v>
      </c>
      <c r="F396" s="6"/>
    </row>
    <row r="397" spans="2:80" x14ac:dyDescent="0.35">
      <c r="B397" s="7" t="s">
        <v>3947</v>
      </c>
      <c r="C397" s="6" t="s">
        <v>4166</v>
      </c>
      <c r="D397" s="7" t="s">
        <v>3947</v>
      </c>
      <c r="F397" s="6"/>
    </row>
    <row r="398" spans="2:80" x14ac:dyDescent="0.35">
      <c r="B398" s="7" t="s">
        <v>3948</v>
      </c>
      <c r="C398" s="6" t="s">
        <v>4167</v>
      </c>
      <c r="D398" s="7" t="s">
        <v>3948</v>
      </c>
      <c r="F398" s="6"/>
    </row>
    <row r="399" spans="2:80" x14ac:dyDescent="0.35">
      <c r="B399" s="7" t="s">
        <v>3949</v>
      </c>
      <c r="C399" s="6" t="s">
        <v>4168</v>
      </c>
      <c r="D399" s="7" t="s">
        <v>3949</v>
      </c>
      <c r="F399" s="6"/>
      <c r="CB399" t="s">
        <v>2947</v>
      </c>
    </row>
    <row r="400" spans="2:80" x14ac:dyDescent="0.35">
      <c r="B400" s="7" t="s">
        <v>3950</v>
      </c>
      <c r="C400" s="6" t="s">
        <v>2800</v>
      </c>
      <c r="D400" s="7" t="s">
        <v>3950</v>
      </c>
      <c r="F400" s="6"/>
    </row>
    <row r="401" spans="2:80" x14ac:dyDescent="0.35">
      <c r="B401" s="7" t="s">
        <v>3951</v>
      </c>
      <c r="C401" s="6" t="s">
        <v>2947</v>
      </c>
      <c r="D401" s="7" t="s">
        <v>3951</v>
      </c>
      <c r="F401" s="6"/>
      <c r="CB401" t="s">
        <v>2888</v>
      </c>
    </row>
    <row r="402" spans="2:80" x14ac:dyDescent="0.35">
      <c r="B402" s="7" t="s">
        <v>3952</v>
      </c>
      <c r="C402" s="6" t="s">
        <v>4169</v>
      </c>
      <c r="D402" s="7" t="s">
        <v>3952</v>
      </c>
      <c r="F402" s="6"/>
    </row>
    <row r="403" spans="2:80" x14ac:dyDescent="0.35">
      <c r="B403" s="7" t="s">
        <v>3953</v>
      </c>
      <c r="C403" s="6" t="s">
        <v>2868</v>
      </c>
      <c r="D403" s="7" t="s">
        <v>3953</v>
      </c>
      <c r="F403" s="6"/>
      <c r="CB403" t="s">
        <v>2892</v>
      </c>
    </row>
    <row r="404" spans="2:80" x14ac:dyDescent="0.35">
      <c r="B404" s="7" t="s">
        <v>3954</v>
      </c>
      <c r="C404" s="6" t="s">
        <v>2902</v>
      </c>
      <c r="D404" s="7" t="s">
        <v>3954</v>
      </c>
      <c r="F404" s="6"/>
    </row>
    <row r="405" spans="2:80" x14ac:dyDescent="0.35">
      <c r="B405" s="7" t="s">
        <v>3955</v>
      </c>
      <c r="C405" s="6" t="s">
        <v>2869</v>
      </c>
      <c r="D405" s="7" t="s">
        <v>3955</v>
      </c>
      <c r="F405" s="6"/>
    </row>
    <row r="406" spans="2:80" x14ac:dyDescent="0.35">
      <c r="B406" s="7" t="s">
        <v>3956</v>
      </c>
      <c r="C406" s="6" t="s">
        <v>2956</v>
      </c>
      <c r="D406" s="7" t="s">
        <v>3956</v>
      </c>
      <c r="F406" s="6"/>
    </row>
    <row r="407" spans="2:80" x14ac:dyDescent="0.35">
      <c r="B407" s="7" t="s">
        <v>3957</v>
      </c>
      <c r="C407" s="6" t="s">
        <v>2822</v>
      </c>
      <c r="D407" s="7" t="s">
        <v>3957</v>
      </c>
      <c r="F407" s="6"/>
    </row>
    <row r="408" spans="2:80" x14ac:dyDescent="0.35">
      <c r="B408" s="7" t="s">
        <v>3958</v>
      </c>
      <c r="C408" s="6" t="s">
        <v>4247</v>
      </c>
      <c r="D408" s="7" t="s">
        <v>3958</v>
      </c>
      <c r="F408" s="6"/>
    </row>
    <row r="409" spans="2:80" x14ac:dyDescent="0.35">
      <c r="B409" s="7" t="s">
        <v>3959</v>
      </c>
      <c r="C409" s="6" t="s">
        <v>4170</v>
      </c>
      <c r="D409" s="7" t="s">
        <v>3959</v>
      </c>
      <c r="F409" s="6"/>
    </row>
    <row r="410" spans="2:80" x14ac:dyDescent="0.35">
      <c r="B410" s="7" t="s">
        <v>3960</v>
      </c>
      <c r="C410" s="6" t="s">
        <v>4171</v>
      </c>
      <c r="D410" s="7" t="s">
        <v>3960</v>
      </c>
      <c r="F410" s="6"/>
    </row>
    <row r="411" spans="2:80" x14ac:dyDescent="0.35">
      <c r="B411" s="7" t="s">
        <v>3961</v>
      </c>
      <c r="C411" s="6" t="s">
        <v>2963</v>
      </c>
      <c r="D411" s="7" t="s">
        <v>3961</v>
      </c>
      <c r="F411" s="6"/>
    </row>
    <row r="412" spans="2:80" x14ac:dyDescent="0.35">
      <c r="B412" s="7" t="s">
        <v>3962</v>
      </c>
      <c r="C412" s="6" t="s">
        <v>2797</v>
      </c>
      <c r="D412" s="7" t="s">
        <v>3962</v>
      </c>
      <c r="F412" s="6"/>
    </row>
    <row r="413" spans="2:80" x14ac:dyDescent="0.35">
      <c r="B413" s="7" t="s">
        <v>3963</v>
      </c>
      <c r="C413" s="6" t="s">
        <v>2860</v>
      </c>
      <c r="D413" s="7" t="s">
        <v>3963</v>
      </c>
      <c r="F413" s="6"/>
    </row>
    <row r="414" spans="2:80" x14ac:dyDescent="0.35">
      <c r="B414" s="7" t="s">
        <v>3964</v>
      </c>
      <c r="C414" s="6" t="s">
        <v>2799</v>
      </c>
      <c r="D414" s="7" t="s">
        <v>3964</v>
      </c>
      <c r="F414" s="6"/>
    </row>
    <row r="415" spans="2:80" x14ac:dyDescent="0.35">
      <c r="B415" s="7" t="s">
        <v>4172</v>
      </c>
      <c r="C415" s="6" t="s">
        <v>4173</v>
      </c>
      <c r="D415" s="7" t="s">
        <v>4172</v>
      </c>
      <c r="F415" s="6"/>
    </row>
    <row r="416" spans="2:80" x14ac:dyDescent="0.35">
      <c r="B416" s="7" t="s">
        <v>4174</v>
      </c>
      <c r="C416" s="6" t="s">
        <v>3009</v>
      </c>
      <c r="D416" s="7" t="s">
        <v>4174</v>
      </c>
      <c r="F416" s="6"/>
    </row>
    <row r="417" spans="2:6" x14ac:dyDescent="0.35">
      <c r="B417" s="7" t="s">
        <v>4175</v>
      </c>
      <c r="C417" s="6" t="s">
        <v>4176</v>
      </c>
      <c r="D417" s="7" t="s">
        <v>4175</v>
      </c>
      <c r="F417" s="6"/>
    </row>
    <row r="418" spans="2:6" x14ac:dyDescent="0.35">
      <c r="B418" s="7" t="s">
        <v>4177</v>
      </c>
      <c r="C418" s="6" t="s">
        <v>4194</v>
      </c>
      <c r="D418" s="7" t="s">
        <v>4177</v>
      </c>
      <c r="F418" s="6"/>
    </row>
    <row r="419" spans="2:6" x14ac:dyDescent="0.35">
      <c r="B419" s="7" t="s">
        <v>4178</v>
      </c>
      <c r="C419" s="6" t="s">
        <v>3010</v>
      </c>
      <c r="D419" s="7" t="s">
        <v>4178</v>
      </c>
      <c r="F419" s="6"/>
    </row>
    <row r="420" spans="2:6" x14ac:dyDescent="0.35">
      <c r="B420" s="7" t="s">
        <v>4179</v>
      </c>
      <c r="C420" s="6" t="s">
        <v>4193</v>
      </c>
      <c r="D420" s="7" t="s">
        <v>4179</v>
      </c>
      <c r="F420" s="6"/>
    </row>
    <row r="421" spans="2:6" x14ac:dyDescent="0.35">
      <c r="B421" s="7" t="s">
        <v>4180</v>
      </c>
      <c r="C421" s="6" t="s">
        <v>4181</v>
      </c>
      <c r="D421" s="7" t="s">
        <v>4180</v>
      </c>
      <c r="F421" s="6"/>
    </row>
    <row r="422" spans="2:6" x14ac:dyDescent="0.35">
      <c r="B422" s="7" t="s">
        <v>4182</v>
      </c>
      <c r="C422" s="6" t="s">
        <v>4235</v>
      </c>
      <c r="D422" s="7" t="s">
        <v>4182</v>
      </c>
      <c r="F422" s="6"/>
    </row>
    <row r="423" spans="2:6" x14ac:dyDescent="0.35">
      <c r="B423" s="7" t="s">
        <v>4183</v>
      </c>
      <c r="C423" s="6" t="s">
        <v>3006</v>
      </c>
      <c r="D423" s="7" t="s">
        <v>4183</v>
      </c>
      <c r="F423" s="6"/>
    </row>
    <row r="424" spans="2:6" x14ac:dyDescent="0.35">
      <c r="B424" s="7" t="s">
        <v>4184</v>
      </c>
      <c r="C424" s="6" t="s">
        <v>3004</v>
      </c>
      <c r="D424" s="7" t="s">
        <v>4184</v>
      </c>
      <c r="F424" s="6"/>
    </row>
    <row r="425" spans="2:6" x14ac:dyDescent="0.35">
      <c r="B425" s="7" t="s">
        <v>4185</v>
      </c>
      <c r="C425" s="6" t="s">
        <v>4236</v>
      </c>
      <c r="D425" s="7" t="s">
        <v>4185</v>
      </c>
      <c r="F425" s="6"/>
    </row>
    <row r="426" spans="2:6" x14ac:dyDescent="0.35">
      <c r="B426" s="7" t="s">
        <v>4186</v>
      </c>
      <c r="C426" s="6" t="s">
        <v>3003</v>
      </c>
      <c r="D426" s="7" t="s">
        <v>4186</v>
      </c>
      <c r="F426" s="6"/>
    </row>
    <row r="427" spans="2:6" x14ac:dyDescent="0.35">
      <c r="B427" s="7" t="s">
        <v>4187</v>
      </c>
      <c r="C427" s="6" t="s">
        <v>4188</v>
      </c>
      <c r="D427" s="7" t="s">
        <v>4187</v>
      </c>
      <c r="F427" s="6"/>
    </row>
    <row r="428" spans="2:6" x14ac:dyDescent="0.35">
      <c r="B428" s="7" t="s">
        <v>4189</v>
      </c>
      <c r="C428" s="6" t="s">
        <v>2960</v>
      </c>
      <c r="D428" s="7" t="s">
        <v>4189</v>
      </c>
      <c r="F428" s="6"/>
    </row>
    <row r="429" spans="2:6" x14ac:dyDescent="0.35">
      <c r="B429" s="7" t="s">
        <v>4190</v>
      </c>
      <c r="C429" s="6" t="s">
        <v>4237</v>
      </c>
      <c r="D429" s="7" t="s">
        <v>4190</v>
      </c>
      <c r="F429" s="6"/>
    </row>
    <row r="430" spans="2:6" x14ac:dyDescent="0.35">
      <c r="B430" s="7" t="s">
        <v>4191</v>
      </c>
      <c r="C430" s="6" t="s">
        <v>4248</v>
      </c>
      <c r="D430" s="7" t="s">
        <v>4191</v>
      </c>
      <c r="F430" s="6"/>
    </row>
    <row r="431" spans="2:6" x14ac:dyDescent="0.35">
      <c r="B431" s="7" t="s">
        <v>4192</v>
      </c>
      <c r="C431" s="6" t="s">
        <v>3007</v>
      </c>
      <c r="D431" s="7" t="s">
        <v>4192</v>
      </c>
      <c r="F431" s="6"/>
    </row>
    <row r="450" spans="80:80" x14ac:dyDescent="0.35">
      <c r="CB450" t="s">
        <v>2864</v>
      </c>
    </row>
    <row r="455" spans="80:80" x14ac:dyDescent="0.35">
      <c r="CB455" t="s">
        <v>2961</v>
      </c>
    </row>
    <row r="461" spans="80:80" x14ac:dyDescent="0.35">
      <c r="CB461" t="s">
        <v>2954</v>
      </c>
    </row>
    <row r="463" spans="80:80" x14ac:dyDescent="0.35">
      <c r="CB463" t="s">
        <v>2966</v>
      </c>
    </row>
    <row r="484" spans="80:80" x14ac:dyDescent="0.35">
      <c r="CB484" t="s">
        <v>2962</v>
      </c>
    </row>
    <row r="493" spans="80:80" x14ac:dyDescent="0.35">
      <c r="CB493" t="s">
        <v>2975</v>
      </c>
    </row>
    <row r="594" spans="80:80" x14ac:dyDescent="0.35">
      <c r="CB594" t="s">
        <v>2847</v>
      </c>
    </row>
    <row r="596" spans="80:80" x14ac:dyDescent="0.35">
      <c r="CB596" t="s">
        <v>3000</v>
      </c>
    </row>
    <row r="597" spans="80:80" x14ac:dyDescent="0.35">
      <c r="CB597" t="s">
        <v>2858</v>
      </c>
    </row>
    <row r="598" spans="80:80" x14ac:dyDescent="0.35">
      <c r="CB598" t="s">
        <v>3001</v>
      </c>
    </row>
    <row r="599" spans="80:80" x14ac:dyDescent="0.35">
      <c r="CB599" t="s">
        <v>2838</v>
      </c>
    </row>
    <row r="604" spans="80:80" x14ac:dyDescent="0.35">
      <c r="CB604" t="s">
        <v>3003</v>
      </c>
    </row>
    <row r="608" spans="80:80" x14ac:dyDescent="0.35">
      <c r="CB608" t="s">
        <v>3002</v>
      </c>
    </row>
    <row r="611" spans="80:80" x14ac:dyDescent="0.35">
      <c r="CB611" t="s">
        <v>2889</v>
      </c>
    </row>
    <row r="612" spans="80:80" x14ac:dyDescent="0.35">
      <c r="CB612" t="s">
        <v>3004</v>
      </c>
    </row>
    <row r="613" spans="80:80" x14ac:dyDescent="0.35">
      <c r="CB613" t="s">
        <v>2872</v>
      </c>
    </row>
    <row r="614" spans="80:80" x14ac:dyDescent="0.35">
      <c r="CB614" t="s">
        <v>3006</v>
      </c>
    </row>
    <row r="616" spans="80:80" x14ac:dyDescent="0.35">
      <c r="CB616" t="s">
        <v>3007</v>
      </c>
    </row>
    <row r="618" spans="80:80" x14ac:dyDescent="0.35">
      <c r="CB618" t="s">
        <v>3009</v>
      </c>
    </row>
    <row r="622" spans="80:80" x14ac:dyDescent="0.35">
      <c r="CB622" t="s">
        <v>2960</v>
      </c>
    </row>
    <row r="628" spans="80:80" x14ac:dyDescent="0.35">
      <c r="CB628" t="s">
        <v>3010</v>
      </c>
    </row>
    <row r="629" spans="80:80" x14ac:dyDescent="0.35">
      <c r="CB629" t="s">
        <v>3010</v>
      </c>
    </row>
    <row r="630" spans="80:80" x14ac:dyDescent="0.35">
      <c r="CB630" t="s">
        <v>4193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40851-527D-499D-9AF1-82ABE8BD5674}">
  <dimension ref="A2:I410"/>
  <sheetViews>
    <sheetView workbookViewId="0">
      <selection activeCell="G139" sqref="G139"/>
    </sheetView>
  </sheetViews>
  <sheetFormatPr defaultRowHeight="14.5" x14ac:dyDescent="0.35"/>
  <cols>
    <col min="7" max="7" width="65.1796875" bestFit="1" customWidth="1"/>
    <col min="8" max="8" width="65.1796875" style="9" customWidth="1"/>
    <col min="9" max="9" width="45.36328125" customWidth="1"/>
  </cols>
  <sheetData>
    <row r="2" spans="1:9" x14ac:dyDescent="0.35">
      <c r="B2" s="9"/>
      <c r="C2" s="9"/>
      <c r="G2" t="str">
        <f>TRIM(I2:I409)</f>
        <v>Komisaris Utama</v>
      </c>
      <c r="H2" s="7" t="s">
        <v>3574</v>
      </c>
      <c r="I2" s="6" t="s">
        <v>4197</v>
      </c>
    </row>
    <row r="3" spans="1:9" x14ac:dyDescent="0.35">
      <c r="A3" s="8"/>
      <c r="B3" s="9"/>
      <c r="C3" s="9"/>
      <c r="G3" s="9" t="str">
        <f>TRIM(I3:I410)</f>
        <v>Wakil Komisaris Utama</v>
      </c>
      <c r="H3" s="7" t="s">
        <v>3575</v>
      </c>
      <c r="I3" s="6" t="s">
        <v>4198</v>
      </c>
    </row>
    <row r="4" spans="1:9" x14ac:dyDescent="0.35">
      <c r="A4" s="8"/>
      <c r="B4" s="9"/>
      <c r="C4" s="9"/>
      <c r="G4" s="9" t="str">
        <f>TRIM(I4:I411)</f>
        <v>Sekretaris Wakil Komisaris Utama</v>
      </c>
      <c r="H4" s="7" t="s">
        <v>3576</v>
      </c>
      <c r="I4" s="6" t="s">
        <v>2881</v>
      </c>
    </row>
    <row r="5" spans="1:9" x14ac:dyDescent="0.35">
      <c r="A5" s="9"/>
      <c r="B5" s="9"/>
      <c r="C5" s="9"/>
      <c r="G5" s="9" t="str">
        <f>TRIM(I5:I412)</f>
        <v>Komisaris</v>
      </c>
      <c r="H5" s="7" t="s">
        <v>3577</v>
      </c>
      <c r="I5" s="6" t="s">
        <v>4199</v>
      </c>
    </row>
    <row r="6" spans="1:9" x14ac:dyDescent="0.35">
      <c r="A6" s="8"/>
      <c r="B6" s="9"/>
      <c r="C6" s="9"/>
      <c r="G6" s="9" t="str">
        <f>TRIM(I6:I413)</f>
        <v>Sekretariat Komisaris</v>
      </c>
      <c r="H6" s="7" t="s">
        <v>3578</v>
      </c>
      <c r="I6" s="6" t="s">
        <v>2936</v>
      </c>
    </row>
    <row r="7" spans="1:9" x14ac:dyDescent="0.35">
      <c r="A7" s="8"/>
      <c r="B7" s="9"/>
      <c r="C7" s="9"/>
      <c r="G7" s="9" t="str">
        <f>TRIM(I7:I414)</f>
        <v>Direktur Utama</v>
      </c>
      <c r="H7" s="7" t="s">
        <v>3579</v>
      </c>
      <c r="I7" s="6" t="s">
        <v>4200</v>
      </c>
    </row>
    <row r="8" spans="1:9" x14ac:dyDescent="0.35">
      <c r="A8" s="9"/>
      <c r="B8" s="9"/>
      <c r="C8" s="9"/>
      <c r="G8" s="9" t="str">
        <f>TRIM(I8:I415)</f>
        <v>Wakil Direktur Utama</v>
      </c>
      <c r="H8" s="7" t="s">
        <v>3580</v>
      </c>
      <c r="I8" s="6" t="s">
        <v>4201</v>
      </c>
    </row>
    <row r="9" spans="1:9" x14ac:dyDescent="0.35">
      <c r="A9" s="8"/>
      <c r="B9" s="9"/>
      <c r="C9" s="9"/>
      <c r="G9" s="9" t="str">
        <f>TRIM(I9:I416)</f>
        <v>Sekretaris Direktur Utama</v>
      </c>
      <c r="H9" s="7" t="s">
        <v>3581</v>
      </c>
      <c r="I9" s="6" t="s">
        <v>3000</v>
      </c>
    </row>
    <row r="10" spans="1:9" x14ac:dyDescent="0.35">
      <c r="A10" s="8"/>
      <c r="B10" s="9"/>
      <c r="C10" s="9"/>
      <c r="G10" s="9" t="str">
        <f>TRIM(I10:I417)</f>
        <v>Sekretaris Direksi</v>
      </c>
      <c r="H10" s="7" t="s">
        <v>3582</v>
      </c>
      <c r="I10" s="6" t="s">
        <v>2834</v>
      </c>
    </row>
    <row r="11" spans="1:9" x14ac:dyDescent="0.35">
      <c r="A11" s="9"/>
      <c r="B11" s="9"/>
      <c r="C11" s="9"/>
      <c r="G11" s="9" t="str">
        <f>TRIM(I11:I418)</f>
        <v>Biro Direksi</v>
      </c>
      <c r="H11" s="7" t="s">
        <v>3583</v>
      </c>
      <c r="I11" s="6" t="s">
        <v>4205</v>
      </c>
    </row>
    <row r="12" spans="1:9" x14ac:dyDescent="0.35">
      <c r="A12" s="8"/>
      <c r="B12" s="9"/>
      <c r="C12" s="9"/>
      <c r="G12" s="9" t="str">
        <f>TRIM(I12:I419)</f>
        <v>Deputi Direktur SDM &amp; GA</v>
      </c>
      <c r="H12" s="7" t="s">
        <v>3584</v>
      </c>
      <c r="I12" s="6" t="s">
        <v>4206</v>
      </c>
    </row>
    <row r="13" spans="1:9" x14ac:dyDescent="0.35">
      <c r="A13" s="8"/>
      <c r="B13" s="9"/>
      <c r="C13" s="9"/>
      <c r="G13" s="9" t="str">
        <f>TRIM(I13:I420)</f>
        <v>Executive Officer Pengembangan SDM dan Diklat</v>
      </c>
      <c r="H13" s="7" t="s">
        <v>3585</v>
      </c>
      <c r="I13" s="6" t="s">
        <v>2829</v>
      </c>
    </row>
    <row r="14" spans="1:9" x14ac:dyDescent="0.35">
      <c r="A14" s="9"/>
      <c r="B14" s="9"/>
      <c r="C14" s="9"/>
      <c r="G14" s="9" t="str">
        <f>TRIM(I14:I421)</f>
        <v>Senior Officer Pengembangan SDM</v>
      </c>
      <c r="H14" s="7" t="s">
        <v>3586</v>
      </c>
      <c r="I14" s="6" t="s">
        <v>4207</v>
      </c>
    </row>
    <row r="15" spans="1:9" x14ac:dyDescent="0.35">
      <c r="A15" s="8"/>
      <c r="B15" s="9"/>
      <c r="C15" s="9"/>
      <c r="G15" s="9" t="str">
        <f>TRIM(I15:I422)</f>
        <v>Staff Pengembangan SDM</v>
      </c>
      <c r="H15" s="7" t="s">
        <v>3587</v>
      </c>
      <c r="I15" s="6" t="s">
        <v>2811</v>
      </c>
    </row>
    <row r="16" spans="1:9" x14ac:dyDescent="0.35">
      <c r="A16" s="8"/>
      <c r="B16" s="9"/>
      <c r="C16" s="9"/>
      <c r="G16" s="9" t="str">
        <f>TRIM(I16:I423)</f>
        <v>Senior Officer Pelatihan</v>
      </c>
      <c r="H16" s="7" t="s">
        <v>3588</v>
      </c>
      <c r="I16" s="6" t="s">
        <v>4208</v>
      </c>
    </row>
    <row r="17" spans="1:9" x14ac:dyDescent="0.35">
      <c r="A17" s="9"/>
      <c r="B17" s="9"/>
      <c r="C17" s="9"/>
      <c r="G17" s="9" t="str">
        <f>TRIM(I17:I424)</f>
        <v>Staff Pelatihan</v>
      </c>
      <c r="H17" s="7" t="s">
        <v>3589</v>
      </c>
      <c r="I17" s="6" t="s">
        <v>2801</v>
      </c>
    </row>
    <row r="18" spans="1:9" x14ac:dyDescent="0.35">
      <c r="A18" s="8"/>
      <c r="B18" s="9"/>
      <c r="C18" s="9"/>
      <c r="G18" s="9" t="str">
        <f>TRIM(I18:I425)</f>
        <v>Executive Officer Rekrutmen</v>
      </c>
      <c r="H18" s="7" t="s">
        <v>3590</v>
      </c>
      <c r="I18" s="6" t="s">
        <v>4202</v>
      </c>
    </row>
    <row r="19" spans="1:9" x14ac:dyDescent="0.35">
      <c r="A19" s="8"/>
      <c r="B19" s="9"/>
      <c r="C19" s="9"/>
      <c r="G19" s="9" t="str">
        <f>TRIM(I19:I426)</f>
        <v>Senior Officer Rekrutmen</v>
      </c>
      <c r="H19" s="7" t="s">
        <v>3591</v>
      </c>
      <c r="I19" s="6" t="s">
        <v>4209</v>
      </c>
    </row>
    <row r="20" spans="1:9" x14ac:dyDescent="0.35">
      <c r="A20" s="9"/>
      <c r="B20" s="9"/>
      <c r="C20" s="9"/>
      <c r="G20" s="9" t="str">
        <f>TRIM(I20:I427)</f>
        <v>Staff Rekrutmen</v>
      </c>
      <c r="H20" s="7" t="s">
        <v>3592</v>
      </c>
      <c r="I20" s="6" t="s">
        <v>2796</v>
      </c>
    </row>
    <row r="21" spans="1:9" x14ac:dyDescent="0.35">
      <c r="A21" s="8"/>
      <c r="B21" s="9"/>
      <c r="C21" s="9"/>
      <c r="G21" s="9" t="str">
        <f>TRIM(I21:I428)</f>
        <v>Executive Officer Hubungan Industrial</v>
      </c>
      <c r="H21" s="7" t="s">
        <v>3593</v>
      </c>
      <c r="I21" s="6" t="s">
        <v>4210</v>
      </c>
    </row>
    <row r="22" spans="1:9" x14ac:dyDescent="0.35">
      <c r="A22" s="8"/>
      <c r="B22" s="9"/>
      <c r="C22" s="9"/>
      <c r="G22" s="9" t="str">
        <f>TRIM(I22:I429)</f>
        <v>Senior Officer Hubungan Industrial</v>
      </c>
      <c r="H22" s="7" t="s">
        <v>3594</v>
      </c>
      <c r="I22" s="6" t="s">
        <v>4211</v>
      </c>
    </row>
    <row r="23" spans="1:9" x14ac:dyDescent="0.35">
      <c r="A23" s="9"/>
      <c r="B23" s="9"/>
      <c r="C23" s="9"/>
      <c r="G23" s="9" t="str">
        <f>TRIM(I23:I430)</f>
        <v>Staff Hubungan Industrial</v>
      </c>
      <c r="H23" s="7" t="s">
        <v>3595</v>
      </c>
      <c r="I23" s="6" t="s">
        <v>2849</v>
      </c>
    </row>
    <row r="24" spans="1:9" x14ac:dyDescent="0.35">
      <c r="A24" s="8"/>
      <c r="B24" s="9"/>
      <c r="C24" s="9"/>
      <c r="G24" s="9" t="str">
        <f>TRIM(I24:I431)</f>
        <v>Staff Pajak Hubungan Industrial</v>
      </c>
      <c r="H24" s="7" t="s">
        <v>3596</v>
      </c>
      <c r="I24" s="6" t="s">
        <v>4212</v>
      </c>
    </row>
    <row r="25" spans="1:9" x14ac:dyDescent="0.35">
      <c r="A25" s="8"/>
      <c r="B25" s="9"/>
      <c r="C25" s="9"/>
      <c r="G25" s="9" t="str">
        <f>TRIM(I25:I432)</f>
        <v>Staff SDM Cabang</v>
      </c>
      <c r="H25" s="7" t="s">
        <v>3597</v>
      </c>
      <c r="I25" s="6" t="s">
        <v>4240</v>
      </c>
    </row>
    <row r="26" spans="1:9" x14ac:dyDescent="0.35">
      <c r="A26" s="9"/>
      <c r="B26" s="9"/>
      <c r="C26" s="9"/>
      <c r="G26" s="9" t="str">
        <f>TRIM(I26:I433)</f>
        <v>Executive Officer Kompensasi dan Benefit</v>
      </c>
      <c r="H26" s="7" t="s">
        <v>3598</v>
      </c>
      <c r="I26" s="6" t="s">
        <v>4213</v>
      </c>
    </row>
    <row r="27" spans="1:9" x14ac:dyDescent="0.35">
      <c r="A27" s="8"/>
      <c r="B27" s="9"/>
      <c r="C27" s="9"/>
      <c r="G27" s="9" t="str">
        <f>TRIM(I27:I434)</f>
        <v>Senior Officer Kompensasi</v>
      </c>
      <c r="H27" s="7" t="s">
        <v>3599</v>
      </c>
      <c r="I27" s="6" t="s">
        <v>4241</v>
      </c>
    </row>
    <row r="28" spans="1:9" x14ac:dyDescent="0.35">
      <c r="A28" s="8"/>
      <c r="B28" s="9"/>
      <c r="C28" s="9"/>
      <c r="G28" s="9" t="str">
        <f>TRIM(I28:I435)</f>
        <v>Staff Payroll</v>
      </c>
      <c r="H28" s="7" t="s">
        <v>3600</v>
      </c>
      <c r="I28" s="6" t="s">
        <v>2878</v>
      </c>
    </row>
    <row r="29" spans="1:9" x14ac:dyDescent="0.35">
      <c r="A29" s="9"/>
      <c r="B29" s="9"/>
      <c r="C29" s="9"/>
      <c r="G29" s="9" t="str">
        <f>TRIM(I29:I436)</f>
        <v>Staff Pembukuan SDM</v>
      </c>
      <c r="H29" s="7" t="s">
        <v>3601</v>
      </c>
      <c r="I29" s="6" t="s">
        <v>2841</v>
      </c>
    </row>
    <row r="30" spans="1:9" x14ac:dyDescent="0.35">
      <c r="A30" s="8"/>
      <c r="B30" s="9"/>
      <c r="C30" s="9"/>
      <c r="G30" s="9" t="str">
        <f>TRIM(I30:I437)</f>
        <v>Senior Officer Benefit</v>
      </c>
      <c r="H30" s="7" t="s">
        <v>3602</v>
      </c>
      <c r="I30" s="6" t="s">
        <v>4196</v>
      </c>
    </row>
    <row r="31" spans="1:9" x14ac:dyDescent="0.35">
      <c r="A31" s="8"/>
      <c r="B31" s="9"/>
      <c r="C31" s="9"/>
      <c r="G31" s="9" t="str">
        <f>TRIM(I31:I438)</f>
        <v>Staff Attendance</v>
      </c>
      <c r="H31" s="7" t="s">
        <v>3603</v>
      </c>
      <c r="I31" s="6" t="s">
        <v>2942</v>
      </c>
    </row>
    <row r="32" spans="1:9" x14ac:dyDescent="0.35">
      <c r="A32" s="9"/>
      <c r="B32" s="9"/>
      <c r="C32" s="9"/>
      <c r="G32" s="9" t="str">
        <f>TRIM(I32:I439)</f>
        <v>Staff Medical</v>
      </c>
      <c r="H32" s="7" t="s">
        <v>3604</v>
      </c>
      <c r="I32" s="6" t="s">
        <v>4195</v>
      </c>
    </row>
    <row r="33" spans="1:9" x14ac:dyDescent="0.35">
      <c r="A33" s="8"/>
      <c r="B33" s="9"/>
      <c r="C33" s="9"/>
      <c r="G33" s="9" t="str">
        <f>TRIM(I33:I440)</f>
        <v>Staff Pinjaman Karyawan</v>
      </c>
      <c r="H33" s="7" t="s">
        <v>3605</v>
      </c>
      <c r="I33" s="6" t="s">
        <v>2926</v>
      </c>
    </row>
    <row r="34" spans="1:9" x14ac:dyDescent="0.35">
      <c r="A34" s="8"/>
      <c r="B34" s="9"/>
      <c r="C34" s="9"/>
      <c r="G34" s="9" t="str">
        <f>TRIM(I34:I441)</f>
        <v>Executive Officer Pengadaan &amp; Premises</v>
      </c>
      <c r="H34" s="7" t="s">
        <v>3606</v>
      </c>
      <c r="I34" s="6" t="s">
        <v>2875</v>
      </c>
    </row>
    <row r="35" spans="1:9" x14ac:dyDescent="0.35">
      <c r="A35" s="9"/>
      <c r="B35" s="9"/>
      <c r="C35" s="9"/>
      <c r="G35" s="9" t="str">
        <f>TRIM(I35:I442)</f>
        <v>Staff Umum Sekretariat</v>
      </c>
      <c r="H35" s="7" t="s">
        <v>3607</v>
      </c>
      <c r="I35" s="6" t="s">
        <v>2886</v>
      </c>
    </row>
    <row r="36" spans="1:9" x14ac:dyDescent="0.35">
      <c r="A36" s="8"/>
      <c r="B36" s="9"/>
      <c r="C36" s="9"/>
      <c r="G36" s="9" t="str">
        <f>TRIM(I36:I443)</f>
        <v>Senior Officer Umum Pengadaan, Inv. dan Gudang ATK</v>
      </c>
      <c r="H36" s="7" t="s">
        <v>3608</v>
      </c>
      <c r="I36" s="6" t="s">
        <v>3965</v>
      </c>
    </row>
    <row r="37" spans="1:9" x14ac:dyDescent="0.35">
      <c r="A37" s="8"/>
      <c r="B37" s="9"/>
      <c r="C37" s="9"/>
      <c r="G37" s="9" t="str">
        <f>TRIM(I37:I444)</f>
        <v>Staff Umum Pengadaan</v>
      </c>
      <c r="H37" s="7" t="s">
        <v>3609</v>
      </c>
      <c r="I37" s="6" t="s">
        <v>2819</v>
      </c>
    </row>
    <row r="38" spans="1:9" x14ac:dyDescent="0.35">
      <c r="A38" s="9"/>
      <c r="B38" s="9"/>
      <c r="C38" s="9"/>
      <c r="G38" s="9" t="str">
        <f>TRIM(I38:I445)</f>
        <v>Staff Aktiva / Inventaris</v>
      </c>
      <c r="H38" s="7" t="s">
        <v>3610</v>
      </c>
      <c r="I38" s="6" t="s">
        <v>2893</v>
      </c>
    </row>
    <row r="39" spans="1:9" x14ac:dyDescent="0.35">
      <c r="A39" s="8"/>
      <c r="B39" s="9"/>
      <c r="C39" s="9"/>
      <c r="G39" s="9" t="str">
        <f>TRIM(I39:I446)</f>
        <v>Staff Umum Gudang ATK</v>
      </c>
      <c r="H39" s="7" t="s">
        <v>3611</v>
      </c>
      <c r="I39" s="6" t="s">
        <v>2838</v>
      </c>
    </row>
    <row r="40" spans="1:9" x14ac:dyDescent="0.35">
      <c r="A40" s="8"/>
      <c r="B40" s="9"/>
      <c r="C40" s="9"/>
      <c r="G40" s="9" t="str">
        <f>TRIM(I40:I447)</f>
        <v>Senior Officer Umum Biaya</v>
      </c>
      <c r="H40" s="7" t="s">
        <v>3612</v>
      </c>
      <c r="I40" s="6" t="s">
        <v>2975</v>
      </c>
    </row>
    <row r="41" spans="1:9" x14ac:dyDescent="0.35">
      <c r="A41" s="9"/>
      <c r="B41" s="9"/>
      <c r="C41" s="9"/>
      <c r="G41" s="9" t="str">
        <f>TRIM(I41:I448)</f>
        <v>Staff Umum Biaya</v>
      </c>
      <c r="H41" s="7" t="s">
        <v>3613</v>
      </c>
      <c r="I41" s="6" t="s">
        <v>2870</v>
      </c>
    </row>
    <row r="42" spans="1:9" x14ac:dyDescent="0.35">
      <c r="A42" s="8"/>
      <c r="B42" s="9"/>
      <c r="C42" s="9"/>
      <c r="G42" s="9" t="str">
        <f>TRIM(I42:I449)</f>
        <v>Senior Officer Premises Perencanaan</v>
      </c>
      <c r="H42" s="7" t="s">
        <v>3614</v>
      </c>
      <c r="I42" s="6" t="s">
        <v>4214</v>
      </c>
    </row>
    <row r="43" spans="1:9" x14ac:dyDescent="0.35">
      <c r="A43" s="8"/>
      <c r="B43" s="9"/>
      <c r="C43" s="9"/>
      <c r="G43" s="9" t="str">
        <f>TRIM(I43:I450)</f>
        <v>Staff Premises Perencanaan</v>
      </c>
      <c r="H43" s="7" t="s">
        <v>3615</v>
      </c>
      <c r="I43" s="6" t="s">
        <v>2864</v>
      </c>
    </row>
    <row r="44" spans="1:9" x14ac:dyDescent="0.35">
      <c r="A44" s="9"/>
      <c r="B44" s="9"/>
      <c r="C44" s="9"/>
      <c r="G44" s="9" t="str">
        <f>TRIM(I44:I451)</f>
        <v>Senior Officer Premises Mech. &amp; Elect. Support</v>
      </c>
      <c r="H44" s="7" t="s">
        <v>3616</v>
      </c>
      <c r="I44" s="6" t="s">
        <v>4215</v>
      </c>
    </row>
    <row r="45" spans="1:9" x14ac:dyDescent="0.35">
      <c r="A45" s="8"/>
      <c r="B45" s="9"/>
      <c r="C45" s="9"/>
      <c r="G45" s="9" t="str">
        <f>TRIM(I45:I452)</f>
        <v>Staff Mechanical &amp; Electrical Support (Teknisi)</v>
      </c>
      <c r="H45" s="7" t="s">
        <v>3617</v>
      </c>
      <c r="I45" s="6" t="s">
        <v>2804</v>
      </c>
    </row>
    <row r="46" spans="1:9" x14ac:dyDescent="0.35">
      <c r="A46" s="8"/>
      <c r="B46" s="9"/>
      <c r="C46" s="9"/>
      <c r="G46" s="9" t="str">
        <f>TRIM(I46:I453)</f>
        <v>Staff Premises Administrasi</v>
      </c>
      <c r="H46" s="7" t="s">
        <v>3618</v>
      </c>
      <c r="I46" s="6" t="s">
        <v>2969</v>
      </c>
    </row>
    <row r="47" spans="1:9" x14ac:dyDescent="0.35">
      <c r="A47" s="9"/>
      <c r="B47" s="9"/>
      <c r="C47" s="9"/>
      <c r="G47" s="9" t="str">
        <f>TRIM(I47:I454)</f>
        <v>Executive Officer Umum Operasional</v>
      </c>
      <c r="H47" s="7" t="s">
        <v>3619</v>
      </c>
      <c r="I47" s="6" t="s">
        <v>2961</v>
      </c>
    </row>
    <row r="48" spans="1:9" x14ac:dyDescent="0.35">
      <c r="A48" s="8"/>
      <c r="B48" s="9"/>
      <c r="C48" s="9"/>
      <c r="G48" s="9" t="str">
        <f>TRIM(I48:I455)</f>
        <v>Senior Officer Umum Operasional</v>
      </c>
      <c r="H48" s="7" t="s">
        <v>3620</v>
      </c>
      <c r="I48" s="6" t="s">
        <v>4216</v>
      </c>
    </row>
    <row r="49" spans="1:9" x14ac:dyDescent="0.35">
      <c r="A49" s="8"/>
      <c r="B49" s="9"/>
      <c r="C49" s="9"/>
      <c r="G49" s="9" t="str">
        <f>TRIM(I49:I456)</f>
        <v>Staff Rumah Tangga</v>
      </c>
      <c r="H49" s="7" t="s">
        <v>3621</v>
      </c>
      <c r="I49" s="6" t="s">
        <v>2922</v>
      </c>
    </row>
    <row r="50" spans="1:9" x14ac:dyDescent="0.35">
      <c r="A50" s="9"/>
      <c r="B50" s="9"/>
      <c r="C50" s="9"/>
      <c r="G50" s="9" t="str">
        <f>TRIM(I50:I457)</f>
        <v>Staff Operator</v>
      </c>
      <c r="H50" s="7" t="s">
        <v>3622</v>
      </c>
      <c r="I50" s="6" t="s">
        <v>4217</v>
      </c>
    </row>
    <row r="51" spans="1:9" x14ac:dyDescent="0.35">
      <c r="A51" s="8"/>
      <c r="B51" s="9"/>
      <c r="C51" s="9"/>
      <c r="G51" s="9" t="str">
        <f>TRIM(I51:I458)</f>
        <v>Staff Ekspedisi</v>
      </c>
      <c r="H51" s="7" t="s">
        <v>3623</v>
      </c>
      <c r="I51" s="6" t="s">
        <v>2911</v>
      </c>
    </row>
    <row r="52" spans="1:9" x14ac:dyDescent="0.35">
      <c r="A52" s="8"/>
      <c r="B52" s="9"/>
      <c r="C52" s="9"/>
      <c r="G52" s="9" t="str">
        <f>TRIM(I52:I459)</f>
        <v>Staff Driver</v>
      </c>
      <c r="H52" s="7" t="s">
        <v>3624</v>
      </c>
      <c r="I52" s="6" t="s">
        <v>2929</v>
      </c>
    </row>
    <row r="53" spans="1:9" x14ac:dyDescent="0.35">
      <c r="A53" s="9"/>
      <c r="B53" s="9"/>
      <c r="C53" s="9"/>
      <c r="G53" s="9" t="str">
        <f>TRIM(I53:I460)</f>
        <v>Office Boy Lt 28</v>
      </c>
      <c r="H53" s="7" t="s">
        <v>3625</v>
      </c>
      <c r="I53" s="6" t="s">
        <v>4239</v>
      </c>
    </row>
    <row r="54" spans="1:9" x14ac:dyDescent="0.35">
      <c r="A54" s="8"/>
      <c r="B54" s="9"/>
      <c r="C54" s="9"/>
      <c r="G54" s="9" t="str">
        <f>TRIM(I54:I461)</f>
        <v>Deputi Direktur SKAI</v>
      </c>
      <c r="H54" s="7" t="s">
        <v>3626</v>
      </c>
      <c r="I54" s="6" t="s">
        <v>4218</v>
      </c>
    </row>
    <row r="55" spans="1:9" x14ac:dyDescent="0.35">
      <c r="A55" s="8"/>
      <c r="B55" s="9"/>
      <c r="C55" s="9"/>
      <c r="G55" s="9" t="str">
        <f>TRIM(I55:I462)</f>
        <v>Executive Officer SKAI Operasi</v>
      </c>
      <c r="H55" s="7" t="s">
        <v>3627</v>
      </c>
      <c r="I55" s="6" t="s">
        <v>4242</v>
      </c>
    </row>
    <row r="56" spans="1:9" x14ac:dyDescent="0.35">
      <c r="A56" s="9"/>
      <c r="B56" s="9"/>
      <c r="C56" s="9"/>
      <c r="G56" s="9" t="str">
        <f>TRIM(I56:I463)</f>
        <v>Senior Officer SKAI Operasi</v>
      </c>
      <c r="H56" s="7" t="s">
        <v>3628</v>
      </c>
      <c r="I56" s="6" t="s">
        <v>4203</v>
      </c>
    </row>
    <row r="57" spans="1:9" x14ac:dyDescent="0.35">
      <c r="A57" s="8"/>
      <c r="B57" s="9"/>
      <c r="C57" s="9"/>
      <c r="G57" s="9" t="str">
        <f>TRIM(I57:I464)</f>
        <v>Staff SKAI Operasi</v>
      </c>
      <c r="H57" s="7" t="s">
        <v>3629</v>
      </c>
      <c r="I57" s="6" t="s">
        <v>2807</v>
      </c>
    </row>
    <row r="58" spans="1:9" x14ac:dyDescent="0.35">
      <c r="A58" s="8"/>
      <c r="B58" s="9"/>
      <c r="C58" s="9"/>
      <c r="G58" s="9" t="str">
        <f>TRIM(I58:I465)</f>
        <v>Executive Officer SKAI Supervisi</v>
      </c>
      <c r="H58" s="7" t="s">
        <v>3630</v>
      </c>
      <c r="I58" s="6" t="s">
        <v>4219</v>
      </c>
    </row>
    <row r="59" spans="1:9" x14ac:dyDescent="0.35">
      <c r="A59" s="9"/>
      <c r="B59" s="9"/>
      <c r="C59" s="9"/>
      <c r="G59" s="9" t="str">
        <f>TRIM(I59:I466)</f>
        <v>Senior Officer SKAI Supervisi</v>
      </c>
      <c r="H59" s="7" t="s">
        <v>3631</v>
      </c>
      <c r="I59" s="6" t="s">
        <v>4220</v>
      </c>
    </row>
    <row r="60" spans="1:9" x14ac:dyDescent="0.35">
      <c r="A60" s="8"/>
      <c r="B60" s="9"/>
      <c r="C60" s="9"/>
      <c r="G60" s="9" t="str">
        <f>TRIM(I60:I467)</f>
        <v>Staff SKAI Supervisi</v>
      </c>
      <c r="H60" s="7" t="s">
        <v>3632</v>
      </c>
      <c r="I60" s="6" t="s">
        <v>2888</v>
      </c>
    </row>
    <row r="61" spans="1:9" x14ac:dyDescent="0.35">
      <c r="A61" s="8"/>
      <c r="B61" s="9"/>
      <c r="C61" s="9"/>
      <c r="G61" s="9" t="str">
        <f>TRIM(I61:I468)</f>
        <v>Executive Officer SKAI Kredit</v>
      </c>
      <c r="H61" s="7" t="s">
        <v>3633</v>
      </c>
      <c r="I61" s="6" t="s">
        <v>2923</v>
      </c>
    </row>
    <row r="62" spans="1:9" x14ac:dyDescent="0.35">
      <c r="A62" s="9"/>
      <c r="B62" s="9"/>
      <c r="C62" s="9"/>
      <c r="G62" s="9" t="str">
        <f>TRIM(I62:I469)</f>
        <v>Senior Officer SKAI Kredit</v>
      </c>
      <c r="H62" s="7" t="s">
        <v>3634</v>
      </c>
      <c r="I62" s="6" t="s">
        <v>4204</v>
      </c>
    </row>
    <row r="63" spans="1:9" x14ac:dyDescent="0.35">
      <c r="A63" s="8"/>
      <c r="B63" s="9"/>
      <c r="C63" s="9"/>
      <c r="G63" s="9" t="str">
        <f>TRIM(I63:I470)</f>
        <v>Staff SKAI Kredit</v>
      </c>
      <c r="H63" s="7" t="s">
        <v>3635</v>
      </c>
      <c r="I63" s="6" t="s">
        <v>2806</v>
      </c>
    </row>
    <row r="64" spans="1:9" x14ac:dyDescent="0.35">
      <c r="A64" s="8"/>
      <c r="B64" s="9"/>
      <c r="C64" s="9"/>
      <c r="G64" s="9" t="str">
        <f>TRIM(I64:I471)</f>
        <v>Executive Officer SKAI Teknologi Informasi</v>
      </c>
      <c r="H64" s="7" t="s">
        <v>3636</v>
      </c>
      <c r="I64" s="6" t="s">
        <v>2945</v>
      </c>
    </row>
    <row r="65" spans="1:9" x14ac:dyDescent="0.35">
      <c r="A65" s="9"/>
      <c r="B65" s="9"/>
      <c r="C65" s="9"/>
      <c r="G65" s="9" t="str">
        <f>TRIM(I65:I472)</f>
        <v>Senior Officer SKAI Teknologi Informasi</v>
      </c>
      <c r="H65" s="7" t="s">
        <v>3637</v>
      </c>
      <c r="I65" s="6" t="s">
        <v>4243</v>
      </c>
    </row>
    <row r="66" spans="1:9" x14ac:dyDescent="0.35">
      <c r="A66" s="8"/>
      <c r="B66" s="9"/>
      <c r="C66" s="9"/>
      <c r="G66" s="9" t="str">
        <f>TRIM(I66:I473)</f>
        <v>Staff SKAI Teknologi Informasi</v>
      </c>
      <c r="H66" s="7" t="s">
        <v>3638</v>
      </c>
      <c r="I66" s="6" t="s">
        <v>2791</v>
      </c>
    </row>
    <row r="67" spans="1:9" x14ac:dyDescent="0.35">
      <c r="A67" s="8"/>
      <c r="B67" s="9"/>
      <c r="C67" s="9"/>
      <c r="G67" s="9" t="str">
        <f t="shared" ref="G67:G130" si="0">TRIM(I67:I474)</f>
        <v>Corporate Secretary</v>
      </c>
      <c r="H67" s="7" t="s">
        <v>3639</v>
      </c>
      <c r="I67" s="6" t="s">
        <v>3966</v>
      </c>
    </row>
    <row r="68" spans="1:9" x14ac:dyDescent="0.35">
      <c r="A68" s="9"/>
      <c r="B68" s="9"/>
      <c r="C68" s="9"/>
      <c r="G68" s="9" t="str">
        <f t="shared" si="0"/>
        <v>Deputi Direktur Legal</v>
      </c>
      <c r="H68" s="7" t="s">
        <v>3640</v>
      </c>
      <c r="I68" s="6" t="s">
        <v>3967</v>
      </c>
    </row>
    <row r="69" spans="1:9" x14ac:dyDescent="0.35">
      <c r="A69" s="8"/>
      <c r="B69" s="9"/>
      <c r="C69" s="9"/>
      <c r="G69" s="9" t="str">
        <f t="shared" si="0"/>
        <v>Executive Officer Litigasi Perusahaan</v>
      </c>
      <c r="H69" s="7" t="s">
        <v>3641</v>
      </c>
      <c r="I69" s="6" t="s">
        <v>2974</v>
      </c>
    </row>
    <row r="70" spans="1:9" x14ac:dyDescent="0.35">
      <c r="A70" s="8"/>
      <c r="B70" s="9"/>
      <c r="C70" s="9"/>
      <c r="G70" s="9" t="str">
        <f t="shared" si="0"/>
        <v>Senior Officer Litigasi Perusahaan</v>
      </c>
      <c r="H70" s="7" t="s">
        <v>3642</v>
      </c>
      <c r="I70" s="6" t="s">
        <v>2833</v>
      </c>
    </row>
    <row r="71" spans="1:9" x14ac:dyDescent="0.35">
      <c r="A71" s="9"/>
      <c r="B71" s="9"/>
      <c r="C71" s="9"/>
      <c r="G71" s="9" t="str">
        <f t="shared" si="0"/>
        <v>Staff Litigasi Perusahaan</v>
      </c>
      <c r="H71" s="7" t="s">
        <v>3643</v>
      </c>
      <c r="I71" s="6" t="s">
        <v>2964</v>
      </c>
    </row>
    <row r="72" spans="1:9" x14ac:dyDescent="0.35">
      <c r="A72" s="8"/>
      <c r="B72" s="9"/>
      <c r="C72" s="9"/>
      <c r="G72" s="9" t="str">
        <f t="shared" si="0"/>
        <v>Executive Officer Legal Credit &amp; Operation</v>
      </c>
      <c r="H72" s="7" t="s">
        <v>3644</v>
      </c>
      <c r="I72" s="6" t="s">
        <v>3968</v>
      </c>
    </row>
    <row r="73" spans="1:9" x14ac:dyDescent="0.35">
      <c r="A73" s="8"/>
      <c r="B73" s="9"/>
      <c r="C73" s="9"/>
      <c r="G73" s="9" t="str">
        <f t="shared" si="0"/>
        <v>Senior Officer Hukum Kredit dan Operasi</v>
      </c>
      <c r="H73" s="7" t="s">
        <v>3645</v>
      </c>
      <c r="I73" s="6" t="s">
        <v>2859</v>
      </c>
    </row>
    <row r="74" spans="1:9" x14ac:dyDescent="0.35">
      <c r="A74" s="9"/>
      <c r="B74" s="9"/>
      <c r="C74" s="9"/>
      <c r="G74" s="9" t="str">
        <f t="shared" si="0"/>
        <v>Staff Hukum Kredit dan Operasi</v>
      </c>
      <c r="H74" s="7" t="s">
        <v>3646</v>
      </c>
      <c r="I74" s="6" t="s">
        <v>2840</v>
      </c>
    </row>
    <row r="75" spans="1:9" x14ac:dyDescent="0.35">
      <c r="A75" s="8"/>
      <c r="B75" s="9"/>
      <c r="C75" s="9"/>
      <c r="G75" s="9" t="str">
        <f t="shared" si="0"/>
        <v>Executive Hukum Perusahaan</v>
      </c>
      <c r="H75" s="7" t="s">
        <v>3647</v>
      </c>
      <c r="I75" s="6" t="s">
        <v>3969</v>
      </c>
    </row>
    <row r="76" spans="1:9" x14ac:dyDescent="0.35">
      <c r="A76" s="8"/>
      <c r="B76" s="9"/>
      <c r="C76" s="9"/>
      <c r="G76" s="9" t="str">
        <f t="shared" si="0"/>
        <v>Senior Officer Hukum Perusahaan</v>
      </c>
      <c r="H76" s="7" t="s">
        <v>3648</v>
      </c>
      <c r="I76" s="6" t="s">
        <v>3970</v>
      </c>
    </row>
    <row r="77" spans="1:9" x14ac:dyDescent="0.35">
      <c r="A77" s="9"/>
      <c r="B77" s="9"/>
      <c r="C77" s="9"/>
      <c r="G77" s="9" t="str">
        <f t="shared" si="0"/>
        <v>Staff Hukum Perusahaan</v>
      </c>
      <c r="H77" s="7" t="s">
        <v>3649</v>
      </c>
      <c r="I77" s="6" t="s">
        <v>2803</v>
      </c>
    </row>
    <row r="78" spans="1:9" x14ac:dyDescent="0.35">
      <c r="A78" s="8"/>
      <c r="B78" s="9"/>
      <c r="C78" s="9"/>
      <c r="G78" s="9" t="str">
        <f t="shared" si="0"/>
        <v>Deputi Direktur Admin Corporate Secretary</v>
      </c>
      <c r="H78" s="7" t="s">
        <v>3650</v>
      </c>
      <c r="I78" s="6" t="s">
        <v>3971</v>
      </c>
    </row>
    <row r="79" spans="1:9" x14ac:dyDescent="0.35">
      <c r="A79" s="8"/>
      <c r="B79" s="9"/>
      <c r="C79" s="9"/>
      <c r="G79" s="9" t="str">
        <f t="shared" si="0"/>
        <v>Executive Officer Tg.Jwb Sosial &amp; Peng Perusahaan</v>
      </c>
      <c r="H79" s="7" t="s">
        <v>3651</v>
      </c>
      <c r="I79" s="6" t="s">
        <v>3972</v>
      </c>
    </row>
    <row r="80" spans="1:9" x14ac:dyDescent="0.35">
      <c r="A80" s="9"/>
      <c r="B80" s="9"/>
      <c r="C80" s="9"/>
      <c r="G80" s="9" t="str">
        <f t="shared" si="0"/>
        <v>Senior Officer CSSR</v>
      </c>
      <c r="H80" s="7" t="s">
        <v>3652</v>
      </c>
      <c r="I80" s="6" t="s">
        <v>3973</v>
      </c>
    </row>
    <row r="81" spans="1:9" x14ac:dyDescent="0.35">
      <c r="A81" s="8"/>
      <c r="B81" s="9"/>
      <c r="C81" s="9"/>
      <c r="G81" s="9" t="str">
        <f t="shared" si="0"/>
        <v>Staff CSSR</v>
      </c>
      <c r="H81" s="7" t="s">
        <v>3653</v>
      </c>
      <c r="I81" s="6" t="s">
        <v>2845</v>
      </c>
    </row>
    <row r="82" spans="1:9" x14ac:dyDescent="0.35">
      <c r="A82" s="8"/>
      <c r="B82" s="9"/>
      <c r="C82" s="9"/>
      <c r="G82" s="9" t="str">
        <f t="shared" si="0"/>
        <v>Executive Officer Admin Sekretaris Perusahaan</v>
      </c>
      <c r="H82" s="7" t="s">
        <v>3654</v>
      </c>
      <c r="I82" s="6" t="s">
        <v>2959</v>
      </c>
    </row>
    <row r="83" spans="1:9" x14ac:dyDescent="0.35">
      <c r="A83" s="9"/>
      <c r="B83" s="9"/>
      <c r="C83" s="9"/>
      <c r="G83" s="9" t="str">
        <f t="shared" si="0"/>
        <v>Senior Officer Admin Sekretaris Perusahaan</v>
      </c>
      <c r="H83" s="7" t="s">
        <v>3655</v>
      </c>
      <c r="I83" s="6" t="s">
        <v>3974</v>
      </c>
    </row>
    <row r="84" spans="1:9" x14ac:dyDescent="0.35">
      <c r="A84" s="8"/>
      <c r="B84" s="9"/>
      <c r="C84" s="9"/>
      <c r="G84" s="9" t="str">
        <f t="shared" si="0"/>
        <v>Staff Admin Sekretaris Perusahaan</v>
      </c>
      <c r="H84" s="7" t="s">
        <v>3656</v>
      </c>
      <c r="I84" s="6" t="s">
        <v>2792</v>
      </c>
    </row>
    <row r="85" spans="1:9" x14ac:dyDescent="0.35">
      <c r="A85" s="8"/>
      <c r="B85" s="9"/>
      <c r="C85" s="9"/>
      <c r="G85" s="9" t="str">
        <f t="shared" si="0"/>
        <v>Deputi Direktur Hubungan Internasional</v>
      </c>
      <c r="H85" s="7" t="s">
        <v>3657</v>
      </c>
      <c r="I85" s="6" t="s">
        <v>2887</v>
      </c>
    </row>
    <row r="86" spans="1:9" x14ac:dyDescent="0.35">
      <c r="A86" s="9"/>
      <c r="B86" s="9"/>
      <c r="C86" s="9"/>
      <c r="G86" s="9" t="str">
        <f t="shared" si="0"/>
        <v>Direktur Credit Recovery</v>
      </c>
      <c r="H86" s="7" t="s">
        <v>3658</v>
      </c>
      <c r="I86" s="6" t="s">
        <v>3975</v>
      </c>
    </row>
    <row r="87" spans="1:9" x14ac:dyDescent="0.35">
      <c r="A87" s="8"/>
      <c r="B87" s="9"/>
      <c r="C87" s="9"/>
      <c r="G87" s="9" t="str">
        <f t="shared" si="0"/>
        <v>Associate Director Credit Recovery</v>
      </c>
      <c r="H87" s="7" t="s">
        <v>3659</v>
      </c>
      <c r="I87" s="6" t="s">
        <v>3976</v>
      </c>
    </row>
    <row r="88" spans="1:9" x14ac:dyDescent="0.35">
      <c r="A88" s="8"/>
      <c r="B88" s="9"/>
      <c r="C88" s="9"/>
      <c r="G88" s="9" t="str">
        <f t="shared" si="0"/>
        <v>Deputi Direktur SAM</v>
      </c>
      <c r="H88" s="7" t="s">
        <v>3660</v>
      </c>
      <c r="I88" s="6" t="s">
        <v>3977</v>
      </c>
    </row>
    <row r="89" spans="1:9" x14ac:dyDescent="0.35">
      <c r="A89" s="9"/>
      <c r="B89" s="9"/>
      <c r="C89" s="9"/>
      <c r="G89" s="9" t="str">
        <f t="shared" si="0"/>
        <v>Executive Officer SAM</v>
      </c>
      <c r="H89" s="7" t="s">
        <v>3661</v>
      </c>
      <c r="I89" s="6" t="s">
        <v>2943</v>
      </c>
    </row>
    <row r="90" spans="1:9" x14ac:dyDescent="0.35">
      <c r="A90" s="8"/>
      <c r="B90" s="9"/>
      <c r="C90" s="9"/>
      <c r="G90" s="9" t="str">
        <f t="shared" si="0"/>
        <v>Senior Officer Pengelolaan Aset Khusus</v>
      </c>
      <c r="H90" s="7" t="s">
        <v>3662</v>
      </c>
      <c r="I90" s="6" t="s">
        <v>3978</v>
      </c>
    </row>
    <row r="91" spans="1:9" x14ac:dyDescent="0.35">
      <c r="A91" s="8"/>
      <c r="B91" s="9"/>
      <c r="C91" s="9"/>
      <c r="G91" s="9" t="str">
        <f t="shared" si="0"/>
        <v>Staff Pengelolaan Aset Khusus</v>
      </c>
      <c r="H91" s="7" t="s">
        <v>3663</v>
      </c>
      <c r="I91" s="6" t="s">
        <v>2918</v>
      </c>
    </row>
    <row r="92" spans="1:9" x14ac:dyDescent="0.35">
      <c r="A92" s="9"/>
      <c r="B92" s="9"/>
      <c r="C92" s="9"/>
      <c r="G92" s="9" t="str">
        <f t="shared" si="0"/>
        <v>Deputi Direktur Remedial</v>
      </c>
      <c r="H92" s="7" t="s">
        <v>3664</v>
      </c>
      <c r="I92" s="6" t="s">
        <v>3979</v>
      </c>
    </row>
    <row r="93" spans="1:9" x14ac:dyDescent="0.35">
      <c r="A93" s="8"/>
      <c r="B93" s="9"/>
      <c r="C93" s="9"/>
      <c r="G93" s="9" t="str">
        <f t="shared" si="0"/>
        <v>Executive Officer Remedial Jabodetabek</v>
      </c>
      <c r="H93" s="7" t="s">
        <v>3665</v>
      </c>
      <c r="I93" s="6" t="s">
        <v>3980</v>
      </c>
    </row>
    <row r="94" spans="1:9" x14ac:dyDescent="0.35">
      <c r="A94" s="8"/>
      <c r="B94" s="9"/>
      <c r="C94" s="9"/>
      <c r="G94" s="9" t="str">
        <f t="shared" si="0"/>
        <v>Senior Officer Remedial Jabodetabek</v>
      </c>
      <c r="H94" s="7" t="s">
        <v>3666</v>
      </c>
      <c r="I94" s="6" t="s">
        <v>3981</v>
      </c>
    </row>
    <row r="95" spans="1:9" x14ac:dyDescent="0.35">
      <c r="A95" s="9"/>
      <c r="B95" s="9"/>
      <c r="C95" s="9"/>
      <c r="G95" s="9" t="str">
        <f t="shared" si="0"/>
        <v>Staff Remedial Jabodetabek</v>
      </c>
      <c r="H95" s="7" t="s">
        <v>3667</v>
      </c>
      <c r="I95" s="6" t="s">
        <v>3982</v>
      </c>
    </row>
    <row r="96" spans="1:9" x14ac:dyDescent="0.35">
      <c r="A96" s="8"/>
      <c r="B96" s="9"/>
      <c r="C96" s="9"/>
      <c r="G96" s="9" t="str">
        <f t="shared" si="0"/>
        <v>Executive Officer Remedial Luar Kota &amp; KUR Collection</v>
      </c>
      <c r="H96" s="7" t="s">
        <v>3668</v>
      </c>
      <c r="I96" s="6" t="s">
        <v>3983</v>
      </c>
    </row>
    <row r="97" spans="1:9" x14ac:dyDescent="0.35">
      <c r="A97" s="8"/>
      <c r="B97" s="9"/>
      <c r="C97" s="9"/>
      <c r="G97" s="9" t="str">
        <f t="shared" si="0"/>
        <v>Senior Officer Remedial Luar Kota</v>
      </c>
      <c r="H97" s="7" t="s">
        <v>3669</v>
      </c>
      <c r="I97" s="6" t="s">
        <v>3984</v>
      </c>
    </row>
    <row r="98" spans="1:9" x14ac:dyDescent="0.35">
      <c r="A98" s="9"/>
      <c r="B98" s="9"/>
      <c r="C98" s="9"/>
      <c r="G98" s="9" t="str">
        <f t="shared" si="0"/>
        <v>Staff Remedial Luar Kota</v>
      </c>
      <c r="H98" s="7" t="s">
        <v>3670</v>
      </c>
      <c r="I98" s="6" t="s">
        <v>3985</v>
      </c>
    </row>
    <row r="99" spans="1:9" x14ac:dyDescent="0.35">
      <c r="A99" s="8"/>
      <c r="B99" s="9"/>
      <c r="C99" s="9"/>
      <c r="G99" s="9" t="str">
        <f t="shared" si="0"/>
        <v>Senior Officer KUR Collection</v>
      </c>
      <c r="H99" s="7" t="s">
        <v>3671</v>
      </c>
      <c r="I99" s="6" t="s">
        <v>3986</v>
      </c>
    </row>
    <row r="100" spans="1:9" x14ac:dyDescent="0.35">
      <c r="A100" s="8"/>
      <c r="B100" s="9"/>
      <c r="C100" s="9"/>
      <c r="G100" s="9" t="str">
        <f t="shared" si="0"/>
        <v>Staff KUR Collection</v>
      </c>
      <c r="H100" s="7" t="s">
        <v>3672</v>
      </c>
      <c r="I100" s="6" t="s">
        <v>2821</v>
      </c>
    </row>
    <row r="101" spans="1:9" x14ac:dyDescent="0.35">
      <c r="A101" s="9"/>
      <c r="B101" s="9"/>
      <c r="C101" s="9"/>
      <c r="G101" s="9" t="str">
        <f t="shared" si="0"/>
        <v>Executive Officer Remedial Data / Dokumentasi</v>
      </c>
      <c r="H101" s="7" t="s">
        <v>3673</v>
      </c>
      <c r="I101" s="6" t="s">
        <v>3987</v>
      </c>
    </row>
    <row r="102" spans="1:9" x14ac:dyDescent="0.35">
      <c r="A102" s="8"/>
      <c r="B102" s="9"/>
      <c r="C102" s="9"/>
      <c r="G102" s="9" t="str">
        <f t="shared" si="0"/>
        <v>Senior Officer Remedial Data / Dokumentasi</v>
      </c>
      <c r="H102" s="7" t="s">
        <v>3674</v>
      </c>
      <c r="I102" s="6" t="s">
        <v>3988</v>
      </c>
    </row>
    <row r="103" spans="1:9" x14ac:dyDescent="0.35">
      <c r="A103" s="8"/>
      <c r="B103" s="9"/>
      <c r="C103" s="9"/>
      <c r="G103" s="9" t="str">
        <f t="shared" si="0"/>
        <v>Staff Remedial Data / Dokumentasi</v>
      </c>
      <c r="H103" s="7" t="s">
        <v>3675</v>
      </c>
      <c r="I103" s="6" t="s">
        <v>3989</v>
      </c>
    </row>
    <row r="104" spans="1:9" x14ac:dyDescent="0.35">
      <c r="A104" s="9"/>
      <c r="B104" s="9"/>
      <c r="C104" s="9"/>
      <c r="G104" s="9" t="str">
        <f t="shared" si="0"/>
        <v>Executive Officer Restruktur</v>
      </c>
      <c r="H104" s="7" t="s">
        <v>3676</v>
      </c>
      <c r="I104" s="6" t="s">
        <v>2906</v>
      </c>
    </row>
    <row r="105" spans="1:9" x14ac:dyDescent="0.35">
      <c r="A105" s="8"/>
      <c r="B105" s="9"/>
      <c r="C105" s="9"/>
      <c r="G105" s="9" t="str">
        <f t="shared" si="0"/>
        <v>Senior Officer Restruktur</v>
      </c>
      <c r="H105" s="7" t="s">
        <v>3677</v>
      </c>
      <c r="I105" s="6" t="s">
        <v>3990</v>
      </c>
    </row>
    <row r="106" spans="1:9" x14ac:dyDescent="0.35">
      <c r="A106" s="8"/>
      <c r="B106" s="9"/>
      <c r="C106" s="9"/>
      <c r="G106" s="9" t="str">
        <f t="shared" si="0"/>
        <v>Staff Restruktur</v>
      </c>
      <c r="H106" s="7" t="s">
        <v>3678</v>
      </c>
      <c r="I106" s="6" t="s">
        <v>3991</v>
      </c>
    </row>
    <row r="107" spans="1:9" x14ac:dyDescent="0.35">
      <c r="A107" s="9"/>
      <c r="B107" s="9"/>
      <c r="C107" s="9"/>
      <c r="G107" s="9" t="str">
        <f t="shared" si="0"/>
        <v>Executive Officer Litigasi</v>
      </c>
      <c r="H107" s="7" t="s">
        <v>3679</v>
      </c>
      <c r="I107" s="6" t="s">
        <v>2920</v>
      </c>
    </row>
    <row r="108" spans="1:9" x14ac:dyDescent="0.35">
      <c r="A108" s="8"/>
      <c r="B108" s="9"/>
      <c r="C108" s="9"/>
      <c r="G108" s="9" t="str">
        <f t="shared" si="0"/>
        <v>Senior Officer Litigasi</v>
      </c>
      <c r="H108" s="7" t="s">
        <v>3680</v>
      </c>
      <c r="I108" s="6" t="s">
        <v>3992</v>
      </c>
    </row>
    <row r="109" spans="1:9" x14ac:dyDescent="0.35">
      <c r="A109" s="8"/>
      <c r="B109" s="9"/>
      <c r="C109" s="9"/>
      <c r="G109" s="9" t="str">
        <f t="shared" si="0"/>
        <v>Staff Litigasi</v>
      </c>
      <c r="H109" s="7" t="s">
        <v>3681</v>
      </c>
      <c r="I109" s="6" t="s">
        <v>3993</v>
      </c>
    </row>
    <row r="110" spans="1:9" x14ac:dyDescent="0.35">
      <c r="A110" s="9"/>
      <c r="B110" s="9"/>
      <c r="C110" s="9"/>
      <c r="G110" s="9" t="str">
        <f t="shared" si="0"/>
        <v>Associate Director Bisnis Retail</v>
      </c>
      <c r="H110" s="7" t="s">
        <v>3682</v>
      </c>
      <c r="I110" s="6" t="s">
        <v>3994</v>
      </c>
    </row>
    <row r="111" spans="1:9" x14ac:dyDescent="0.35">
      <c r="A111" s="8"/>
      <c r="B111" s="9"/>
      <c r="C111" s="9"/>
      <c r="G111" s="9" t="str">
        <f t="shared" si="0"/>
        <v>Sekretaris Associate Director Bisnis Retail</v>
      </c>
      <c r="H111" s="7" t="s">
        <v>3683</v>
      </c>
      <c r="I111" s="6" t="s">
        <v>3995</v>
      </c>
    </row>
    <row r="112" spans="1:9" x14ac:dyDescent="0.35">
      <c r="A112" s="8"/>
      <c r="B112" s="9"/>
      <c r="C112" s="9"/>
      <c r="G112" s="9" t="str">
        <f t="shared" si="0"/>
        <v>Deputi Direktur UMKM &amp; Konsumer</v>
      </c>
      <c r="H112" s="7" t="s">
        <v>3684</v>
      </c>
      <c r="I112" s="6" t="s">
        <v>3996</v>
      </c>
    </row>
    <row r="113" spans="1:9" x14ac:dyDescent="0.35">
      <c r="A113" s="9"/>
      <c r="B113" s="9"/>
      <c r="C113" s="9"/>
      <c r="G113" s="9" t="str">
        <f t="shared" si="0"/>
        <v>Driver</v>
      </c>
      <c r="H113" s="7" t="s">
        <v>3685</v>
      </c>
      <c r="I113" s="6" t="s">
        <v>2928</v>
      </c>
    </row>
    <row r="114" spans="1:9" x14ac:dyDescent="0.35">
      <c r="A114" s="8"/>
      <c r="B114" s="9"/>
      <c r="C114" s="9"/>
      <c r="G114" s="9" t="str">
        <f t="shared" si="0"/>
        <v>Executive Officer Ritel Bisnis 1</v>
      </c>
      <c r="H114" s="7" t="s">
        <v>3686</v>
      </c>
      <c r="I114" s="6" t="s">
        <v>3997</v>
      </c>
    </row>
    <row r="115" spans="1:9" x14ac:dyDescent="0.35">
      <c r="A115" s="8"/>
      <c r="B115" s="9"/>
      <c r="C115" s="9"/>
      <c r="G115" s="9" t="str">
        <f t="shared" si="0"/>
        <v>Senior Officer Ritel Bisnis 1</v>
      </c>
      <c r="H115" s="7" t="s">
        <v>3687</v>
      </c>
      <c r="I115" s="6" t="s">
        <v>3998</v>
      </c>
    </row>
    <row r="116" spans="1:9" x14ac:dyDescent="0.35">
      <c r="A116" s="9"/>
      <c r="B116" s="9"/>
      <c r="C116" s="9"/>
      <c r="G116" s="9" t="str">
        <f t="shared" si="0"/>
        <v>Staff Ritel Bisnis 1</v>
      </c>
      <c r="H116" s="7" t="s">
        <v>3688</v>
      </c>
      <c r="I116" s="6" t="s">
        <v>2855</v>
      </c>
    </row>
    <row r="117" spans="1:9" x14ac:dyDescent="0.35">
      <c r="A117" s="8"/>
      <c r="B117" s="9"/>
      <c r="C117" s="9"/>
      <c r="G117" s="9" t="str">
        <f t="shared" si="0"/>
        <v>Executive Officer Ritel Bisnis 2</v>
      </c>
      <c r="H117" s="7" t="s">
        <v>3689</v>
      </c>
      <c r="I117" s="6" t="s">
        <v>3999</v>
      </c>
    </row>
    <row r="118" spans="1:9" x14ac:dyDescent="0.35">
      <c r="A118" s="8"/>
      <c r="B118" s="9"/>
      <c r="C118" s="9"/>
      <c r="G118" s="9" t="str">
        <f t="shared" si="0"/>
        <v>Senior Officer Ritel Bisnis 2</v>
      </c>
      <c r="H118" s="7" t="s">
        <v>3690</v>
      </c>
      <c r="I118" s="6" t="s">
        <v>4000</v>
      </c>
    </row>
    <row r="119" spans="1:9" x14ac:dyDescent="0.35">
      <c r="A119" s="9"/>
      <c r="B119" s="9"/>
      <c r="C119" s="9"/>
      <c r="G119" s="9" t="str">
        <f t="shared" si="0"/>
        <v>Staff Ritel Bisnis 2</v>
      </c>
      <c r="H119" s="7" t="s">
        <v>3691</v>
      </c>
      <c r="I119" s="6" t="s">
        <v>2814</v>
      </c>
    </row>
    <row r="120" spans="1:9" x14ac:dyDescent="0.35">
      <c r="A120" s="8"/>
      <c r="B120" s="9"/>
      <c r="C120" s="9"/>
      <c r="G120" s="9" t="str">
        <f t="shared" si="0"/>
        <v>Executive Officer Mikro Bisnis 1</v>
      </c>
      <c r="H120" s="7" t="s">
        <v>3692</v>
      </c>
      <c r="I120" s="6" t="s">
        <v>4001</v>
      </c>
    </row>
    <row r="121" spans="1:9" x14ac:dyDescent="0.35">
      <c r="A121" s="8"/>
      <c r="B121" s="9"/>
      <c r="C121" s="9"/>
      <c r="G121" s="9" t="str">
        <f t="shared" si="0"/>
        <v>Senior Officer Mikro Bisnis 1</v>
      </c>
      <c r="H121" s="7" t="s">
        <v>3693</v>
      </c>
      <c r="I121" s="6" t="s">
        <v>4002</v>
      </c>
    </row>
    <row r="122" spans="1:9" x14ac:dyDescent="0.35">
      <c r="A122" s="9"/>
      <c r="B122" s="9"/>
      <c r="C122" s="9"/>
      <c r="G122" s="9" t="str">
        <f t="shared" si="0"/>
        <v>Staff Mikro Bisnis 1</v>
      </c>
      <c r="H122" s="7" t="s">
        <v>3694</v>
      </c>
      <c r="I122" s="6" t="s">
        <v>4003</v>
      </c>
    </row>
    <row r="123" spans="1:9" x14ac:dyDescent="0.35">
      <c r="A123" s="8"/>
      <c r="B123" s="9"/>
      <c r="C123" s="9"/>
      <c r="G123" s="9" t="str">
        <f t="shared" si="0"/>
        <v>Executive Officer Layanan Keuangan Inklusif</v>
      </c>
      <c r="H123" s="7" t="s">
        <v>3695</v>
      </c>
      <c r="I123" s="6" t="s">
        <v>4004</v>
      </c>
    </row>
    <row r="124" spans="1:9" x14ac:dyDescent="0.35">
      <c r="A124" s="8"/>
      <c r="B124" s="9"/>
      <c r="C124" s="9"/>
      <c r="G124" s="9" t="str">
        <f t="shared" si="0"/>
        <v>Senior Officer Layanan Keuangan Inklusif</v>
      </c>
      <c r="H124" s="7" t="s">
        <v>3696</v>
      </c>
      <c r="I124" s="6" t="s">
        <v>4005</v>
      </c>
    </row>
    <row r="125" spans="1:9" x14ac:dyDescent="0.35">
      <c r="A125" s="9"/>
      <c r="B125" s="9"/>
      <c r="C125" s="9"/>
      <c r="G125" s="9" t="str">
        <f t="shared" si="0"/>
        <v>Staff Layanan Keuangan Insklusif</v>
      </c>
      <c r="H125" s="7" t="s">
        <v>3697</v>
      </c>
      <c r="I125" s="6" t="s">
        <v>4006</v>
      </c>
    </row>
    <row r="126" spans="1:9" x14ac:dyDescent="0.35">
      <c r="A126" s="8"/>
      <c r="B126" s="9"/>
      <c r="C126" s="9"/>
      <c r="G126" s="9" t="str">
        <f t="shared" si="0"/>
        <v>Executive Officer Bisnis Support</v>
      </c>
      <c r="H126" s="7" t="s">
        <v>3698</v>
      </c>
      <c r="I126" s="6" t="s">
        <v>4007</v>
      </c>
    </row>
    <row r="127" spans="1:9" x14ac:dyDescent="0.35">
      <c r="A127" s="8"/>
      <c r="B127" s="9"/>
      <c r="C127" s="9"/>
      <c r="G127" s="9" t="str">
        <f t="shared" si="0"/>
        <v>Senior Officer Pengembangan Bisnis &amp; Jaringan Kantor</v>
      </c>
      <c r="H127" s="7" t="s">
        <v>3699</v>
      </c>
      <c r="I127" s="6" t="s">
        <v>4008</v>
      </c>
    </row>
    <row r="128" spans="1:9" x14ac:dyDescent="0.35">
      <c r="A128" s="9"/>
      <c r="B128" s="9"/>
      <c r="C128" s="9"/>
      <c r="G128" s="9" t="str">
        <f t="shared" si="0"/>
        <v>Staff Pengembangan Bisnis &amp; Jaringan Kantor</v>
      </c>
      <c r="H128" s="7" t="s">
        <v>3700</v>
      </c>
      <c r="I128" s="6" t="s">
        <v>4009</v>
      </c>
    </row>
    <row r="129" spans="1:9" x14ac:dyDescent="0.35">
      <c r="A129" s="8"/>
      <c r="B129" s="9"/>
      <c r="C129" s="9"/>
      <c r="G129" s="9" t="str">
        <f t="shared" si="0"/>
        <v>Executive Officer Konsumer SPK</v>
      </c>
      <c r="H129" s="7" t="s">
        <v>3701</v>
      </c>
      <c r="I129" s="6" t="s">
        <v>2903</v>
      </c>
    </row>
    <row r="130" spans="1:9" x14ac:dyDescent="0.35">
      <c r="A130" s="8"/>
      <c r="B130" s="9"/>
      <c r="C130" s="9"/>
      <c r="G130" s="9" t="str">
        <f t="shared" si="0"/>
        <v>Senior Officer Konsumer SPK</v>
      </c>
      <c r="H130" s="7" t="s">
        <v>3702</v>
      </c>
      <c r="I130" s="6" t="s">
        <v>4010</v>
      </c>
    </row>
    <row r="131" spans="1:9" x14ac:dyDescent="0.35">
      <c r="A131" s="9"/>
      <c r="B131" s="9"/>
      <c r="C131" s="9"/>
      <c r="G131" s="9" t="str">
        <f t="shared" ref="G131:G194" si="1">TRIM(I131:I538)</f>
        <v>Staff Konsumer SPK</v>
      </c>
      <c r="H131" s="7" t="s">
        <v>3703</v>
      </c>
      <c r="I131" s="6" t="s">
        <v>2830</v>
      </c>
    </row>
    <row r="132" spans="1:9" x14ac:dyDescent="0.35">
      <c r="A132" s="8"/>
      <c r="B132" s="9"/>
      <c r="C132" s="9"/>
      <c r="G132" s="9" t="str">
        <f t="shared" si="1"/>
        <v>Executive Officer Konsumer Bisnis</v>
      </c>
      <c r="H132" s="7" t="s">
        <v>3704</v>
      </c>
      <c r="I132" s="6" t="s">
        <v>4011</v>
      </c>
    </row>
    <row r="133" spans="1:9" x14ac:dyDescent="0.35">
      <c r="A133" s="8"/>
      <c r="G133" s="9" t="str">
        <f t="shared" si="1"/>
        <v>Senior Officer Konsumer Bisnis</v>
      </c>
      <c r="H133" s="7" t="s">
        <v>3705</v>
      </c>
      <c r="I133" s="6" t="s">
        <v>2850</v>
      </c>
    </row>
    <row r="134" spans="1:9" x14ac:dyDescent="0.35">
      <c r="A134" s="8"/>
      <c r="G134" s="9" t="str">
        <f t="shared" si="1"/>
        <v>Staff Konsumer Bisnis</v>
      </c>
      <c r="H134" s="7" t="s">
        <v>3706</v>
      </c>
      <c r="I134" s="6" t="s">
        <v>2805</v>
      </c>
    </row>
    <row r="135" spans="1:9" x14ac:dyDescent="0.35">
      <c r="A135" s="8"/>
      <c r="G135" s="9" t="str">
        <f t="shared" si="1"/>
        <v>Staff Quality Assurance Konsumer</v>
      </c>
      <c r="H135" s="7" t="s">
        <v>3707</v>
      </c>
      <c r="I135" s="6" t="s">
        <v>4012</v>
      </c>
    </row>
    <row r="136" spans="1:9" x14ac:dyDescent="0.35">
      <c r="A136" s="8"/>
      <c r="G136" s="9" t="str">
        <f t="shared" si="1"/>
        <v>Direktur Treasury &amp; Korporasi</v>
      </c>
      <c r="H136" s="7" t="s">
        <v>3708</v>
      </c>
      <c r="I136" s="6" t="s">
        <v>4013</v>
      </c>
    </row>
    <row r="137" spans="1:9" x14ac:dyDescent="0.35">
      <c r="A137" s="8"/>
      <c r="G137" s="9" t="str">
        <f t="shared" si="1"/>
        <v>Deputi Direktur Korporasi &amp; Komersial 1</v>
      </c>
      <c r="H137" s="7" t="s">
        <v>3709</v>
      </c>
      <c r="I137" s="6" t="s">
        <v>4221</v>
      </c>
    </row>
    <row r="138" spans="1:9" x14ac:dyDescent="0.35">
      <c r="A138" s="8"/>
      <c r="G138" s="9" t="str">
        <f t="shared" si="1"/>
        <v>Executive Officer 1 Direktorat Korporasi &amp; Komersial 1</v>
      </c>
      <c r="H138" s="7" t="s">
        <v>3710</v>
      </c>
      <c r="I138" s="6" t="s">
        <v>4222</v>
      </c>
    </row>
    <row r="139" spans="1:9" x14ac:dyDescent="0.35">
      <c r="A139" s="8"/>
      <c r="G139" s="9" t="str">
        <f t="shared" si="1"/>
        <v>Senior Officer Korporasi &amp; Komersial 1 Sub Direktorat 1</v>
      </c>
      <c r="H139" s="7" t="s">
        <v>3711</v>
      </c>
      <c r="I139" s="6" t="s">
        <v>4244</v>
      </c>
    </row>
    <row r="140" spans="1:9" x14ac:dyDescent="0.35">
      <c r="A140" s="8"/>
      <c r="G140" s="9" t="str">
        <f t="shared" si="1"/>
        <v>Account Officer Korporasi &amp; Komersial 1 Sub Direktorat 1</v>
      </c>
      <c r="H140" s="7" t="s">
        <v>3712</v>
      </c>
      <c r="I140" s="6" t="s">
        <v>4223</v>
      </c>
    </row>
    <row r="141" spans="1:9" x14ac:dyDescent="0.35">
      <c r="A141" s="8"/>
      <c r="G141" s="9" t="str">
        <f t="shared" si="1"/>
        <v>Executive Officer 2 Direktorat Korporasi &amp; Komersial 1</v>
      </c>
      <c r="H141" s="7" t="s">
        <v>3713</v>
      </c>
      <c r="I141" s="6" t="s">
        <v>4224</v>
      </c>
    </row>
    <row r="142" spans="1:9" x14ac:dyDescent="0.35">
      <c r="A142" s="8"/>
      <c r="G142" s="9" t="str">
        <f t="shared" si="1"/>
        <v>Senior Officer Korporasi &amp; Komersial 1 Sub Direktorat 2</v>
      </c>
      <c r="H142" s="7" t="s">
        <v>3714</v>
      </c>
      <c r="I142" s="6" t="s">
        <v>4225</v>
      </c>
    </row>
    <row r="143" spans="1:9" x14ac:dyDescent="0.35">
      <c r="A143" s="8"/>
      <c r="G143" s="9" t="str">
        <f t="shared" si="1"/>
        <v>Account Officer Korporasi &amp; Komersial 1 Sub Direktorat 2</v>
      </c>
      <c r="H143" s="7" t="s">
        <v>3715</v>
      </c>
      <c r="I143" s="6" t="s">
        <v>4245</v>
      </c>
    </row>
    <row r="144" spans="1:9" x14ac:dyDescent="0.35">
      <c r="A144" s="8"/>
      <c r="G144" s="9" t="str">
        <f t="shared" si="1"/>
        <v>Deputi Direktur Korporasi dan Komersial 2</v>
      </c>
      <c r="H144" s="7" t="s">
        <v>3716</v>
      </c>
      <c r="I144" s="6" t="s">
        <v>4014</v>
      </c>
    </row>
    <row r="145" spans="1:9" x14ac:dyDescent="0.35">
      <c r="A145" s="8"/>
      <c r="G145" s="9" t="str">
        <f t="shared" si="1"/>
        <v>Executive Officer 1 Direktorat Korporasi &amp; Komersial 2</v>
      </c>
      <c r="H145" s="7" t="s">
        <v>3717</v>
      </c>
      <c r="I145" s="6" t="s">
        <v>4226</v>
      </c>
    </row>
    <row r="146" spans="1:9" x14ac:dyDescent="0.35">
      <c r="A146" s="8"/>
      <c r="G146" s="9" t="str">
        <f t="shared" si="1"/>
        <v>Senior Officer Korporasi &amp; Komersial 2 Sub Direktorat 1</v>
      </c>
      <c r="H146" s="7" t="s">
        <v>3718</v>
      </c>
      <c r="I146" s="6" t="s">
        <v>4227</v>
      </c>
    </row>
    <row r="147" spans="1:9" x14ac:dyDescent="0.35">
      <c r="A147" s="8"/>
      <c r="G147" s="9" t="str">
        <f t="shared" si="1"/>
        <v>Account Officer Korporasi &amp; Komersial 2 Sub Direktorat 1</v>
      </c>
      <c r="H147" s="7" t="s">
        <v>3719</v>
      </c>
      <c r="I147" s="6" t="s">
        <v>4228</v>
      </c>
    </row>
    <row r="148" spans="1:9" x14ac:dyDescent="0.35">
      <c r="A148" s="8"/>
      <c r="G148" s="9" t="str">
        <f t="shared" si="1"/>
        <v>Executive Officer 2 Direktorat Korporasi &amp; Komersial 2</v>
      </c>
      <c r="H148" s="7" t="s">
        <v>3720</v>
      </c>
      <c r="I148" s="6" t="s">
        <v>4015</v>
      </c>
    </row>
    <row r="149" spans="1:9" x14ac:dyDescent="0.35">
      <c r="A149" s="8"/>
      <c r="G149" s="9" t="str">
        <f t="shared" si="1"/>
        <v>Senior Officer Korporasi &amp; Komersial 2 Sub Direktorat 2</v>
      </c>
      <c r="H149" s="7" t="s">
        <v>3721</v>
      </c>
      <c r="I149" s="6" t="s">
        <v>4229</v>
      </c>
    </row>
    <row r="150" spans="1:9" x14ac:dyDescent="0.35">
      <c r="A150" s="8"/>
      <c r="G150" s="9" t="str">
        <f t="shared" si="1"/>
        <v>Account Officer Korporasi &amp; Komersial 2 Sub Direktorat 2</v>
      </c>
      <c r="H150" s="7" t="s">
        <v>3722</v>
      </c>
      <c r="I150" s="6" t="s">
        <v>4230</v>
      </c>
    </row>
    <row r="151" spans="1:9" x14ac:dyDescent="0.35">
      <c r="A151" s="8"/>
      <c r="G151" s="9" t="str">
        <f t="shared" si="1"/>
        <v>Deputi Direktur Korporasi dan Komersial 3</v>
      </c>
      <c r="H151" s="7" t="s">
        <v>3723</v>
      </c>
      <c r="I151" s="6" t="s">
        <v>4016</v>
      </c>
    </row>
    <row r="152" spans="1:9" x14ac:dyDescent="0.35">
      <c r="A152" s="8"/>
      <c r="G152" s="9" t="str">
        <f t="shared" si="1"/>
        <v>Executive Officer 1 Direktorat Korporasi &amp; Komersial 3</v>
      </c>
      <c r="H152" s="7" t="s">
        <v>3724</v>
      </c>
      <c r="I152" s="6" t="s">
        <v>4246</v>
      </c>
    </row>
    <row r="153" spans="1:9" x14ac:dyDescent="0.35">
      <c r="A153" s="8"/>
      <c r="G153" s="9" t="str">
        <f t="shared" si="1"/>
        <v>Senior Officer Korporasi &amp; Komersial 3 Sub Direktorat 1</v>
      </c>
      <c r="H153" s="7" t="s">
        <v>3725</v>
      </c>
      <c r="I153" s="6" t="s">
        <v>4231</v>
      </c>
    </row>
    <row r="154" spans="1:9" x14ac:dyDescent="0.35">
      <c r="A154" s="8"/>
      <c r="G154" s="9" t="str">
        <f t="shared" si="1"/>
        <v>Account Officer Korporasi &amp; Komersial 3 Sub Direktorat 1</v>
      </c>
      <c r="H154" s="7" t="s">
        <v>3726</v>
      </c>
      <c r="I154" s="6" t="s">
        <v>4232</v>
      </c>
    </row>
    <row r="155" spans="1:9" x14ac:dyDescent="0.35">
      <c r="A155" s="8"/>
      <c r="G155" s="9" t="str">
        <f t="shared" si="1"/>
        <v>Executive Officer 2 Direktorat Korporasi dan Komersial 3</v>
      </c>
      <c r="H155" s="7" t="s">
        <v>3727</v>
      </c>
      <c r="I155" s="6" t="s">
        <v>4017</v>
      </c>
    </row>
    <row r="156" spans="1:9" x14ac:dyDescent="0.35">
      <c r="A156" s="8"/>
      <c r="G156" s="9" t="str">
        <f t="shared" si="1"/>
        <v>Senior Officer Korporasi dan Komersial 3 Sub Direktorat 2</v>
      </c>
      <c r="H156" s="7" t="s">
        <v>3728</v>
      </c>
      <c r="I156" s="6" t="s">
        <v>4233</v>
      </c>
    </row>
    <row r="157" spans="1:9" x14ac:dyDescent="0.35">
      <c r="A157" s="8"/>
      <c r="G157" s="9" t="str">
        <f t="shared" si="1"/>
        <v>Account Officer Korporasi dan Komersial 3 Sub Direktorat 2</v>
      </c>
      <c r="H157" s="7" t="s">
        <v>3729</v>
      </c>
      <c r="I157" s="6" t="s">
        <v>4234</v>
      </c>
    </row>
    <row r="158" spans="1:9" x14ac:dyDescent="0.35">
      <c r="A158" s="8"/>
      <c r="G158" s="9" t="str">
        <f t="shared" si="1"/>
        <v>Deputi Direktur Korporasi dan Komersial Bidang Supporting</v>
      </c>
      <c r="H158" s="7" t="s">
        <v>3730</v>
      </c>
      <c r="I158" s="6" t="s">
        <v>4018</v>
      </c>
    </row>
    <row r="159" spans="1:9" x14ac:dyDescent="0.35">
      <c r="A159" s="8"/>
      <c r="G159" s="9" t="str">
        <f t="shared" si="1"/>
        <v>Executive Officer Korporasi &amp; Komersial Bid.Supporting</v>
      </c>
      <c r="H159" s="7" t="s">
        <v>3731</v>
      </c>
      <c r="I159" s="6" t="s">
        <v>4019</v>
      </c>
    </row>
    <row r="160" spans="1:9" x14ac:dyDescent="0.35">
      <c r="A160" s="8"/>
      <c r="G160" s="9" t="str">
        <f t="shared" si="1"/>
        <v>Senior Officer Admin &amp; Pelaporan Sub Dir Kor &amp; Kom Bid. Supporting</v>
      </c>
      <c r="H160" s="7" t="s">
        <v>3732</v>
      </c>
      <c r="I160" s="6" t="s">
        <v>4020</v>
      </c>
    </row>
    <row r="161" spans="1:9" x14ac:dyDescent="0.35">
      <c r="A161" s="8"/>
      <c r="G161" s="9" t="str">
        <f t="shared" si="1"/>
        <v>Staff Admin Sub Dir Kor &amp; Kom Bid. Supporting</v>
      </c>
      <c r="H161" s="7" t="s">
        <v>3733</v>
      </c>
      <c r="I161" s="6" t="s">
        <v>4021</v>
      </c>
    </row>
    <row r="162" spans="1:9" x14ac:dyDescent="0.35">
      <c r="A162" s="8"/>
      <c r="G162" s="9" t="str">
        <f t="shared" si="1"/>
        <v>Staff Pelaporan Sub Dir Kor &amp; Kom Bid. Supporting</v>
      </c>
      <c r="H162" s="7" t="s">
        <v>3734</v>
      </c>
      <c r="I162" s="6" t="s">
        <v>4022</v>
      </c>
    </row>
    <row r="163" spans="1:9" x14ac:dyDescent="0.35">
      <c r="A163" s="8"/>
      <c r="G163" s="9" t="str">
        <f t="shared" si="1"/>
        <v>Senior Officer Analis Sub Direktorat Korporasi dan Komersial Bid. Supporting</v>
      </c>
      <c r="H163" s="7" t="s">
        <v>3735</v>
      </c>
      <c r="I163" s="6" t="s">
        <v>4023</v>
      </c>
    </row>
    <row r="164" spans="1:9" x14ac:dyDescent="0.35">
      <c r="A164" s="8"/>
      <c r="G164" s="9" t="str">
        <f t="shared" si="1"/>
        <v>Staff Analis Sub Direktorat Korporasi dan Komersial Bid. Supporting</v>
      </c>
      <c r="H164" s="7" t="s">
        <v>3736</v>
      </c>
      <c r="I164" s="6" t="s">
        <v>4024</v>
      </c>
    </row>
    <row r="165" spans="1:9" x14ac:dyDescent="0.35">
      <c r="A165" s="8"/>
      <c r="G165" s="9" t="str">
        <f t="shared" si="1"/>
        <v>Deputi Direktur FI Treasury</v>
      </c>
      <c r="H165" s="7" t="s">
        <v>3737</v>
      </c>
      <c r="I165" s="6" t="s">
        <v>4025</v>
      </c>
    </row>
    <row r="166" spans="1:9" x14ac:dyDescent="0.35">
      <c r="A166" s="8"/>
      <c r="G166" s="9" t="str">
        <f t="shared" si="1"/>
        <v>Executive Officer Dealing Room</v>
      </c>
      <c r="H166" s="7" t="s">
        <v>3738</v>
      </c>
      <c r="I166" s="6" t="s">
        <v>4026</v>
      </c>
    </row>
    <row r="167" spans="1:9" x14ac:dyDescent="0.35">
      <c r="A167" s="8"/>
      <c r="G167" s="9" t="str">
        <f t="shared" si="1"/>
        <v>Senior Officer Dealing Room</v>
      </c>
      <c r="H167" s="7" t="s">
        <v>3739</v>
      </c>
      <c r="I167" s="6" t="s">
        <v>4027</v>
      </c>
    </row>
    <row r="168" spans="1:9" x14ac:dyDescent="0.35">
      <c r="A168" s="8"/>
      <c r="G168" s="9" t="str">
        <f t="shared" si="1"/>
        <v>Staff Dealing Room - FX Desk</v>
      </c>
      <c r="H168" s="7" t="s">
        <v>3740</v>
      </c>
      <c r="I168" s="6" t="s">
        <v>4028</v>
      </c>
    </row>
    <row r="169" spans="1:9" x14ac:dyDescent="0.35">
      <c r="A169" s="8"/>
      <c r="G169" s="9" t="str">
        <f t="shared" si="1"/>
        <v>Staff Dealing Room - IR Desk</v>
      </c>
      <c r="H169" s="7" t="s">
        <v>3741</v>
      </c>
      <c r="I169" s="6" t="s">
        <v>4029</v>
      </c>
    </row>
    <row r="170" spans="1:9" x14ac:dyDescent="0.35">
      <c r="A170" s="8"/>
      <c r="G170" s="9" t="str">
        <f t="shared" si="1"/>
        <v>Staff Dealing Room - Admin</v>
      </c>
      <c r="H170" s="7" t="s">
        <v>3742</v>
      </c>
      <c r="I170" s="6" t="s">
        <v>4030</v>
      </c>
    </row>
    <row r="171" spans="1:9" x14ac:dyDescent="0.35">
      <c r="A171" s="8"/>
      <c r="G171" s="9" t="str">
        <f t="shared" si="1"/>
        <v>Executive Officer Treasury Marketing Unit</v>
      </c>
      <c r="H171" s="7" t="s">
        <v>3743</v>
      </c>
      <c r="I171" s="6" t="s">
        <v>4031</v>
      </c>
    </row>
    <row r="172" spans="1:9" x14ac:dyDescent="0.35">
      <c r="A172" s="8"/>
      <c r="G172" s="9" t="str">
        <f t="shared" si="1"/>
        <v>Senior Officer Treasury Marketing Unit</v>
      </c>
      <c r="H172" s="7" t="s">
        <v>3744</v>
      </c>
      <c r="I172" s="6" t="s">
        <v>4032</v>
      </c>
    </row>
    <row r="173" spans="1:9" x14ac:dyDescent="0.35">
      <c r="A173" s="8"/>
      <c r="G173" s="9" t="str">
        <f t="shared" si="1"/>
        <v>Staff Treasury Marketing Unit</v>
      </c>
      <c r="H173" s="7" t="s">
        <v>3745</v>
      </c>
      <c r="I173" s="6" t="s">
        <v>4033</v>
      </c>
    </row>
    <row r="174" spans="1:9" x14ac:dyDescent="0.35">
      <c r="A174" s="8"/>
      <c r="G174" s="9" t="str">
        <f t="shared" si="1"/>
        <v>Executive Officer Financial Institutions</v>
      </c>
      <c r="H174" s="7" t="s">
        <v>3746</v>
      </c>
      <c r="I174" s="6" t="s">
        <v>4034</v>
      </c>
    </row>
    <row r="175" spans="1:9" x14ac:dyDescent="0.35">
      <c r="A175" s="8"/>
      <c r="G175" s="9" t="str">
        <f t="shared" si="1"/>
        <v>Senior Officer Financial Institutions</v>
      </c>
      <c r="H175" s="7" t="s">
        <v>3747</v>
      </c>
      <c r="I175" s="6" t="s">
        <v>4035</v>
      </c>
    </row>
    <row r="176" spans="1:9" x14ac:dyDescent="0.35">
      <c r="A176" s="8"/>
      <c r="G176" s="9" t="str">
        <f t="shared" si="1"/>
        <v>Staff Financial Institutions</v>
      </c>
      <c r="H176" s="7" t="s">
        <v>3748</v>
      </c>
      <c r="I176" s="6" t="s">
        <v>4036</v>
      </c>
    </row>
    <row r="177" spans="1:9" x14ac:dyDescent="0.35">
      <c r="A177" s="8"/>
      <c r="G177" s="9" t="str">
        <f t="shared" si="1"/>
        <v>Direktur Kepatuhan &amp; SKMR</v>
      </c>
      <c r="H177" s="7" t="s">
        <v>3749</v>
      </c>
      <c r="I177" s="6" t="s">
        <v>4037</v>
      </c>
    </row>
    <row r="178" spans="1:9" x14ac:dyDescent="0.35">
      <c r="A178" s="8"/>
      <c r="G178" s="9" t="str">
        <f t="shared" si="1"/>
        <v>Sekertaris Direktur Kepatuhan &amp; SKMR</v>
      </c>
      <c r="H178" s="7" t="s">
        <v>3750</v>
      </c>
      <c r="I178" s="6" t="s">
        <v>4038</v>
      </c>
    </row>
    <row r="179" spans="1:9" x14ac:dyDescent="0.35">
      <c r="A179" s="8"/>
      <c r="G179" s="9" t="str">
        <f t="shared" si="1"/>
        <v>Deputi Direktur Kepatuhan</v>
      </c>
      <c r="H179" s="7" t="s">
        <v>3751</v>
      </c>
      <c r="I179" s="6" t="s">
        <v>4039</v>
      </c>
    </row>
    <row r="180" spans="1:9" x14ac:dyDescent="0.35">
      <c r="A180" s="8"/>
      <c r="G180" s="9" t="str">
        <f t="shared" si="1"/>
        <v>Executive Officer Anti Fraud &amp; APU-PPT</v>
      </c>
      <c r="H180" s="7" t="s">
        <v>3752</v>
      </c>
      <c r="I180" s="6" t="s">
        <v>4040</v>
      </c>
    </row>
    <row r="181" spans="1:9" x14ac:dyDescent="0.35">
      <c r="A181" s="8"/>
      <c r="G181" s="9" t="str">
        <f t="shared" si="1"/>
        <v>Senior Officer Anti Fraud &amp; APU-PPT</v>
      </c>
      <c r="H181" s="7" t="s">
        <v>3753</v>
      </c>
      <c r="I181" s="6" t="s">
        <v>4041</v>
      </c>
    </row>
    <row r="182" spans="1:9" x14ac:dyDescent="0.35">
      <c r="A182" s="8"/>
      <c r="G182" s="9" t="str">
        <f t="shared" si="1"/>
        <v>Staff Anti Fraud</v>
      </c>
      <c r="H182" s="7" t="s">
        <v>3754</v>
      </c>
      <c r="I182" s="6" t="s">
        <v>4042</v>
      </c>
    </row>
    <row r="183" spans="1:9" x14ac:dyDescent="0.35">
      <c r="A183" s="8"/>
      <c r="G183" s="9" t="str">
        <f t="shared" si="1"/>
        <v>Staff APU-PPT</v>
      </c>
      <c r="H183" s="7" t="s">
        <v>3755</v>
      </c>
      <c r="I183" s="6" t="s">
        <v>4043</v>
      </c>
    </row>
    <row r="184" spans="1:9" x14ac:dyDescent="0.35">
      <c r="A184" s="8"/>
      <c r="G184" s="9" t="str">
        <f t="shared" si="1"/>
        <v>Executive Officer Kepatuhan Kredit</v>
      </c>
      <c r="H184" s="7" t="s">
        <v>3756</v>
      </c>
      <c r="I184" s="6" t="s">
        <v>4044</v>
      </c>
    </row>
    <row r="185" spans="1:9" x14ac:dyDescent="0.35">
      <c r="A185" s="8"/>
      <c r="G185" s="9" t="str">
        <f t="shared" si="1"/>
        <v>Senior Officer Kepatuhan Kredit</v>
      </c>
      <c r="H185" s="7" t="s">
        <v>3757</v>
      </c>
      <c r="I185" s="6" t="s">
        <v>4045</v>
      </c>
    </row>
    <row r="186" spans="1:9" x14ac:dyDescent="0.35">
      <c r="A186" s="8"/>
      <c r="G186" s="9" t="str">
        <f t="shared" si="1"/>
        <v>Staff Kepatuhan Kredit</v>
      </c>
      <c r="H186" s="7" t="s">
        <v>3758</v>
      </c>
      <c r="I186" s="6" t="s">
        <v>4046</v>
      </c>
    </row>
    <row r="187" spans="1:9" x14ac:dyDescent="0.35">
      <c r="A187" s="8"/>
      <c r="G187" s="9" t="str">
        <f t="shared" si="1"/>
        <v>Executive Officer Kepatuhan Operasi</v>
      </c>
      <c r="H187" s="7" t="s">
        <v>3759</v>
      </c>
      <c r="I187" s="6" t="s">
        <v>2987</v>
      </c>
    </row>
    <row r="188" spans="1:9" x14ac:dyDescent="0.35">
      <c r="A188" s="8"/>
      <c r="G188" s="9" t="str">
        <f t="shared" si="1"/>
        <v>Senior Officer Pemantau Operasional</v>
      </c>
      <c r="H188" s="7" t="s">
        <v>3760</v>
      </c>
      <c r="I188" s="6" t="s">
        <v>4047</v>
      </c>
    </row>
    <row r="189" spans="1:9" x14ac:dyDescent="0.35">
      <c r="A189" s="8"/>
      <c r="G189" s="9" t="str">
        <f t="shared" si="1"/>
        <v>Staf Pemantau Operasional</v>
      </c>
      <c r="H189" s="7" t="s">
        <v>3761</v>
      </c>
      <c r="I189" s="6" t="s">
        <v>4048</v>
      </c>
    </row>
    <row r="190" spans="1:9" x14ac:dyDescent="0.35">
      <c r="A190" s="8"/>
      <c r="G190" s="9" t="str">
        <f t="shared" si="1"/>
        <v>Executive Officer Kontrol Kredit</v>
      </c>
      <c r="H190" s="7" t="s">
        <v>3762</v>
      </c>
      <c r="I190" s="6" t="s">
        <v>4049</v>
      </c>
    </row>
    <row r="191" spans="1:9" x14ac:dyDescent="0.35">
      <c r="A191" s="8"/>
      <c r="G191" s="9" t="str">
        <f t="shared" si="1"/>
        <v>Senior Officer Kontrol Kredit</v>
      </c>
      <c r="H191" s="7" t="s">
        <v>3763</v>
      </c>
      <c r="I191" s="6" t="s">
        <v>4050</v>
      </c>
    </row>
    <row r="192" spans="1:9" x14ac:dyDescent="0.35">
      <c r="A192" s="8"/>
      <c r="G192" s="9" t="str">
        <f t="shared" si="1"/>
        <v>Staff Kontrol Kredit</v>
      </c>
      <c r="H192" s="7" t="s">
        <v>3764</v>
      </c>
      <c r="I192" s="6" t="s">
        <v>2873</v>
      </c>
    </row>
    <row r="193" spans="1:9" x14ac:dyDescent="0.35">
      <c r="A193" s="8"/>
      <c r="G193" s="9" t="str">
        <f t="shared" si="1"/>
        <v>Executive Officer Kontrol Operasi</v>
      </c>
      <c r="H193" s="7" t="s">
        <v>3765</v>
      </c>
      <c r="I193" s="6" t="s">
        <v>2953</v>
      </c>
    </row>
    <row r="194" spans="1:9" x14ac:dyDescent="0.35">
      <c r="A194" s="8"/>
      <c r="G194" s="9" t="str">
        <f t="shared" si="1"/>
        <v>Senior Officer Kontrol 1</v>
      </c>
      <c r="H194" s="7" t="s">
        <v>3766</v>
      </c>
      <c r="I194" s="6" t="s">
        <v>4051</v>
      </c>
    </row>
    <row r="195" spans="1:9" x14ac:dyDescent="0.35">
      <c r="A195" s="8"/>
      <c r="G195" s="9" t="str">
        <f t="shared" ref="G195:G258" si="2">TRIM(I195:I602)</f>
        <v>Staff Kontrol 1</v>
      </c>
      <c r="H195" s="7" t="s">
        <v>3767</v>
      </c>
      <c r="I195" s="6" t="s">
        <v>2790</v>
      </c>
    </row>
    <row r="196" spans="1:9" x14ac:dyDescent="0.35">
      <c r="A196" s="8"/>
      <c r="G196" s="9" t="str">
        <f t="shared" si="2"/>
        <v>Senior Officer Kontrol 2</v>
      </c>
      <c r="H196" s="7" t="s">
        <v>3768</v>
      </c>
      <c r="I196" s="6" t="s">
        <v>4052</v>
      </c>
    </row>
    <row r="197" spans="1:9" x14ac:dyDescent="0.35">
      <c r="A197" s="8"/>
      <c r="G197" s="9" t="str">
        <f t="shared" si="2"/>
        <v>Staff Kontrol 2</v>
      </c>
      <c r="H197" s="7" t="s">
        <v>3769</v>
      </c>
      <c r="I197" s="6" t="s">
        <v>2971</v>
      </c>
    </row>
    <row r="198" spans="1:9" x14ac:dyDescent="0.35">
      <c r="A198" s="8"/>
      <c r="G198" s="9" t="str">
        <f t="shared" si="2"/>
        <v>Senior Officer Kontrol 3</v>
      </c>
      <c r="H198" s="7" t="s">
        <v>3770</v>
      </c>
      <c r="I198" s="6" t="s">
        <v>4053</v>
      </c>
    </row>
    <row r="199" spans="1:9" x14ac:dyDescent="0.35">
      <c r="A199" s="8"/>
      <c r="G199" s="9" t="str">
        <f t="shared" si="2"/>
        <v>Staff Kontrol 3</v>
      </c>
      <c r="H199" s="7" t="s">
        <v>3771</v>
      </c>
      <c r="I199" s="6" t="s">
        <v>3005</v>
      </c>
    </row>
    <row r="200" spans="1:9" x14ac:dyDescent="0.35">
      <c r="A200" s="8"/>
      <c r="G200" s="9" t="str">
        <f t="shared" si="2"/>
        <v>Senior Officer Kontrol 4</v>
      </c>
      <c r="H200" s="7" t="s">
        <v>3772</v>
      </c>
      <c r="I200" s="6" t="s">
        <v>4054</v>
      </c>
    </row>
    <row r="201" spans="1:9" x14ac:dyDescent="0.35">
      <c r="A201" s="8"/>
      <c r="G201" s="9" t="str">
        <f t="shared" si="2"/>
        <v>Staff Kontrol 4</v>
      </c>
      <c r="H201" s="7" t="s">
        <v>3773</v>
      </c>
      <c r="I201" s="6" t="s">
        <v>2967</v>
      </c>
    </row>
    <row r="202" spans="1:9" x14ac:dyDescent="0.35">
      <c r="A202" s="8"/>
      <c r="G202" s="9" t="str">
        <f t="shared" si="2"/>
        <v>Senior Officer Kontrol 5</v>
      </c>
      <c r="H202" s="7" t="s">
        <v>3774</v>
      </c>
      <c r="I202" s="6" t="s">
        <v>2907</v>
      </c>
    </row>
    <row r="203" spans="1:9" x14ac:dyDescent="0.35">
      <c r="A203" s="8"/>
      <c r="G203" s="9" t="str">
        <f t="shared" si="2"/>
        <v>Staff Kontrol 5</v>
      </c>
      <c r="H203" s="7" t="s">
        <v>3775</v>
      </c>
      <c r="I203" s="6" t="s">
        <v>4055</v>
      </c>
    </row>
    <row r="204" spans="1:9" x14ac:dyDescent="0.35">
      <c r="A204" s="8"/>
      <c r="G204" s="9" t="str">
        <f t="shared" si="2"/>
        <v>Senior Officer Kontrol 6</v>
      </c>
      <c r="H204" s="7" t="s">
        <v>3776</v>
      </c>
      <c r="I204" s="6" t="s">
        <v>2958</v>
      </c>
    </row>
    <row r="205" spans="1:9" x14ac:dyDescent="0.35">
      <c r="A205" s="8"/>
      <c r="G205" s="9" t="str">
        <f t="shared" si="2"/>
        <v>Staff Kontrol 6</v>
      </c>
      <c r="H205" s="7" t="s">
        <v>3777</v>
      </c>
      <c r="I205" s="6" t="s">
        <v>4056</v>
      </c>
    </row>
    <row r="206" spans="1:9" x14ac:dyDescent="0.35">
      <c r="A206" s="8"/>
      <c r="G206" s="9" t="str">
        <f t="shared" si="2"/>
        <v>Senior Officer Kontrol 7</v>
      </c>
      <c r="H206" s="7" t="s">
        <v>3778</v>
      </c>
      <c r="I206" s="6" t="s">
        <v>4057</v>
      </c>
    </row>
    <row r="207" spans="1:9" x14ac:dyDescent="0.35">
      <c r="A207" s="8"/>
      <c r="G207" s="9" t="str">
        <f t="shared" si="2"/>
        <v>Staff Kontrol 7</v>
      </c>
      <c r="H207" s="7" t="s">
        <v>3779</v>
      </c>
      <c r="I207" s="6" t="s">
        <v>4058</v>
      </c>
    </row>
    <row r="208" spans="1:9" x14ac:dyDescent="0.35">
      <c r="A208" s="8"/>
      <c r="G208" s="9" t="str">
        <f t="shared" si="2"/>
        <v>Senior Officer Kontrol 8</v>
      </c>
      <c r="H208" s="7" t="s">
        <v>3780</v>
      </c>
      <c r="I208" s="6" t="s">
        <v>2909</v>
      </c>
    </row>
    <row r="209" spans="1:9" x14ac:dyDescent="0.35">
      <c r="A209" s="8"/>
      <c r="G209" s="9" t="str">
        <f t="shared" si="2"/>
        <v>Staff Kontrol 8</v>
      </c>
      <c r="H209" s="7" t="s">
        <v>3781</v>
      </c>
      <c r="I209" s="6" t="s">
        <v>4059</v>
      </c>
    </row>
    <row r="210" spans="1:9" x14ac:dyDescent="0.35">
      <c r="A210" s="8"/>
      <c r="G210" s="9" t="str">
        <f t="shared" si="2"/>
        <v>Senior Officer Kontrol Luar Kota 1</v>
      </c>
      <c r="H210" s="7" t="s">
        <v>3782</v>
      </c>
      <c r="I210" s="6" t="s">
        <v>4060</v>
      </c>
    </row>
    <row r="211" spans="1:9" x14ac:dyDescent="0.35">
      <c r="A211" s="8"/>
      <c r="G211" s="9" t="str">
        <f t="shared" si="2"/>
        <v>Staff Kontrol Luar Kota 1</v>
      </c>
      <c r="H211" s="7" t="s">
        <v>3783</v>
      </c>
      <c r="I211" s="6" t="s">
        <v>4061</v>
      </c>
    </row>
    <row r="212" spans="1:9" x14ac:dyDescent="0.35">
      <c r="A212" s="8"/>
      <c r="G212" s="9" t="str">
        <f t="shared" si="2"/>
        <v>Senior Officer Kontrol Luar Kota 2</v>
      </c>
      <c r="H212" s="7" t="s">
        <v>3784</v>
      </c>
      <c r="I212" s="6" t="s">
        <v>4062</v>
      </c>
    </row>
    <row r="213" spans="1:9" x14ac:dyDescent="0.35">
      <c r="A213" s="8"/>
      <c r="G213" s="9" t="str">
        <f t="shared" si="2"/>
        <v>Staff Kontrol Luar Kota 2</v>
      </c>
      <c r="H213" s="7" t="s">
        <v>3785</v>
      </c>
      <c r="I213" s="6" t="s">
        <v>4063</v>
      </c>
    </row>
    <row r="214" spans="1:9" x14ac:dyDescent="0.35">
      <c r="A214" s="8"/>
      <c r="G214" s="9" t="str">
        <f t="shared" si="2"/>
        <v>Senior Officer Kontrol Luar Kota 3</v>
      </c>
      <c r="H214" s="7" t="s">
        <v>3786</v>
      </c>
      <c r="I214" s="6" t="s">
        <v>4064</v>
      </c>
    </row>
    <row r="215" spans="1:9" x14ac:dyDescent="0.35">
      <c r="A215" s="8"/>
      <c r="G215" s="9" t="str">
        <f t="shared" si="2"/>
        <v>Staff Kontrol Luar Kota 3</v>
      </c>
      <c r="H215" s="7" t="s">
        <v>3787</v>
      </c>
      <c r="I215" s="6" t="s">
        <v>4065</v>
      </c>
    </row>
    <row r="216" spans="1:9" x14ac:dyDescent="0.35">
      <c r="A216" s="8"/>
      <c r="G216" s="9" t="str">
        <f t="shared" si="2"/>
        <v>Senior Officer Kontrol Luar Kota 4</v>
      </c>
      <c r="H216" s="7" t="s">
        <v>3788</v>
      </c>
      <c r="I216" s="6" t="s">
        <v>4066</v>
      </c>
    </row>
    <row r="217" spans="1:9" x14ac:dyDescent="0.35">
      <c r="A217" s="8"/>
      <c r="G217" s="9" t="str">
        <f t="shared" si="2"/>
        <v>Staff Kontrol Luar Kota 4</v>
      </c>
      <c r="H217" s="7" t="s">
        <v>3789</v>
      </c>
      <c r="I217" s="6" t="s">
        <v>4067</v>
      </c>
    </row>
    <row r="218" spans="1:9" x14ac:dyDescent="0.35">
      <c r="A218" s="8"/>
      <c r="G218" s="9" t="str">
        <f t="shared" si="2"/>
        <v>Senior Officer Kontrol Luar Kota 5</v>
      </c>
      <c r="H218" s="7" t="s">
        <v>3790</v>
      </c>
      <c r="I218" s="6" t="s">
        <v>4068</v>
      </c>
    </row>
    <row r="219" spans="1:9" x14ac:dyDescent="0.35">
      <c r="A219" s="8"/>
      <c r="G219" s="9" t="str">
        <f t="shared" si="2"/>
        <v>Staff Kontrol Luar Kota 5</v>
      </c>
      <c r="H219" s="7" t="s">
        <v>3791</v>
      </c>
      <c r="I219" s="6" t="s">
        <v>4069</v>
      </c>
    </row>
    <row r="220" spans="1:9" x14ac:dyDescent="0.35">
      <c r="A220" s="8"/>
      <c r="G220" s="9" t="str">
        <f t="shared" si="2"/>
        <v>Deputi Direktur SKMR Kredit</v>
      </c>
      <c r="H220" s="7" t="s">
        <v>3792</v>
      </c>
      <c r="I220" s="6" t="s">
        <v>4070</v>
      </c>
    </row>
    <row r="221" spans="1:9" x14ac:dyDescent="0.35">
      <c r="A221" s="8"/>
      <c r="G221" s="9" t="str">
        <f t="shared" si="2"/>
        <v>Executive Officer Pengukuran Risiko Kredit</v>
      </c>
      <c r="H221" s="7" t="s">
        <v>3793</v>
      </c>
      <c r="I221" s="6" t="s">
        <v>4071</v>
      </c>
    </row>
    <row r="222" spans="1:9" x14ac:dyDescent="0.35">
      <c r="A222" s="8"/>
      <c r="G222" s="9" t="str">
        <f t="shared" si="2"/>
        <v>Senior Officer Pengukuran Risiko Kredit</v>
      </c>
      <c r="H222" s="7" t="s">
        <v>3794</v>
      </c>
      <c r="I222" s="6" t="s">
        <v>4072</v>
      </c>
    </row>
    <row r="223" spans="1:9" x14ac:dyDescent="0.35">
      <c r="A223" s="8"/>
      <c r="G223" s="9" t="str">
        <f t="shared" si="2"/>
        <v>Staff Pengukuran Risiko Kredit</v>
      </c>
      <c r="H223" s="7" t="s">
        <v>3795</v>
      </c>
      <c r="I223" s="6" t="s">
        <v>2828</v>
      </c>
    </row>
    <row r="224" spans="1:9" x14ac:dyDescent="0.35">
      <c r="A224" s="8"/>
      <c r="G224" s="9" t="str">
        <f t="shared" si="2"/>
        <v>Executive Officer Tinjauan Risiko Kredit</v>
      </c>
      <c r="H224" s="7" t="s">
        <v>3796</v>
      </c>
      <c r="I224" s="6" t="s">
        <v>2933</v>
      </c>
    </row>
    <row r="225" spans="1:9" x14ac:dyDescent="0.35">
      <c r="A225" s="8"/>
      <c r="G225" s="9" t="str">
        <f t="shared" si="2"/>
        <v>Senior Officer Tinjauan Risiko Kredit</v>
      </c>
      <c r="H225" s="7" t="s">
        <v>3797</v>
      </c>
      <c r="I225" s="6" t="s">
        <v>4073</v>
      </c>
    </row>
    <row r="226" spans="1:9" x14ac:dyDescent="0.35">
      <c r="A226" s="8"/>
      <c r="G226" s="9" t="str">
        <f t="shared" si="2"/>
        <v>Staff Tinjauan Resiko Kredit</v>
      </c>
      <c r="H226" s="7" t="s">
        <v>3798</v>
      </c>
      <c r="I226" s="6" t="s">
        <v>4074</v>
      </c>
    </row>
    <row r="227" spans="1:9" x14ac:dyDescent="0.35">
      <c r="A227" s="8"/>
      <c r="G227" s="9" t="str">
        <f t="shared" si="2"/>
        <v>Deputi Direktur SKMR Non Kredit</v>
      </c>
      <c r="H227" s="7" t="s">
        <v>3799</v>
      </c>
      <c r="I227" s="6" t="s">
        <v>4075</v>
      </c>
    </row>
    <row r="228" spans="1:9" x14ac:dyDescent="0.35">
      <c r="A228" s="8"/>
      <c r="G228" s="9" t="str">
        <f t="shared" si="2"/>
        <v>Executive Officer Risiko Pasar &amp; Risiko Likuiditas</v>
      </c>
      <c r="H228" s="7" t="s">
        <v>3800</v>
      </c>
      <c r="I228" s="6" t="s">
        <v>4076</v>
      </c>
    </row>
    <row r="229" spans="1:9" x14ac:dyDescent="0.35">
      <c r="A229" s="8"/>
      <c r="G229" s="9" t="str">
        <f t="shared" si="2"/>
        <v>Senior Officer Risiko Pasar &amp; Risiko Likuiditas</v>
      </c>
      <c r="H229" s="7" t="s">
        <v>3801</v>
      </c>
      <c r="I229" s="6" t="s">
        <v>4077</v>
      </c>
    </row>
    <row r="230" spans="1:9" x14ac:dyDescent="0.35">
      <c r="A230" s="8"/>
      <c r="G230" s="9" t="str">
        <f t="shared" si="2"/>
        <v>Staff SKMR Risiko Pasar</v>
      </c>
      <c r="H230" s="7" t="s">
        <v>3802</v>
      </c>
      <c r="I230" s="6" t="s">
        <v>2905</v>
      </c>
    </row>
    <row r="231" spans="1:9" x14ac:dyDescent="0.35">
      <c r="A231" s="8"/>
      <c r="G231" s="9" t="str">
        <f t="shared" si="2"/>
        <v>Staff SKMR Risiko Likuiditas</v>
      </c>
      <c r="H231" s="7" t="s">
        <v>3803</v>
      </c>
      <c r="I231" s="6" t="s">
        <v>2861</v>
      </c>
    </row>
    <row r="232" spans="1:9" x14ac:dyDescent="0.35">
      <c r="A232" s="8"/>
      <c r="G232" s="9" t="str">
        <f t="shared" si="2"/>
        <v>Executive Officer Risiko Operasional &amp; Teknologi Informasi</v>
      </c>
      <c r="H232" s="7" t="s">
        <v>3804</v>
      </c>
      <c r="I232" s="6" t="s">
        <v>4078</v>
      </c>
    </row>
    <row r="233" spans="1:9" x14ac:dyDescent="0.35">
      <c r="A233" s="8"/>
      <c r="G233" s="9" t="str">
        <f t="shared" si="2"/>
        <v>Senior Officer Risiko Operasional &amp; Teknologi Informasi</v>
      </c>
      <c r="H233" s="7" t="s">
        <v>3805</v>
      </c>
      <c r="I233" s="6" t="s">
        <v>4079</v>
      </c>
    </row>
    <row r="234" spans="1:9" x14ac:dyDescent="0.35">
      <c r="A234" s="8"/>
      <c r="G234" s="9" t="str">
        <f t="shared" si="2"/>
        <v>Staff SKMR Risiko Teknologi Informasi</v>
      </c>
      <c r="H234" s="7" t="s">
        <v>3806</v>
      </c>
      <c r="I234" s="6" t="s">
        <v>2916</v>
      </c>
    </row>
    <row r="235" spans="1:9" x14ac:dyDescent="0.35">
      <c r="A235" s="8"/>
      <c r="G235" s="9" t="str">
        <f t="shared" si="2"/>
        <v>Staff SKMR Risiko Operasional &amp; Lainnya</v>
      </c>
      <c r="H235" s="7" t="s">
        <v>3807</v>
      </c>
      <c r="I235" s="6" t="s">
        <v>2891</v>
      </c>
    </row>
    <row r="236" spans="1:9" x14ac:dyDescent="0.35">
      <c r="A236" s="8"/>
      <c r="G236" s="9" t="str">
        <f t="shared" si="2"/>
        <v>Associate Director Operasi</v>
      </c>
      <c r="H236" s="7" t="s">
        <v>3808</v>
      </c>
      <c r="I236" s="6" t="s">
        <v>4080</v>
      </c>
    </row>
    <row r="237" spans="1:9" x14ac:dyDescent="0.35">
      <c r="A237" s="8"/>
      <c r="G237" s="9" t="str">
        <f t="shared" si="2"/>
        <v>Deputi Direktur Admin Kredit</v>
      </c>
      <c r="H237" s="7" t="s">
        <v>3809</v>
      </c>
      <c r="I237" s="6" t="s">
        <v>4081</v>
      </c>
    </row>
    <row r="238" spans="1:9" x14ac:dyDescent="0.35">
      <c r="A238" s="8"/>
      <c r="G238" s="9" t="str">
        <f t="shared" si="2"/>
        <v>Executive Officer Admin Kredit</v>
      </c>
      <c r="H238" s="7" t="s">
        <v>3810</v>
      </c>
      <c r="I238" s="6" t="s">
        <v>2980</v>
      </c>
    </row>
    <row r="239" spans="1:9" x14ac:dyDescent="0.35">
      <c r="A239" s="8"/>
      <c r="G239" s="9" t="str">
        <f t="shared" si="2"/>
        <v>Senior Officer Admin Kredit</v>
      </c>
      <c r="H239" s="7" t="s">
        <v>3811</v>
      </c>
      <c r="I239" s="6" t="s">
        <v>2950</v>
      </c>
    </row>
    <row r="240" spans="1:9" x14ac:dyDescent="0.35">
      <c r="A240" s="8"/>
      <c r="G240" s="9" t="str">
        <f t="shared" si="2"/>
        <v>Staff Admin Kredit</v>
      </c>
      <c r="H240" s="7" t="s">
        <v>3812</v>
      </c>
      <c r="I240" s="6" t="s">
        <v>2798</v>
      </c>
    </row>
    <row r="241" spans="1:9" x14ac:dyDescent="0.35">
      <c r="A241" s="8"/>
      <c r="G241" s="9" t="str">
        <f t="shared" si="2"/>
        <v>Executive Officer Penilai Jaminan</v>
      </c>
      <c r="H241" s="7" t="s">
        <v>3813</v>
      </c>
      <c r="I241" s="6" t="s">
        <v>4082</v>
      </c>
    </row>
    <row r="242" spans="1:9" x14ac:dyDescent="0.35">
      <c r="A242" s="8"/>
      <c r="G242" s="9" t="str">
        <f t="shared" si="2"/>
        <v>Senior Officer Penilai Jaminan</v>
      </c>
      <c r="H242" s="7" t="s">
        <v>3814</v>
      </c>
      <c r="I242" s="6" t="s">
        <v>2983</v>
      </c>
    </row>
    <row r="243" spans="1:9" x14ac:dyDescent="0.35">
      <c r="A243" s="8"/>
      <c r="G243" s="9" t="str">
        <f t="shared" si="2"/>
        <v>Staff Penilai Jaminan</v>
      </c>
      <c r="H243" s="7" t="s">
        <v>3815</v>
      </c>
      <c r="I243" s="6" t="s">
        <v>2832</v>
      </c>
    </row>
    <row r="244" spans="1:9" x14ac:dyDescent="0.35">
      <c r="A244" s="8"/>
      <c r="G244" s="9" t="str">
        <f t="shared" si="2"/>
        <v>Deputi Direktur Financial Control</v>
      </c>
      <c r="H244" s="7" t="s">
        <v>3816</v>
      </c>
      <c r="I244" s="6" t="s">
        <v>4083</v>
      </c>
    </row>
    <row r="245" spans="1:9" x14ac:dyDescent="0.35">
      <c r="A245" s="8"/>
      <c r="G245" s="9" t="str">
        <f t="shared" si="2"/>
        <v>Executive Officer Akuntansi</v>
      </c>
      <c r="H245" s="7" t="s">
        <v>3817</v>
      </c>
      <c r="I245" s="6" t="s">
        <v>2995</v>
      </c>
    </row>
    <row r="246" spans="1:9" x14ac:dyDescent="0.35">
      <c r="A246" s="8"/>
      <c r="G246" s="9" t="str">
        <f t="shared" si="2"/>
        <v>Senior Officer Tax</v>
      </c>
      <c r="H246" s="7" t="s">
        <v>3818</v>
      </c>
      <c r="I246" s="6" t="s">
        <v>4084</v>
      </c>
    </row>
    <row r="247" spans="1:9" x14ac:dyDescent="0.35">
      <c r="A247" s="8"/>
      <c r="G247" s="9" t="str">
        <f t="shared" si="2"/>
        <v>Staff Akuntansi</v>
      </c>
      <c r="H247" s="7" t="s">
        <v>3819</v>
      </c>
      <c r="I247" s="6" t="s">
        <v>2809</v>
      </c>
    </row>
    <row r="248" spans="1:9" x14ac:dyDescent="0.35">
      <c r="A248" s="8"/>
      <c r="G248" s="9" t="str">
        <f t="shared" si="2"/>
        <v>Executive Officer Pelaporan</v>
      </c>
      <c r="H248" s="7" t="s">
        <v>3820</v>
      </c>
      <c r="I248" s="6" t="s">
        <v>4085</v>
      </c>
    </row>
    <row r="249" spans="1:9" x14ac:dyDescent="0.35">
      <c r="A249" s="8"/>
      <c r="G249" s="9" t="str">
        <f t="shared" si="2"/>
        <v>Senior Officer Rekonsiliasi</v>
      </c>
      <c r="H249" s="7" t="s">
        <v>3821</v>
      </c>
      <c r="I249" s="6" t="s">
        <v>4086</v>
      </c>
    </row>
    <row r="250" spans="1:9" x14ac:dyDescent="0.35">
      <c r="A250" s="8"/>
      <c r="G250" s="9" t="str">
        <f t="shared" si="2"/>
        <v>Staff Rekonsiliasi</v>
      </c>
      <c r="H250" s="7" t="s">
        <v>3822</v>
      </c>
      <c r="I250" s="6" t="s">
        <v>2816</v>
      </c>
    </row>
    <row r="251" spans="1:9" x14ac:dyDescent="0.35">
      <c r="A251" s="8"/>
      <c r="G251" s="9" t="str">
        <f t="shared" si="2"/>
        <v>Deputi Direktur Budgeting &amp; Sisdur</v>
      </c>
      <c r="H251" s="7" t="s">
        <v>3823</v>
      </c>
      <c r="I251" s="6" t="s">
        <v>4087</v>
      </c>
    </row>
    <row r="252" spans="1:9" x14ac:dyDescent="0.35">
      <c r="A252" s="8"/>
      <c r="G252" s="9" t="str">
        <f t="shared" si="2"/>
        <v>Executive Officer Sisdur Operasi</v>
      </c>
      <c r="H252" s="7" t="s">
        <v>3824</v>
      </c>
      <c r="I252" s="6" t="s">
        <v>2999</v>
      </c>
    </row>
    <row r="253" spans="1:9" x14ac:dyDescent="0.35">
      <c r="A253" s="8"/>
      <c r="G253" s="9" t="str">
        <f t="shared" si="2"/>
        <v>Senior Officer Sisdur Operasi 1</v>
      </c>
      <c r="H253" s="7" t="s">
        <v>3825</v>
      </c>
      <c r="I253" s="6" t="s">
        <v>4088</v>
      </c>
    </row>
    <row r="254" spans="1:9" x14ac:dyDescent="0.35">
      <c r="A254" s="8"/>
      <c r="G254" s="9" t="str">
        <f t="shared" si="2"/>
        <v>Staff Sisdur Operasi 1</v>
      </c>
      <c r="H254" s="7" t="s">
        <v>3826</v>
      </c>
      <c r="I254" s="6" t="s">
        <v>4089</v>
      </c>
    </row>
    <row r="255" spans="1:9" x14ac:dyDescent="0.35">
      <c r="A255" s="8"/>
      <c r="G255" s="9" t="str">
        <f t="shared" si="2"/>
        <v>Senior Officer Sisdur Operasi 2</v>
      </c>
      <c r="H255" s="7" t="s">
        <v>3827</v>
      </c>
      <c r="I255" s="6" t="s">
        <v>4090</v>
      </c>
    </row>
    <row r="256" spans="1:9" x14ac:dyDescent="0.35">
      <c r="A256" s="8"/>
      <c r="G256" s="9" t="str">
        <f t="shared" si="2"/>
        <v>Staff Sisdur Operasi 2</v>
      </c>
      <c r="H256" s="7" t="s">
        <v>3828</v>
      </c>
      <c r="I256" s="6" t="s">
        <v>4091</v>
      </c>
    </row>
    <row r="257" spans="1:9" x14ac:dyDescent="0.35">
      <c r="A257" s="8"/>
      <c r="G257" s="9" t="str">
        <f t="shared" si="2"/>
        <v>Executive Officer Sisdur Kredit &amp; SDM</v>
      </c>
      <c r="H257" s="7" t="s">
        <v>3829</v>
      </c>
      <c r="I257" s="6" t="s">
        <v>2927</v>
      </c>
    </row>
    <row r="258" spans="1:9" x14ac:dyDescent="0.35">
      <c r="A258" s="8"/>
      <c r="G258" s="9" t="str">
        <f t="shared" si="2"/>
        <v>Senior Officer Sisdur Kredit &amp; SDM</v>
      </c>
      <c r="H258" s="7" t="s">
        <v>3830</v>
      </c>
      <c r="I258" s="6" t="s">
        <v>4092</v>
      </c>
    </row>
    <row r="259" spans="1:9" x14ac:dyDescent="0.35">
      <c r="A259" s="8"/>
      <c r="G259" s="9" t="str">
        <f t="shared" ref="G259:G322" si="3">TRIM(I259:I666)</f>
        <v>Staff Sisdur SDM</v>
      </c>
      <c r="H259" s="7" t="s">
        <v>3831</v>
      </c>
      <c r="I259" s="6" t="s">
        <v>2818</v>
      </c>
    </row>
    <row r="260" spans="1:9" x14ac:dyDescent="0.35">
      <c r="A260" s="8"/>
      <c r="G260" s="9" t="str">
        <f t="shared" si="3"/>
        <v>Staff Sisdur Kredit</v>
      </c>
      <c r="H260" s="7" t="s">
        <v>3832</v>
      </c>
      <c r="I260" s="6" t="s">
        <v>2856</v>
      </c>
    </row>
    <row r="261" spans="1:9" x14ac:dyDescent="0.35">
      <c r="A261" s="8"/>
      <c r="G261" s="9" t="str">
        <f t="shared" si="3"/>
        <v>Executive Officer Perwakilan Pengguna &amp; Sisdur IT</v>
      </c>
      <c r="H261" s="7" t="s">
        <v>3833</v>
      </c>
      <c r="I261" s="6" t="s">
        <v>2901</v>
      </c>
    </row>
    <row r="262" spans="1:9" x14ac:dyDescent="0.35">
      <c r="A262" s="8"/>
      <c r="G262" s="9" t="str">
        <f t="shared" si="3"/>
        <v>Senior Officer Perwakilan Pengguna &amp; Sisdur IT</v>
      </c>
      <c r="H262" s="7" t="s">
        <v>3834</v>
      </c>
      <c r="I262" s="6" t="s">
        <v>4093</v>
      </c>
    </row>
    <row r="263" spans="1:9" x14ac:dyDescent="0.35">
      <c r="A263" s="8"/>
      <c r="G263" s="9" t="str">
        <f t="shared" si="3"/>
        <v>Staff Perwakilan Pengguna &amp; Sisdur IT</v>
      </c>
      <c r="H263" s="7" t="s">
        <v>3835</v>
      </c>
      <c r="I263" s="6" t="s">
        <v>2842</v>
      </c>
    </row>
    <row r="264" spans="1:9" x14ac:dyDescent="0.35">
      <c r="A264" s="8"/>
      <c r="G264" s="9" t="str">
        <f t="shared" si="3"/>
        <v>Executive Officer Anggaran</v>
      </c>
      <c r="H264" s="7" t="s">
        <v>3836</v>
      </c>
      <c r="I264" s="6" t="s">
        <v>2976</v>
      </c>
    </row>
    <row r="265" spans="1:9" x14ac:dyDescent="0.35">
      <c r="A265" s="8"/>
      <c r="G265" s="9" t="str">
        <f t="shared" si="3"/>
        <v>Senior Officer Budgeting</v>
      </c>
      <c r="H265" s="7" t="s">
        <v>3837</v>
      </c>
      <c r="I265" s="6" t="s">
        <v>4094</v>
      </c>
    </row>
    <row r="266" spans="1:9" x14ac:dyDescent="0.35">
      <c r="A266" s="8"/>
      <c r="G266" s="9" t="str">
        <f t="shared" si="3"/>
        <v>Staff Budgeting</v>
      </c>
      <c r="H266" s="7" t="s">
        <v>3838</v>
      </c>
      <c r="I266" s="6" t="s">
        <v>2854</v>
      </c>
    </row>
    <row r="267" spans="1:9" x14ac:dyDescent="0.35">
      <c r="A267" s="8"/>
      <c r="G267" s="9" t="str">
        <f t="shared" si="3"/>
        <v>Deputi Direktur Operasi</v>
      </c>
      <c r="H267" s="7" t="s">
        <v>3839</v>
      </c>
      <c r="I267" s="6" t="s">
        <v>4095</v>
      </c>
    </row>
    <row r="268" spans="1:9" x14ac:dyDescent="0.35">
      <c r="A268" s="8"/>
      <c r="G268" s="9" t="str">
        <f t="shared" si="3"/>
        <v>Executive Officer Pendukung Ops, Trops &amp; Exim</v>
      </c>
      <c r="H268" s="7" t="s">
        <v>3840</v>
      </c>
      <c r="I268" s="6" t="s">
        <v>2949</v>
      </c>
    </row>
    <row r="269" spans="1:9" x14ac:dyDescent="0.35">
      <c r="A269" s="8"/>
      <c r="G269" s="9" t="str">
        <f t="shared" si="3"/>
        <v>Senior Officer Pendukung Ops, Trops &amp; Exim</v>
      </c>
      <c r="H269" s="7" t="s">
        <v>3841</v>
      </c>
      <c r="I269" s="6" t="s">
        <v>4096</v>
      </c>
    </row>
    <row r="270" spans="1:9" x14ac:dyDescent="0.35">
      <c r="A270" s="8"/>
      <c r="G270" s="9" t="str">
        <f t="shared" si="3"/>
        <v>Staff Pendukung Ops, Trops &amp; Exim</v>
      </c>
      <c r="H270" s="7" t="s">
        <v>3842</v>
      </c>
      <c r="I270" s="6" t="s">
        <v>4097</v>
      </c>
    </row>
    <row r="271" spans="1:9" x14ac:dyDescent="0.35">
      <c r="A271" s="8"/>
      <c r="G271" s="9" t="str">
        <f t="shared" si="3"/>
        <v>Senior Officer Exim</v>
      </c>
      <c r="H271" s="7" t="s">
        <v>3843</v>
      </c>
      <c r="I271" s="6" t="s">
        <v>2965</v>
      </c>
    </row>
    <row r="272" spans="1:9" x14ac:dyDescent="0.35">
      <c r="A272" s="8"/>
      <c r="G272" s="9" t="str">
        <f t="shared" si="3"/>
        <v>Staff Exim</v>
      </c>
      <c r="H272" s="7" t="s">
        <v>3844</v>
      </c>
      <c r="I272" s="6" t="s">
        <v>2919</v>
      </c>
    </row>
    <row r="273" spans="1:9" x14ac:dyDescent="0.35">
      <c r="A273" s="8"/>
      <c r="G273" s="9" t="str">
        <f t="shared" si="3"/>
        <v>Senior Officer SKN</v>
      </c>
      <c r="H273" s="7" t="s">
        <v>3845</v>
      </c>
      <c r="I273" s="6" t="s">
        <v>2973</v>
      </c>
    </row>
    <row r="274" spans="1:9" x14ac:dyDescent="0.35">
      <c r="A274" s="8"/>
      <c r="G274" s="9" t="str">
        <f t="shared" si="3"/>
        <v>Staff SKN</v>
      </c>
      <c r="H274" s="7" t="s">
        <v>3846</v>
      </c>
      <c r="I274" s="6" t="s">
        <v>2913</v>
      </c>
    </row>
    <row r="275" spans="1:9" x14ac:dyDescent="0.35">
      <c r="A275" s="8"/>
      <c r="G275" s="9" t="str">
        <f t="shared" si="3"/>
        <v>Senior Officer RTGS</v>
      </c>
      <c r="H275" s="7" t="s">
        <v>3847</v>
      </c>
      <c r="I275" s="6" t="s">
        <v>2990</v>
      </c>
    </row>
    <row r="276" spans="1:9" x14ac:dyDescent="0.35">
      <c r="A276" s="8"/>
      <c r="G276" s="9" t="str">
        <f t="shared" si="3"/>
        <v>Staff RTGS</v>
      </c>
      <c r="H276" s="7" t="s">
        <v>3848</v>
      </c>
      <c r="I276" s="6" t="s">
        <v>2815</v>
      </c>
    </row>
    <row r="277" spans="1:9" x14ac:dyDescent="0.35">
      <c r="A277" s="8"/>
      <c r="G277" s="9" t="str">
        <f t="shared" si="3"/>
        <v>Senior Officer Remittance</v>
      </c>
      <c r="H277" s="7" t="s">
        <v>3849</v>
      </c>
      <c r="I277" s="6" t="s">
        <v>2946</v>
      </c>
    </row>
    <row r="278" spans="1:9" x14ac:dyDescent="0.35">
      <c r="A278" s="8"/>
      <c r="G278" s="9" t="str">
        <f t="shared" si="3"/>
        <v>Staff Remittance</v>
      </c>
      <c r="H278" s="7" t="s">
        <v>3850</v>
      </c>
      <c r="I278" s="6" t="s">
        <v>2904</v>
      </c>
    </row>
    <row r="279" spans="1:9" x14ac:dyDescent="0.35">
      <c r="A279" s="8"/>
      <c r="G279" s="9" t="str">
        <f t="shared" si="3"/>
        <v>Staff SVS &amp; Testkey</v>
      </c>
      <c r="H279" s="7" t="s">
        <v>3851</v>
      </c>
      <c r="I279" s="6" t="s">
        <v>2977</v>
      </c>
    </row>
    <row r="280" spans="1:9" x14ac:dyDescent="0.35">
      <c r="A280" s="8"/>
      <c r="G280" s="9" t="str">
        <f t="shared" si="3"/>
        <v>Senior Officer UKS</v>
      </c>
      <c r="H280" s="7" t="s">
        <v>3852</v>
      </c>
      <c r="I280" s="6" t="s">
        <v>4098</v>
      </c>
    </row>
    <row r="281" spans="1:9" x14ac:dyDescent="0.35">
      <c r="A281" s="8"/>
      <c r="G281" s="9" t="str">
        <f t="shared" si="3"/>
        <v>Staff UKS</v>
      </c>
      <c r="H281" s="7" t="s">
        <v>3853</v>
      </c>
      <c r="I281" s="6" t="s">
        <v>2820</v>
      </c>
    </row>
    <row r="282" spans="1:9" x14ac:dyDescent="0.35">
      <c r="A282" s="8"/>
      <c r="G282" s="9" t="str">
        <f t="shared" si="3"/>
        <v>Head Teller UKS</v>
      </c>
      <c r="H282" s="7" t="s">
        <v>3854</v>
      </c>
      <c r="I282" s="6" t="s">
        <v>4099</v>
      </c>
    </row>
    <row r="283" spans="1:9" x14ac:dyDescent="0.35">
      <c r="A283" s="8"/>
      <c r="G283" s="9" t="str">
        <f t="shared" si="3"/>
        <v>Senior Officer NOC</v>
      </c>
      <c r="H283" s="7" t="s">
        <v>3855</v>
      </c>
      <c r="I283" s="6" t="s">
        <v>4100</v>
      </c>
    </row>
    <row r="284" spans="1:9" x14ac:dyDescent="0.35">
      <c r="A284" s="8"/>
      <c r="G284" s="9" t="str">
        <f t="shared" si="3"/>
        <v>Staff NOC</v>
      </c>
      <c r="H284" s="7" t="s">
        <v>3856</v>
      </c>
      <c r="I284" s="6" t="s">
        <v>2883</v>
      </c>
    </row>
    <row r="285" spans="1:9" x14ac:dyDescent="0.35">
      <c r="A285" s="8"/>
      <c r="G285" s="9" t="str">
        <f t="shared" si="3"/>
        <v>Senior Officer MPN-PP</v>
      </c>
      <c r="H285" s="7" t="s">
        <v>3857</v>
      </c>
      <c r="I285" s="6" t="s">
        <v>2948</v>
      </c>
    </row>
    <row r="286" spans="1:9" x14ac:dyDescent="0.35">
      <c r="A286" s="8"/>
      <c r="G286" s="9" t="str">
        <f t="shared" si="3"/>
        <v>Staff MPN-PP</v>
      </c>
      <c r="H286" s="7" t="s">
        <v>3858</v>
      </c>
      <c r="I286" s="6" t="s">
        <v>2890</v>
      </c>
    </row>
    <row r="287" spans="1:9" x14ac:dyDescent="0.35">
      <c r="A287" s="8"/>
      <c r="G287" s="9" t="str">
        <f t="shared" si="3"/>
        <v>Senior Officer ATM Ops</v>
      </c>
      <c r="H287" s="7" t="s">
        <v>3859</v>
      </c>
      <c r="I287" s="6" t="s">
        <v>2937</v>
      </c>
    </row>
    <row r="288" spans="1:9" x14ac:dyDescent="0.35">
      <c r="A288" s="8"/>
      <c r="G288" s="9" t="str">
        <f t="shared" si="3"/>
        <v>Staff ATM Ops</v>
      </c>
      <c r="H288" s="7" t="s">
        <v>3860</v>
      </c>
      <c r="I288" s="6" t="s">
        <v>2871</v>
      </c>
    </row>
    <row r="289" spans="1:9" x14ac:dyDescent="0.35">
      <c r="A289" s="8"/>
      <c r="G289" s="9" t="str">
        <f t="shared" si="3"/>
        <v>Senior Officer Trops</v>
      </c>
      <c r="H289" s="7" t="s">
        <v>3861</v>
      </c>
      <c r="I289" s="6" t="s">
        <v>2984</v>
      </c>
    </row>
    <row r="290" spans="1:9" x14ac:dyDescent="0.35">
      <c r="A290" s="8"/>
      <c r="G290" s="9" t="str">
        <f t="shared" si="3"/>
        <v>Staff Trops</v>
      </c>
      <c r="H290" s="7" t="s">
        <v>3862</v>
      </c>
      <c r="I290" s="6" t="s">
        <v>2876</v>
      </c>
    </row>
    <row r="291" spans="1:9" x14ac:dyDescent="0.35">
      <c r="A291" s="8"/>
      <c r="G291" s="9" t="str">
        <f t="shared" si="3"/>
        <v>Executive Officer Sentra Deposito &amp; Pinjaman</v>
      </c>
      <c r="H291" s="7" t="s">
        <v>3863</v>
      </c>
      <c r="I291" s="6" t="s">
        <v>4101</v>
      </c>
    </row>
    <row r="292" spans="1:9" x14ac:dyDescent="0.35">
      <c r="A292" s="8"/>
      <c r="G292" s="9" t="str">
        <f t="shared" si="3"/>
        <v>Senior Officer Sentra Deposito &amp; Pinjaman</v>
      </c>
      <c r="H292" s="7" t="s">
        <v>3864</v>
      </c>
      <c r="I292" s="6" t="s">
        <v>4102</v>
      </c>
    </row>
    <row r="293" spans="1:9" x14ac:dyDescent="0.35">
      <c r="A293" s="8"/>
      <c r="G293" s="9" t="str">
        <f t="shared" si="3"/>
        <v>Staff Sentra Deposito &amp; Pinjaman</v>
      </c>
      <c r="H293" s="7" t="s">
        <v>3865</v>
      </c>
      <c r="I293" s="6" t="s">
        <v>4103</v>
      </c>
    </row>
    <row r="294" spans="1:9" x14ac:dyDescent="0.35">
      <c r="A294" s="8"/>
      <c r="G294" s="9" t="str">
        <f t="shared" si="3"/>
        <v>Senior Officer KTTD</v>
      </c>
      <c r="H294" s="7" t="s">
        <v>3866</v>
      </c>
      <c r="I294" s="6" t="s">
        <v>2951</v>
      </c>
    </row>
    <row r="295" spans="1:9" x14ac:dyDescent="0.35">
      <c r="A295" s="8"/>
      <c r="G295" s="9" t="str">
        <f t="shared" si="3"/>
        <v>Staff KTTD</v>
      </c>
      <c r="H295" s="7" t="s">
        <v>3867</v>
      </c>
      <c r="I295" s="6" t="s">
        <v>2935</v>
      </c>
    </row>
    <row r="296" spans="1:9" x14ac:dyDescent="0.35">
      <c r="A296" s="8"/>
      <c r="G296" s="9" t="str">
        <f t="shared" si="3"/>
        <v>Senior Officer Pembinaan Sentra Ops 1</v>
      </c>
      <c r="H296" s="7" t="s">
        <v>3868</v>
      </c>
      <c r="I296" s="6" t="s">
        <v>2934</v>
      </c>
    </row>
    <row r="297" spans="1:9" x14ac:dyDescent="0.35">
      <c r="A297" s="8"/>
      <c r="G297" s="9" t="str">
        <f t="shared" si="3"/>
        <v>Staff Pembinaan Sentra Ops 1</v>
      </c>
      <c r="H297" s="7" t="s">
        <v>3869</v>
      </c>
      <c r="I297" s="6" t="s">
        <v>2988</v>
      </c>
    </row>
    <row r="298" spans="1:9" x14ac:dyDescent="0.35">
      <c r="A298" s="8"/>
      <c r="G298" s="9" t="str">
        <f t="shared" si="3"/>
        <v>Senior Officer Deposito</v>
      </c>
      <c r="H298" s="7" t="s">
        <v>3870</v>
      </c>
      <c r="I298" s="6" t="s">
        <v>4104</v>
      </c>
    </row>
    <row r="299" spans="1:9" x14ac:dyDescent="0.35">
      <c r="A299" s="8"/>
      <c r="G299" s="9" t="str">
        <f t="shared" si="3"/>
        <v>Staff Deposito</v>
      </c>
      <c r="H299" s="7" t="s">
        <v>3871</v>
      </c>
      <c r="I299" s="6" t="s">
        <v>2880</v>
      </c>
    </row>
    <row r="300" spans="1:9" x14ac:dyDescent="0.35">
      <c r="A300" s="8"/>
      <c r="G300" s="9" t="str">
        <f t="shared" si="3"/>
        <v>Senior Officer Pinjaman</v>
      </c>
      <c r="H300" s="7" t="s">
        <v>3872</v>
      </c>
      <c r="I300" s="6" t="s">
        <v>4105</v>
      </c>
    </row>
    <row r="301" spans="1:9" x14ac:dyDescent="0.35">
      <c r="A301" s="8"/>
      <c r="G301" s="9" t="str">
        <f t="shared" si="3"/>
        <v>Staff Pinjaman</v>
      </c>
      <c r="H301" s="7" t="s">
        <v>3873</v>
      </c>
      <c r="I301" s="6" t="s">
        <v>2872</v>
      </c>
    </row>
    <row r="302" spans="1:9" x14ac:dyDescent="0.35">
      <c r="A302" s="8"/>
      <c r="G302" s="9" t="str">
        <f t="shared" si="3"/>
        <v>Executive Officer Service Quality</v>
      </c>
      <c r="H302" s="7" t="s">
        <v>3874</v>
      </c>
      <c r="I302" s="6" t="s">
        <v>4106</v>
      </c>
    </row>
    <row r="303" spans="1:9" x14ac:dyDescent="0.35">
      <c r="A303" s="8"/>
      <c r="G303" s="9" t="str">
        <f t="shared" si="3"/>
        <v>Senior Officer Service Quality</v>
      </c>
      <c r="H303" s="7" t="s">
        <v>3875</v>
      </c>
      <c r="I303" s="6" t="s">
        <v>4107</v>
      </c>
    </row>
    <row r="304" spans="1:9" x14ac:dyDescent="0.35">
      <c r="A304" s="8"/>
      <c r="G304" s="9" t="str">
        <f t="shared" si="3"/>
        <v>Staff Service Quality</v>
      </c>
      <c r="H304" s="7" t="s">
        <v>3876</v>
      </c>
      <c r="I304" s="6" t="s">
        <v>2882</v>
      </c>
    </row>
    <row r="305" spans="1:9" x14ac:dyDescent="0.35">
      <c r="A305" s="8"/>
      <c r="G305" s="9" t="str">
        <f t="shared" si="3"/>
        <v>Executive Officer Sentra Operasi Cabang</v>
      </c>
      <c r="H305" s="7" t="s">
        <v>3877</v>
      </c>
      <c r="I305" s="6" t="s">
        <v>2968</v>
      </c>
    </row>
    <row r="306" spans="1:9" x14ac:dyDescent="0.35">
      <c r="A306" s="8"/>
      <c r="G306" s="9" t="str">
        <f t="shared" si="3"/>
        <v>Senior Officer Umum &amp; Perijinan</v>
      </c>
      <c r="H306" s="7" t="s">
        <v>3878</v>
      </c>
      <c r="I306" s="6" t="s">
        <v>4108</v>
      </c>
    </row>
    <row r="307" spans="1:9" x14ac:dyDescent="0.35">
      <c r="A307" s="8"/>
      <c r="G307" s="9" t="str">
        <f t="shared" si="3"/>
        <v>Supervisor Umum</v>
      </c>
      <c r="H307" s="7" t="s">
        <v>3879</v>
      </c>
      <c r="I307" s="6" t="s">
        <v>4109</v>
      </c>
    </row>
    <row r="308" spans="1:9" x14ac:dyDescent="0.35">
      <c r="A308" s="8"/>
      <c r="G308" s="9" t="str">
        <f t="shared" si="3"/>
        <v>Staff Umum</v>
      </c>
      <c r="H308" s="7" t="s">
        <v>3880</v>
      </c>
      <c r="I308" s="6" t="s">
        <v>2915</v>
      </c>
    </row>
    <row r="309" spans="1:9" x14ac:dyDescent="0.35">
      <c r="A309" s="8"/>
      <c r="G309" s="9" t="str">
        <f t="shared" si="3"/>
        <v>Senior Officer Pelaporan &amp; Pembukuan</v>
      </c>
      <c r="H309" s="7" t="s">
        <v>3881</v>
      </c>
      <c r="I309" s="6" t="s">
        <v>4110</v>
      </c>
    </row>
    <row r="310" spans="1:9" x14ac:dyDescent="0.35">
      <c r="A310" s="8"/>
      <c r="G310" s="9" t="str">
        <f t="shared" si="3"/>
        <v>Supervisor Pelaporan</v>
      </c>
      <c r="H310" s="7" t="s">
        <v>3882</v>
      </c>
      <c r="I310" s="6" t="s">
        <v>4111</v>
      </c>
    </row>
    <row r="311" spans="1:9" x14ac:dyDescent="0.35">
      <c r="A311" s="8"/>
      <c r="G311" s="9" t="str">
        <f t="shared" si="3"/>
        <v>Staff Pelaporan</v>
      </c>
      <c r="H311" s="7" t="s">
        <v>3883</v>
      </c>
      <c r="I311" s="6" t="s">
        <v>2889</v>
      </c>
    </row>
    <row r="312" spans="1:9" x14ac:dyDescent="0.35">
      <c r="A312" s="8"/>
      <c r="G312" s="9" t="str">
        <f t="shared" si="3"/>
        <v>Senior Officer SKN &amp; RTGS Sentra</v>
      </c>
      <c r="H312" s="7" t="s">
        <v>3884</v>
      </c>
      <c r="I312" s="6" t="s">
        <v>4112</v>
      </c>
    </row>
    <row r="313" spans="1:9" x14ac:dyDescent="0.35">
      <c r="A313" s="8"/>
      <c r="G313" s="9" t="str">
        <f t="shared" si="3"/>
        <v>Supervisor SKN &amp; RTGS Sentra</v>
      </c>
      <c r="H313" s="7" t="s">
        <v>3885</v>
      </c>
      <c r="I313" s="6" t="s">
        <v>4113</v>
      </c>
    </row>
    <row r="314" spans="1:9" x14ac:dyDescent="0.35">
      <c r="A314" s="8"/>
      <c r="G314" s="9" t="str">
        <f t="shared" si="3"/>
        <v>Staff SKN &amp; RTGS Sentra</v>
      </c>
      <c r="H314" s="7" t="s">
        <v>3886</v>
      </c>
      <c r="I314" s="6" t="s">
        <v>4114</v>
      </c>
    </row>
    <row r="315" spans="1:9" x14ac:dyDescent="0.35">
      <c r="A315" s="8"/>
      <c r="G315" s="9" t="str">
        <f t="shared" si="3"/>
        <v>Staff Kliring</v>
      </c>
      <c r="H315" s="7" t="s">
        <v>3887</v>
      </c>
      <c r="I315" s="6" t="s">
        <v>2857</v>
      </c>
    </row>
    <row r="316" spans="1:9" x14ac:dyDescent="0.35">
      <c r="A316" s="8"/>
      <c r="G316" s="9" t="str">
        <f t="shared" si="3"/>
        <v>Staff Pembinaan Sentra</v>
      </c>
      <c r="H316" s="7" t="s">
        <v>3888</v>
      </c>
      <c r="I316" s="6" t="s">
        <v>4115</v>
      </c>
    </row>
    <row r="317" spans="1:9" x14ac:dyDescent="0.35">
      <c r="A317" s="8"/>
      <c r="G317" s="9" t="str">
        <f t="shared" si="3"/>
        <v>Senior Officer Sentra Operasi Bandung</v>
      </c>
      <c r="H317" s="7" t="s">
        <v>3889</v>
      </c>
      <c r="I317" s="6" t="s">
        <v>4116</v>
      </c>
    </row>
    <row r="318" spans="1:9" x14ac:dyDescent="0.35">
      <c r="A318" s="8"/>
      <c r="G318" s="9" t="str">
        <f t="shared" si="3"/>
        <v>Supervisor Umum &amp; Pelaporan Bandung</v>
      </c>
      <c r="H318" s="7" t="s">
        <v>3890</v>
      </c>
      <c r="I318" s="6" t="s">
        <v>4117</v>
      </c>
    </row>
    <row r="319" spans="1:9" x14ac:dyDescent="0.35">
      <c r="A319" s="8"/>
      <c r="G319" s="9" t="str">
        <f t="shared" si="3"/>
        <v>Staff Sentra Operasi Bandung</v>
      </c>
      <c r="H319" s="7" t="s">
        <v>3891</v>
      </c>
      <c r="I319" s="6" t="s">
        <v>4118</v>
      </c>
    </row>
    <row r="320" spans="1:9" x14ac:dyDescent="0.35">
      <c r="A320" s="8"/>
      <c r="G320" s="9" t="str">
        <f t="shared" si="3"/>
        <v>Senior Officer Sentra Operasi Cirebon</v>
      </c>
      <c r="H320" s="7" t="s">
        <v>3892</v>
      </c>
      <c r="I320" s="6" t="s">
        <v>4119</v>
      </c>
    </row>
    <row r="321" spans="1:9" x14ac:dyDescent="0.35">
      <c r="A321" s="8"/>
      <c r="G321" s="9" t="str">
        <f t="shared" si="3"/>
        <v>Supervisor Operasional Sentra Cirebon</v>
      </c>
      <c r="H321" s="7" t="s">
        <v>3893</v>
      </c>
      <c r="I321" s="6" t="s">
        <v>4120</v>
      </c>
    </row>
    <row r="322" spans="1:9" x14ac:dyDescent="0.35">
      <c r="A322" s="8"/>
      <c r="G322" s="9" t="str">
        <f t="shared" si="3"/>
        <v>Staff Sentra Operasi Cirebon</v>
      </c>
      <c r="H322" s="7" t="s">
        <v>3894</v>
      </c>
      <c r="I322" s="6" t="s">
        <v>4121</v>
      </c>
    </row>
    <row r="323" spans="1:9" x14ac:dyDescent="0.35">
      <c r="A323" s="8"/>
      <c r="G323" s="9" t="str">
        <f t="shared" ref="G323:G386" si="4">TRIM(I323:I730)</f>
        <v>Senior Officer Sentra Operasi Semarang</v>
      </c>
      <c r="H323" s="7" t="s">
        <v>3895</v>
      </c>
      <c r="I323" s="6" t="s">
        <v>4122</v>
      </c>
    </row>
    <row r="324" spans="1:9" x14ac:dyDescent="0.35">
      <c r="A324" s="8"/>
      <c r="G324" s="9" t="str">
        <f t="shared" si="4"/>
        <v>Supervisor Operasional Sentra Semarang</v>
      </c>
      <c r="H324" s="7" t="s">
        <v>3896</v>
      </c>
      <c r="I324" s="6" t="s">
        <v>4123</v>
      </c>
    </row>
    <row r="325" spans="1:9" x14ac:dyDescent="0.35">
      <c r="A325" s="8"/>
      <c r="G325" s="9" t="str">
        <f t="shared" si="4"/>
        <v>Staff Sentra Semarang</v>
      </c>
      <c r="H325" s="7" t="s">
        <v>3897</v>
      </c>
      <c r="I325" s="6" t="s">
        <v>4124</v>
      </c>
    </row>
    <row r="326" spans="1:9" x14ac:dyDescent="0.35">
      <c r="A326" s="8"/>
      <c r="G326" s="9" t="str">
        <f t="shared" si="4"/>
        <v>Senior Officer Sentra Operasi Surabaya</v>
      </c>
      <c r="H326" s="7" t="s">
        <v>3898</v>
      </c>
      <c r="I326" s="6" t="s">
        <v>4125</v>
      </c>
    </row>
    <row r="327" spans="1:9" x14ac:dyDescent="0.35">
      <c r="A327" s="8"/>
      <c r="G327" s="9" t="str">
        <f t="shared" si="4"/>
        <v>Supervisor Umum &amp; Pelaporan Sentra Surabaya</v>
      </c>
      <c r="H327" s="7" t="s">
        <v>3899</v>
      </c>
      <c r="I327" s="6" t="s">
        <v>4126</v>
      </c>
    </row>
    <row r="328" spans="1:9" x14ac:dyDescent="0.35">
      <c r="A328" s="8"/>
      <c r="G328" s="9" t="str">
        <f t="shared" si="4"/>
        <v>Staff Sentra Surabaya</v>
      </c>
      <c r="H328" s="7" t="s">
        <v>3900</v>
      </c>
      <c r="I328" s="6" t="s">
        <v>4127</v>
      </c>
    </row>
    <row r="329" spans="1:9" x14ac:dyDescent="0.35">
      <c r="A329" s="8"/>
      <c r="G329" s="9" t="str">
        <f t="shared" si="4"/>
        <v>Senior Officer Sentra Operasi Ambon</v>
      </c>
      <c r="H329" s="7" t="s">
        <v>3901</v>
      </c>
      <c r="I329" s="6" t="s">
        <v>4128</v>
      </c>
    </row>
    <row r="330" spans="1:9" x14ac:dyDescent="0.35">
      <c r="A330" s="8"/>
      <c r="G330" s="9" t="str">
        <f t="shared" si="4"/>
        <v>Supervisor Operasi Ambon</v>
      </c>
      <c r="H330" s="7" t="s">
        <v>3902</v>
      </c>
      <c r="I330" s="6" t="s">
        <v>4129</v>
      </c>
    </row>
    <row r="331" spans="1:9" x14ac:dyDescent="0.35">
      <c r="A331" s="8"/>
      <c r="G331" s="9" t="str">
        <f t="shared" si="4"/>
        <v>Staff Sentra Ambon</v>
      </c>
      <c r="H331" s="7" t="s">
        <v>3903</v>
      </c>
      <c r="I331" s="6" t="s">
        <v>4130</v>
      </c>
    </row>
    <row r="332" spans="1:9" x14ac:dyDescent="0.35">
      <c r="A332" s="8"/>
      <c r="G332" s="9" t="str">
        <f t="shared" si="4"/>
        <v>Senior Officer Sentra Operasi Denpasar</v>
      </c>
      <c r="H332" s="7" t="s">
        <v>3904</v>
      </c>
      <c r="I332" s="6" t="s">
        <v>4131</v>
      </c>
    </row>
    <row r="333" spans="1:9" x14ac:dyDescent="0.35">
      <c r="A333" s="8"/>
      <c r="G333" s="9" t="str">
        <f t="shared" si="4"/>
        <v>Staff Sentra Denpasar</v>
      </c>
      <c r="H333" s="7" t="s">
        <v>3905</v>
      </c>
      <c r="I333" s="6" t="s">
        <v>4132</v>
      </c>
    </row>
    <row r="334" spans="1:9" x14ac:dyDescent="0.35">
      <c r="A334" s="8"/>
      <c r="G334" s="9" t="str">
        <f t="shared" si="4"/>
        <v>Senior Officer Sentra Operasi Batam</v>
      </c>
      <c r="H334" s="7" t="s">
        <v>3906</v>
      </c>
      <c r="I334" s="6" t="s">
        <v>4133</v>
      </c>
    </row>
    <row r="335" spans="1:9" x14ac:dyDescent="0.35">
      <c r="A335" s="8"/>
      <c r="G335" s="9" t="str">
        <f t="shared" si="4"/>
        <v>Supervisor Operasi Batam</v>
      </c>
      <c r="H335" s="7" t="s">
        <v>3907</v>
      </c>
      <c r="I335" s="6" t="s">
        <v>4134</v>
      </c>
    </row>
    <row r="336" spans="1:9" x14ac:dyDescent="0.35">
      <c r="A336" s="8"/>
      <c r="G336" s="9" t="str">
        <f t="shared" si="4"/>
        <v>Staff Sentra Batam</v>
      </c>
      <c r="H336" s="7" t="s">
        <v>3908</v>
      </c>
      <c r="I336" s="6" t="s">
        <v>4135</v>
      </c>
    </row>
    <row r="337" spans="1:9" x14ac:dyDescent="0.35">
      <c r="A337" s="8"/>
      <c r="G337" s="9" t="str">
        <f t="shared" si="4"/>
        <v>Senior Officer Sentra Operasi Lampung</v>
      </c>
      <c r="H337" s="7" t="s">
        <v>3909</v>
      </c>
      <c r="I337" s="6" t="s">
        <v>4136</v>
      </c>
    </row>
    <row r="338" spans="1:9" x14ac:dyDescent="0.35">
      <c r="A338" s="8"/>
      <c r="G338" s="9" t="str">
        <f t="shared" si="4"/>
        <v>Staff Sentra Lampung</v>
      </c>
      <c r="H338" s="7" t="s">
        <v>3910</v>
      </c>
      <c r="I338" s="6" t="s">
        <v>4137</v>
      </c>
    </row>
    <row r="339" spans="1:9" x14ac:dyDescent="0.35">
      <c r="A339" s="8"/>
      <c r="G339" s="9" t="str">
        <f t="shared" si="4"/>
        <v>Senior Officer Sentra Operasi Makasar</v>
      </c>
      <c r="H339" s="7" t="s">
        <v>3911</v>
      </c>
      <c r="I339" s="6" t="s">
        <v>4138</v>
      </c>
    </row>
    <row r="340" spans="1:9" x14ac:dyDescent="0.35">
      <c r="A340" s="8"/>
      <c r="G340" s="9" t="str">
        <f t="shared" si="4"/>
        <v>Supervisor Pelaporan Sentra Makasar</v>
      </c>
      <c r="H340" s="7" t="s">
        <v>3912</v>
      </c>
      <c r="I340" s="6" t="s">
        <v>4139</v>
      </c>
    </row>
    <row r="341" spans="1:9" x14ac:dyDescent="0.35">
      <c r="A341" s="8"/>
      <c r="G341" s="9" t="str">
        <f t="shared" si="4"/>
        <v>Supervisor Operasi Makasar</v>
      </c>
      <c r="H341" s="7" t="s">
        <v>3913</v>
      </c>
      <c r="I341" s="6" t="s">
        <v>4140</v>
      </c>
    </row>
    <row r="342" spans="1:9" x14ac:dyDescent="0.35">
      <c r="A342" s="8"/>
      <c r="G342" s="9" t="str">
        <f t="shared" si="4"/>
        <v>Staff Sentra Makasar</v>
      </c>
      <c r="H342" s="7" t="s">
        <v>3914</v>
      </c>
      <c r="I342" s="6" t="s">
        <v>4141</v>
      </c>
    </row>
    <row r="343" spans="1:9" x14ac:dyDescent="0.35">
      <c r="A343" s="8"/>
      <c r="G343" s="9" t="str">
        <f t="shared" si="4"/>
        <v>Senior Officer Sentra Operasi Manado</v>
      </c>
      <c r="H343" s="7" t="s">
        <v>3915</v>
      </c>
      <c r="I343" s="6" t="s">
        <v>4142</v>
      </c>
    </row>
    <row r="344" spans="1:9" x14ac:dyDescent="0.35">
      <c r="A344" s="8"/>
      <c r="G344" s="9" t="str">
        <f t="shared" si="4"/>
        <v>Supervisor Operasional Sentra Manado</v>
      </c>
      <c r="H344" s="7" t="s">
        <v>3916</v>
      </c>
      <c r="I344" s="6" t="s">
        <v>4143</v>
      </c>
    </row>
    <row r="345" spans="1:9" x14ac:dyDescent="0.35">
      <c r="A345" s="8"/>
      <c r="G345" s="9" t="str">
        <f t="shared" si="4"/>
        <v>Staff Sentra Manado</v>
      </c>
      <c r="H345" s="7" t="s">
        <v>3917</v>
      </c>
      <c r="I345" s="6" t="s">
        <v>4144</v>
      </c>
    </row>
    <row r="346" spans="1:9" x14ac:dyDescent="0.35">
      <c r="A346" s="8"/>
      <c r="G346" s="9" t="str">
        <f t="shared" si="4"/>
        <v>Senior Officer Sentra Operasi Medan</v>
      </c>
      <c r="H346" s="7" t="s">
        <v>3918</v>
      </c>
      <c r="I346" s="6" t="s">
        <v>4145</v>
      </c>
    </row>
    <row r="347" spans="1:9" x14ac:dyDescent="0.35">
      <c r="A347" s="8"/>
      <c r="G347" s="9" t="str">
        <f t="shared" si="4"/>
        <v>Staff Operasional Sentra Medan</v>
      </c>
      <c r="H347" s="7" t="s">
        <v>3919</v>
      </c>
      <c r="I347" s="6" t="s">
        <v>4146</v>
      </c>
    </row>
    <row r="348" spans="1:9" x14ac:dyDescent="0.35">
      <c r="A348" s="8"/>
      <c r="G348" s="9" t="str">
        <f t="shared" si="4"/>
        <v>Supervisor Umum &amp; Pelaporan Sentra Medan</v>
      </c>
      <c r="H348" s="7" t="s">
        <v>3920</v>
      </c>
      <c r="I348" s="6" t="s">
        <v>4147</v>
      </c>
    </row>
    <row r="349" spans="1:9" x14ac:dyDescent="0.35">
      <c r="A349" s="8"/>
      <c r="G349" s="9" t="str">
        <f t="shared" si="4"/>
        <v>Staff Sentra Umum Medan</v>
      </c>
      <c r="H349" s="7" t="s">
        <v>3921</v>
      </c>
      <c r="I349" s="6" t="s">
        <v>4148</v>
      </c>
    </row>
    <row r="350" spans="1:9" x14ac:dyDescent="0.35">
      <c r="A350" s="8"/>
      <c r="G350" s="9" t="str">
        <f t="shared" si="4"/>
        <v>Supervisor Pinjaman Sentra Medan</v>
      </c>
      <c r="H350" s="7" t="s">
        <v>3922</v>
      </c>
      <c r="I350" s="6" t="s">
        <v>4149</v>
      </c>
    </row>
    <row r="351" spans="1:9" x14ac:dyDescent="0.35">
      <c r="A351" s="8"/>
      <c r="G351" s="9" t="str">
        <f t="shared" si="4"/>
        <v>Staff Pinjaman Sentra Medan</v>
      </c>
      <c r="H351" s="7" t="s">
        <v>3923</v>
      </c>
      <c r="I351" s="6" t="s">
        <v>4150</v>
      </c>
    </row>
    <row r="352" spans="1:9" x14ac:dyDescent="0.35">
      <c r="A352" s="8"/>
      <c r="G352" s="9" t="str">
        <f t="shared" si="4"/>
        <v>Senior Officer Sentra Operasi Palembang</v>
      </c>
      <c r="H352" s="7" t="s">
        <v>3924</v>
      </c>
      <c r="I352" s="6" t="s">
        <v>4151</v>
      </c>
    </row>
    <row r="353" spans="1:9" x14ac:dyDescent="0.35">
      <c r="A353" s="8"/>
      <c r="G353" s="9" t="str">
        <f t="shared" si="4"/>
        <v>Supervisor Operasional Sentra Palembang</v>
      </c>
      <c r="H353" s="7" t="s">
        <v>3925</v>
      </c>
      <c r="I353" s="6" t="s">
        <v>4152</v>
      </c>
    </row>
    <row r="354" spans="1:9" x14ac:dyDescent="0.35">
      <c r="A354" s="8"/>
      <c r="G354" s="9" t="str">
        <f t="shared" si="4"/>
        <v>Staff Sentra Palembang</v>
      </c>
      <c r="H354" s="7" t="s">
        <v>3926</v>
      </c>
      <c r="I354" s="6" t="s">
        <v>4153</v>
      </c>
    </row>
    <row r="355" spans="1:9" x14ac:dyDescent="0.35">
      <c r="A355" s="8"/>
      <c r="G355" s="9" t="str">
        <f t="shared" si="4"/>
        <v>Senior Officer Sentra Operasi Pekanbaru</v>
      </c>
      <c r="H355" s="7" t="s">
        <v>3927</v>
      </c>
      <c r="I355" s="6" t="s">
        <v>4154</v>
      </c>
    </row>
    <row r="356" spans="1:9" x14ac:dyDescent="0.35">
      <c r="A356" s="8"/>
      <c r="G356" s="9" t="str">
        <f t="shared" si="4"/>
        <v>Supervisor Operasional Sentra Pekanbaru</v>
      </c>
      <c r="H356" s="7" t="s">
        <v>3928</v>
      </c>
      <c r="I356" s="6" t="s">
        <v>4155</v>
      </c>
    </row>
    <row r="357" spans="1:9" x14ac:dyDescent="0.35">
      <c r="A357" s="8"/>
      <c r="G357" s="9" t="str">
        <f t="shared" si="4"/>
        <v>Staff Sentra Pekanbaru</v>
      </c>
      <c r="H357" s="7" t="s">
        <v>3929</v>
      </c>
      <c r="I357" s="6" t="s">
        <v>4156</v>
      </c>
    </row>
    <row r="358" spans="1:9" x14ac:dyDescent="0.35">
      <c r="A358" s="8"/>
      <c r="G358" s="9" t="str">
        <f t="shared" si="4"/>
        <v>Senior Officer Sentra Operasi Pontianak</v>
      </c>
      <c r="H358" s="7" t="s">
        <v>3930</v>
      </c>
      <c r="I358" s="6" t="s">
        <v>4157</v>
      </c>
    </row>
    <row r="359" spans="1:9" x14ac:dyDescent="0.35">
      <c r="A359" s="8"/>
      <c r="G359" s="9" t="str">
        <f t="shared" si="4"/>
        <v>Staff Sentra Pontianak</v>
      </c>
      <c r="H359" s="7" t="s">
        <v>3931</v>
      </c>
      <c r="I359" s="6" t="s">
        <v>4158</v>
      </c>
    </row>
    <row r="360" spans="1:9" x14ac:dyDescent="0.35">
      <c r="A360" s="8"/>
      <c r="G360" s="9" t="str">
        <f t="shared" si="4"/>
        <v>Executive Officer Pembinaan Operasi</v>
      </c>
      <c r="H360" s="7" t="s">
        <v>3932</v>
      </c>
      <c r="I360" s="6" t="s">
        <v>2972</v>
      </c>
    </row>
    <row r="361" spans="1:9" x14ac:dyDescent="0.35">
      <c r="A361" s="8"/>
      <c r="G361" s="9" t="str">
        <f t="shared" si="4"/>
        <v>Senior Officer Pembinaan Operasi</v>
      </c>
      <c r="H361" s="7" t="s">
        <v>3933</v>
      </c>
      <c r="I361" s="6" t="s">
        <v>2982</v>
      </c>
    </row>
    <row r="362" spans="1:9" x14ac:dyDescent="0.35">
      <c r="A362" s="8"/>
      <c r="G362" s="9" t="str">
        <f t="shared" si="4"/>
        <v>Staff Pembinaan Operasi</v>
      </c>
      <c r="H362" s="7" t="s">
        <v>3934</v>
      </c>
      <c r="I362" s="6" t="s">
        <v>2858</v>
      </c>
    </row>
    <row r="363" spans="1:9" x14ac:dyDescent="0.35">
      <c r="A363" s="8"/>
      <c r="G363" s="9" t="str">
        <f t="shared" si="4"/>
        <v>Senior Officer Customer Care &amp; Graha Call</v>
      </c>
      <c r="H363" s="7" t="s">
        <v>3935</v>
      </c>
      <c r="I363" s="6" t="s">
        <v>2848</v>
      </c>
    </row>
    <row r="364" spans="1:9" x14ac:dyDescent="0.35">
      <c r="A364" s="8"/>
      <c r="G364" s="9" t="str">
        <f t="shared" si="4"/>
        <v>Staff Customer Care &amp; Graha Call</v>
      </c>
      <c r="H364" s="7" t="s">
        <v>3936</v>
      </c>
      <c r="I364" s="6" t="s">
        <v>4159</v>
      </c>
    </row>
    <row r="365" spans="1:9" x14ac:dyDescent="0.35">
      <c r="A365" s="8"/>
      <c r="G365" s="9" t="str">
        <f t="shared" si="4"/>
        <v>Direktur Pengembangan Bisnis</v>
      </c>
      <c r="H365" s="7" t="s">
        <v>3937</v>
      </c>
      <c r="I365" s="6" t="s">
        <v>4160</v>
      </c>
    </row>
    <row r="366" spans="1:9" x14ac:dyDescent="0.35">
      <c r="A366" s="8"/>
      <c r="G366" s="9" t="str">
        <f t="shared" si="4"/>
        <v>Deputi Direktur Product Development</v>
      </c>
      <c r="H366" s="7" t="s">
        <v>3938</v>
      </c>
      <c r="I366" s="6" t="s">
        <v>4161</v>
      </c>
    </row>
    <row r="367" spans="1:9" x14ac:dyDescent="0.35">
      <c r="A367" s="8"/>
      <c r="G367" s="9" t="str">
        <f t="shared" si="4"/>
        <v>Executive Officer Marketing Komunikasi</v>
      </c>
      <c r="H367" s="7" t="s">
        <v>3939</v>
      </c>
      <c r="I367" s="6" t="s">
        <v>2938</v>
      </c>
    </row>
    <row r="368" spans="1:9" x14ac:dyDescent="0.35">
      <c r="A368" s="8"/>
      <c r="G368" s="9" t="str">
        <f t="shared" si="4"/>
        <v>Senior Officer Marketing Design &amp; Strategi</v>
      </c>
      <c r="H368" s="7" t="s">
        <v>3940</v>
      </c>
      <c r="I368" s="6" t="s">
        <v>4162</v>
      </c>
    </row>
    <row r="369" spans="1:9" x14ac:dyDescent="0.35">
      <c r="A369" s="8"/>
      <c r="G369" s="9" t="str">
        <f t="shared" si="4"/>
        <v>Staff Marketing Design &amp; Strategi</v>
      </c>
      <c r="H369" s="7" t="s">
        <v>3941</v>
      </c>
      <c r="I369" s="6" t="s">
        <v>2802</v>
      </c>
    </row>
    <row r="370" spans="1:9" x14ac:dyDescent="0.35">
      <c r="A370" s="8"/>
      <c r="G370" s="9" t="str">
        <f t="shared" si="4"/>
        <v>Senior Officer Pendukung Bisnis Marketing</v>
      </c>
      <c r="H370" s="7" t="s">
        <v>3942</v>
      </c>
      <c r="I370" s="6" t="s">
        <v>4163</v>
      </c>
    </row>
    <row r="371" spans="1:9" x14ac:dyDescent="0.35">
      <c r="A371" s="8"/>
      <c r="G371" s="9" t="str">
        <f t="shared" si="4"/>
        <v>Staff Pendukung Bisnis Marketing</v>
      </c>
      <c r="H371" s="7" t="s">
        <v>3943</v>
      </c>
      <c r="I371" s="6" t="s">
        <v>2914</v>
      </c>
    </row>
    <row r="372" spans="1:9" x14ac:dyDescent="0.35">
      <c r="A372" s="8"/>
      <c r="G372" s="9" t="str">
        <f t="shared" si="4"/>
        <v>Executive Officer Pengembangan Produk Pendanaan</v>
      </c>
      <c r="H372" s="7" t="s">
        <v>3944</v>
      </c>
      <c r="I372" s="6" t="s">
        <v>4164</v>
      </c>
    </row>
    <row r="373" spans="1:9" x14ac:dyDescent="0.35">
      <c r="A373" s="8"/>
      <c r="G373" s="9" t="str">
        <f t="shared" si="4"/>
        <v>Senior Officer Pengembangan Produk</v>
      </c>
      <c r="H373" s="7" t="s">
        <v>3945</v>
      </c>
      <c r="I373" s="6" t="s">
        <v>4165</v>
      </c>
    </row>
    <row r="374" spans="1:9" x14ac:dyDescent="0.35">
      <c r="A374" s="8"/>
      <c r="G374" s="9" t="str">
        <f t="shared" si="4"/>
        <v>Staff Pengembangan Produk</v>
      </c>
      <c r="H374" s="7" t="s">
        <v>3946</v>
      </c>
      <c r="I374" s="6" t="s">
        <v>2793</v>
      </c>
    </row>
    <row r="375" spans="1:9" x14ac:dyDescent="0.35">
      <c r="A375" s="8"/>
      <c r="G375" s="9" t="str">
        <f t="shared" si="4"/>
        <v>Deputi Direktur Digital Banking &amp; IT</v>
      </c>
      <c r="H375" s="7" t="s">
        <v>3947</v>
      </c>
      <c r="I375" s="6" t="s">
        <v>4166</v>
      </c>
    </row>
    <row r="376" spans="1:9" x14ac:dyDescent="0.35">
      <c r="A376" s="8"/>
      <c r="G376" s="9" t="str">
        <f t="shared" si="4"/>
        <v>Executive Officer Digital Banking</v>
      </c>
      <c r="H376" s="7" t="s">
        <v>3948</v>
      </c>
      <c r="I376" s="6" t="s">
        <v>4167</v>
      </c>
    </row>
    <row r="377" spans="1:9" x14ac:dyDescent="0.35">
      <c r="A377" s="8"/>
      <c r="G377" s="9" t="str">
        <f t="shared" si="4"/>
        <v>Senior Officer Digital Banking</v>
      </c>
      <c r="H377" s="7" t="s">
        <v>3949</v>
      </c>
      <c r="I377" s="6" t="s">
        <v>4168</v>
      </c>
    </row>
    <row r="378" spans="1:9" x14ac:dyDescent="0.35">
      <c r="A378" s="8"/>
      <c r="G378" s="9" t="str">
        <f t="shared" si="4"/>
        <v>Staff Digital Banking</v>
      </c>
      <c r="H378" s="7" t="s">
        <v>3950</v>
      </c>
      <c r="I378" s="6" t="s">
        <v>2800</v>
      </c>
    </row>
    <row r="379" spans="1:9" x14ac:dyDescent="0.35">
      <c r="A379" s="8"/>
      <c r="G379" s="9" t="str">
        <f t="shared" si="4"/>
        <v>Executive Officer IT Security &amp; Siskon</v>
      </c>
      <c r="H379" s="7" t="s">
        <v>3951</v>
      </c>
      <c r="I379" s="6" t="s">
        <v>2947</v>
      </c>
    </row>
    <row r="380" spans="1:9" x14ac:dyDescent="0.35">
      <c r="A380" s="8"/>
      <c r="G380" s="9" t="str">
        <f t="shared" si="4"/>
        <v>Senior Officer IT Security</v>
      </c>
      <c r="H380" s="7" t="s">
        <v>3952</v>
      </c>
      <c r="I380" s="6" t="s">
        <v>4169</v>
      </c>
    </row>
    <row r="381" spans="1:9" x14ac:dyDescent="0.35">
      <c r="A381" s="8"/>
      <c r="G381" s="9" t="str">
        <f t="shared" si="4"/>
        <v>Staff IT Security</v>
      </c>
      <c r="H381" s="7" t="s">
        <v>3953</v>
      </c>
      <c r="I381" s="6" t="s">
        <v>2868</v>
      </c>
    </row>
    <row r="382" spans="1:9" x14ac:dyDescent="0.35">
      <c r="A382" s="8"/>
      <c r="G382" s="9" t="str">
        <f t="shared" si="4"/>
        <v>Senior Officer QA</v>
      </c>
      <c r="H382" s="7" t="s">
        <v>3954</v>
      </c>
      <c r="I382" s="6" t="s">
        <v>2902</v>
      </c>
    </row>
    <row r="383" spans="1:9" x14ac:dyDescent="0.35">
      <c r="A383" s="8"/>
      <c r="G383" s="9" t="str">
        <f t="shared" si="4"/>
        <v>Staff QA</v>
      </c>
      <c r="H383" s="7" t="s">
        <v>3955</v>
      </c>
      <c r="I383" s="6" t="s">
        <v>2869</v>
      </c>
    </row>
    <row r="384" spans="1:9" x14ac:dyDescent="0.35">
      <c r="A384" s="8"/>
      <c r="G384" s="9" t="str">
        <f t="shared" si="4"/>
        <v>Senior Officer Sistem Kontrol &amp; Library</v>
      </c>
      <c r="H384" s="7" t="s">
        <v>3956</v>
      </c>
      <c r="I384" s="6" t="s">
        <v>2956</v>
      </c>
    </row>
    <row r="385" spans="1:9" x14ac:dyDescent="0.35">
      <c r="A385" s="8"/>
      <c r="G385" s="9" t="str">
        <f t="shared" si="4"/>
        <v>Staff Sistem Kontrol &amp; Library</v>
      </c>
      <c r="H385" s="7" t="s">
        <v>3957</v>
      </c>
      <c r="I385" s="6" t="s">
        <v>2822</v>
      </c>
    </row>
    <row r="386" spans="1:9" x14ac:dyDescent="0.35">
      <c r="A386" s="8"/>
      <c r="G386" s="9" t="str">
        <f t="shared" si="4"/>
        <v>Executive Officer Manaj SI &amp; Vendor Management</v>
      </c>
      <c r="H386" s="7" t="s">
        <v>3958</v>
      </c>
      <c r="I386" s="6" t="s">
        <v>4247</v>
      </c>
    </row>
    <row r="387" spans="1:9" x14ac:dyDescent="0.35">
      <c r="A387" s="8"/>
      <c r="G387" s="9" t="str">
        <f t="shared" ref="G387:G409" si="5">TRIM(I387:I794)</f>
        <v>Senior Officer Vendor Management</v>
      </c>
      <c r="H387" s="7" t="s">
        <v>3959</v>
      </c>
      <c r="I387" s="6" t="s">
        <v>4170</v>
      </c>
    </row>
    <row r="388" spans="1:9" x14ac:dyDescent="0.35">
      <c r="A388" s="8"/>
      <c r="G388" s="9" t="str">
        <f t="shared" si="5"/>
        <v>Staff Vendor Management</v>
      </c>
      <c r="H388" s="7" t="s">
        <v>3960</v>
      </c>
      <c r="I388" s="6" t="s">
        <v>4171</v>
      </c>
    </row>
    <row r="389" spans="1:9" x14ac:dyDescent="0.35">
      <c r="A389" s="8"/>
      <c r="G389" s="9" t="str">
        <f t="shared" si="5"/>
        <v>Senior Officer Hardware</v>
      </c>
      <c r="H389" s="7" t="s">
        <v>3961</v>
      </c>
      <c r="I389" s="6" t="s">
        <v>2963</v>
      </c>
    </row>
    <row r="390" spans="1:9" x14ac:dyDescent="0.35">
      <c r="A390" s="8"/>
      <c r="G390" s="9" t="str">
        <f t="shared" si="5"/>
        <v>Staff Hardware</v>
      </c>
      <c r="H390" s="7" t="s">
        <v>3962</v>
      </c>
      <c r="I390" s="6" t="s">
        <v>2797</v>
      </c>
    </row>
    <row r="391" spans="1:9" x14ac:dyDescent="0.35">
      <c r="A391" s="8"/>
      <c r="G391" s="9" t="str">
        <f t="shared" si="5"/>
        <v>Senior Officer MIS</v>
      </c>
      <c r="H391" s="7" t="s">
        <v>3963</v>
      </c>
      <c r="I391" s="6" t="s">
        <v>2860</v>
      </c>
    </row>
    <row r="392" spans="1:9" x14ac:dyDescent="0.35">
      <c r="A392" s="8"/>
      <c r="G392" s="9" t="str">
        <f t="shared" si="5"/>
        <v>Staff MIS</v>
      </c>
      <c r="H392" s="7" t="s">
        <v>3964</v>
      </c>
      <c r="I392" s="6" t="s">
        <v>2799</v>
      </c>
    </row>
    <row r="393" spans="1:9" x14ac:dyDescent="0.35">
      <c r="A393" s="8"/>
      <c r="G393" s="9" t="str">
        <f t="shared" si="5"/>
        <v>Executive Officer KC Suryopranoto - JKT</v>
      </c>
      <c r="H393" s="7" t="s">
        <v>4172</v>
      </c>
      <c r="I393" s="6" t="s">
        <v>4173</v>
      </c>
    </row>
    <row r="394" spans="1:9" x14ac:dyDescent="0.35">
      <c r="A394" s="8"/>
      <c r="G394" s="9" t="str">
        <f t="shared" si="5"/>
        <v>Staff Collection Cabang</v>
      </c>
      <c r="H394" s="7" t="s">
        <v>4174</v>
      </c>
      <c r="I394" s="6" t="s">
        <v>3009</v>
      </c>
    </row>
    <row r="395" spans="1:9" x14ac:dyDescent="0.35">
      <c r="A395" s="8"/>
      <c r="G395" s="9" t="str">
        <f t="shared" si="5"/>
        <v>Senior Officer Team Leader</v>
      </c>
      <c r="H395" s="7" t="s">
        <v>4175</v>
      </c>
      <c r="I395" s="6" t="s">
        <v>4176</v>
      </c>
    </row>
    <row r="396" spans="1:9" x14ac:dyDescent="0.35">
      <c r="A396" s="8"/>
      <c r="G396" s="9" t="str">
        <f t="shared" si="5"/>
        <v>Account officer</v>
      </c>
      <c r="H396" s="7" t="s">
        <v>4177</v>
      </c>
      <c r="I396" s="6" t="s">
        <v>4194</v>
      </c>
    </row>
    <row r="397" spans="1:9" x14ac:dyDescent="0.35">
      <c r="A397" s="8"/>
      <c r="G397" s="9" t="str">
        <f t="shared" si="5"/>
        <v>Assistant Account Officer</v>
      </c>
      <c r="H397" s="7" t="s">
        <v>4178</v>
      </c>
      <c r="I397" s="6" t="s">
        <v>3010</v>
      </c>
    </row>
    <row r="398" spans="1:9" x14ac:dyDescent="0.35">
      <c r="A398" s="8"/>
      <c r="G398" s="9" t="str">
        <f t="shared" si="5"/>
        <v>Senior Officer Kantor Layanan KC Suryopranoto - JKT</v>
      </c>
      <c r="H398" s="7" t="s">
        <v>4179</v>
      </c>
      <c r="I398" s="6" t="s">
        <v>4193</v>
      </c>
    </row>
    <row r="399" spans="1:9" x14ac:dyDescent="0.35">
      <c r="A399" s="8"/>
      <c r="G399" s="9" t="str">
        <f t="shared" si="5"/>
        <v>Staff Admin Cabang</v>
      </c>
      <c r="H399" s="7" t="s">
        <v>4180</v>
      </c>
      <c r="I399" s="6" t="s">
        <v>4181</v>
      </c>
    </row>
    <row r="400" spans="1:9" x14ac:dyDescent="0.35">
      <c r="A400" s="8"/>
      <c r="G400" s="9" t="str">
        <f t="shared" si="5"/>
        <v>Cash Officer</v>
      </c>
      <c r="H400" s="7" t="s">
        <v>4182</v>
      </c>
      <c r="I400" s="6" t="s">
        <v>4235</v>
      </c>
    </row>
    <row r="401" spans="1:9" x14ac:dyDescent="0.35">
      <c r="A401" s="8"/>
      <c r="G401" s="9" t="str">
        <f t="shared" si="5"/>
        <v>Head Teller</v>
      </c>
      <c r="H401" s="7" t="s">
        <v>4183</v>
      </c>
      <c r="I401" s="6" t="s">
        <v>3006</v>
      </c>
    </row>
    <row r="402" spans="1:9" x14ac:dyDescent="0.35">
      <c r="A402" s="8"/>
      <c r="G402" s="9" t="str">
        <f t="shared" si="5"/>
        <v>Teller</v>
      </c>
      <c r="H402" s="7" t="s">
        <v>4184</v>
      </c>
      <c r="I402" s="6" t="s">
        <v>3004</v>
      </c>
    </row>
    <row r="403" spans="1:9" x14ac:dyDescent="0.35">
      <c r="A403" s="8"/>
      <c r="G403" s="9" t="str">
        <f t="shared" si="5"/>
        <v>Head Customer Service</v>
      </c>
      <c r="H403" s="7" t="s">
        <v>4185</v>
      </c>
      <c r="I403" s="6" t="s">
        <v>4236</v>
      </c>
    </row>
    <row r="404" spans="1:9" x14ac:dyDescent="0.35">
      <c r="A404" s="8"/>
      <c r="G404" s="9" t="str">
        <f t="shared" si="5"/>
        <v>Customer Service</v>
      </c>
      <c r="H404" s="7" t="s">
        <v>4186</v>
      </c>
      <c r="I404" s="6" t="s">
        <v>3003</v>
      </c>
    </row>
    <row r="405" spans="1:9" x14ac:dyDescent="0.35">
      <c r="A405" s="8"/>
      <c r="G405" s="9" t="str">
        <f t="shared" si="5"/>
        <v>Staff Back Office</v>
      </c>
      <c r="H405" s="7" t="s">
        <v>4187</v>
      </c>
      <c r="I405" s="6" t="s">
        <v>4188</v>
      </c>
    </row>
    <row r="406" spans="1:9" x14ac:dyDescent="0.35">
      <c r="A406" s="8"/>
      <c r="G406" s="9" t="str">
        <f t="shared" si="5"/>
        <v>Office Boy</v>
      </c>
      <c r="H406" s="7" t="s">
        <v>4189</v>
      </c>
      <c r="I406" s="6" t="s">
        <v>2960</v>
      </c>
    </row>
    <row r="407" spans="1:9" x14ac:dyDescent="0.35">
      <c r="A407" s="8"/>
      <c r="G407" s="9" t="str">
        <f t="shared" si="5"/>
        <v>Operator Cabang</v>
      </c>
      <c r="H407" s="7" t="s">
        <v>4190</v>
      </c>
      <c r="I407" s="6" t="s">
        <v>4237</v>
      </c>
    </row>
    <row r="408" spans="1:9" x14ac:dyDescent="0.35">
      <c r="A408" s="8"/>
      <c r="G408" s="9" t="str">
        <f t="shared" si="5"/>
        <v>Ekspedisi Cabang</v>
      </c>
      <c r="H408" s="7" t="s">
        <v>4191</v>
      </c>
      <c r="I408" s="6" t="s">
        <v>4248</v>
      </c>
    </row>
    <row r="409" spans="1:9" x14ac:dyDescent="0.35">
      <c r="A409" s="8"/>
      <c r="G409" s="9" t="str">
        <f t="shared" si="5"/>
        <v>Driver Cabang</v>
      </c>
      <c r="H409" s="7" t="s">
        <v>4192</v>
      </c>
      <c r="I409" s="6" t="s">
        <v>3007</v>
      </c>
    </row>
    <row r="410" spans="1:9" x14ac:dyDescent="0.35">
      <c r="A410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725AE-AF8B-49FC-876F-FFAA3B0D52D0}">
  <dimension ref="A1:B410"/>
  <sheetViews>
    <sheetView workbookViewId="0">
      <selection activeCell="A1048576" sqref="A1048576"/>
    </sheetView>
  </sheetViews>
  <sheetFormatPr defaultRowHeight="14.5" x14ac:dyDescent="0.35"/>
  <cols>
    <col min="1" max="1" width="21.36328125" bestFit="1" customWidth="1"/>
    <col min="2" max="2" width="10.08984375" bestFit="1" customWidth="1"/>
  </cols>
  <sheetData>
    <row r="1" spans="1:2" x14ac:dyDescent="0.35">
      <c r="A1" t="s">
        <v>3522</v>
      </c>
      <c r="B1" t="s">
        <v>3523</v>
      </c>
    </row>
    <row r="2" spans="1:2" x14ac:dyDescent="0.35">
      <c r="A2" s="2" t="s">
        <v>7</v>
      </c>
    </row>
    <row r="3" spans="1:2" x14ac:dyDescent="0.35">
      <c r="A3" s="6" t="s">
        <v>4197</v>
      </c>
    </row>
    <row r="4" spans="1:2" x14ac:dyDescent="0.35">
      <c r="A4" s="6" t="s">
        <v>4198</v>
      </c>
    </row>
    <row r="5" spans="1:2" x14ac:dyDescent="0.35">
      <c r="A5" s="6" t="s">
        <v>2881</v>
      </c>
    </row>
    <row r="6" spans="1:2" x14ac:dyDescent="0.35">
      <c r="A6" s="6" t="s">
        <v>4199</v>
      </c>
    </row>
    <row r="7" spans="1:2" x14ac:dyDescent="0.35">
      <c r="A7" s="6" t="s">
        <v>2936</v>
      </c>
    </row>
    <row r="8" spans="1:2" x14ac:dyDescent="0.35">
      <c r="A8" s="6" t="s">
        <v>4200</v>
      </c>
    </row>
    <row r="9" spans="1:2" x14ac:dyDescent="0.35">
      <c r="A9" s="6" t="s">
        <v>4201</v>
      </c>
    </row>
    <row r="10" spans="1:2" x14ac:dyDescent="0.35">
      <c r="A10" s="6" t="s">
        <v>3000</v>
      </c>
    </row>
    <row r="11" spans="1:2" x14ac:dyDescent="0.35">
      <c r="A11" s="6" t="s">
        <v>2834</v>
      </c>
    </row>
    <row r="12" spans="1:2" x14ac:dyDescent="0.35">
      <c r="A12" s="6" t="s">
        <v>4205</v>
      </c>
    </row>
    <row r="13" spans="1:2" x14ac:dyDescent="0.35">
      <c r="A13" s="6" t="s">
        <v>4206</v>
      </c>
    </row>
    <row r="14" spans="1:2" x14ac:dyDescent="0.35">
      <c r="A14" s="6" t="s">
        <v>2829</v>
      </c>
    </row>
    <row r="15" spans="1:2" x14ac:dyDescent="0.35">
      <c r="A15" s="6" t="s">
        <v>4207</v>
      </c>
    </row>
    <row r="16" spans="1:2" x14ac:dyDescent="0.35">
      <c r="A16" s="6" t="s">
        <v>2811</v>
      </c>
    </row>
    <row r="17" spans="1:1" x14ac:dyDescent="0.35">
      <c r="A17" s="6" t="s">
        <v>4208</v>
      </c>
    </row>
    <row r="18" spans="1:1" x14ac:dyDescent="0.35">
      <c r="A18" s="6" t="s">
        <v>2801</v>
      </c>
    </row>
    <row r="19" spans="1:1" x14ac:dyDescent="0.35">
      <c r="A19" s="6" t="s">
        <v>4202</v>
      </c>
    </row>
    <row r="20" spans="1:1" x14ac:dyDescent="0.35">
      <c r="A20" s="6" t="s">
        <v>4209</v>
      </c>
    </row>
    <row r="21" spans="1:1" x14ac:dyDescent="0.35">
      <c r="A21" s="6" t="s">
        <v>2796</v>
      </c>
    </row>
    <row r="22" spans="1:1" x14ac:dyDescent="0.35">
      <c r="A22" s="6" t="s">
        <v>4210</v>
      </c>
    </row>
    <row r="23" spans="1:1" x14ac:dyDescent="0.35">
      <c r="A23" s="6" t="s">
        <v>4211</v>
      </c>
    </row>
    <row r="24" spans="1:1" x14ac:dyDescent="0.35">
      <c r="A24" s="6" t="s">
        <v>2849</v>
      </c>
    </row>
    <row r="25" spans="1:1" x14ac:dyDescent="0.35">
      <c r="A25" s="6" t="s">
        <v>4212</v>
      </c>
    </row>
    <row r="26" spans="1:1" x14ac:dyDescent="0.35">
      <c r="A26" s="6" t="s">
        <v>4240</v>
      </c>
    </row>
    <row r="27" spans="1:1" x14ac:dyDescent="0.35">
      <c r="A27" s="6" t="s">
        <v>4213</v>
      </c>
    </row>
    <row r="28" spans="1:1" x14ac:dyDescent="0.35">
      <c r="A28" s="6" t="s">
        <v>4241</v>
      </c>
    </row>
    <row r="29" spans="1:1" x14ac:dyDescent="0.35">
      <c r="A29" s="6" t="s">
        <v>2878</v>
      </c>
    </row>
    <row r="30" spans="1:1" x14ac:dyDescent="0.35">
      <c r="A30" s="6" t="s">
        <v>2841</v>
      </c>
    </row>
    <row r="31" spans="1:1" x14ac:dyDescent="0.35">
      <c r="A31" s="6" t="s">
        <v>4196</v>
      </c>
    </row>
    <row r="32" spans="1:1" x14ac:dyDescent="0.35">
      <c r="A32" s="6" t="s">
        <v>2942</v>
      </c>
    </row>
    <row r="33" spans="1:1" x14ac:dyDescent="0.35">
      <c r="A33" s="6" t="s">
        <v>4195</v>
      </c>
    </row>
    <row r="34" spans="1:1" x14ac:dyDescent="0.35">
      <c r="A34" s="6" t="s">
        <v>2926</v>
      </c>
    </row>
    <row r="35" spans="1:1" x14ac:dyDescent="0.35">
      <c r="A35" s="6" t="s">
        <v>2875</v>
      </c>
    </row>
    <row r="36" spans="1:1" x14ac:dyDescent="0.35">
      <c r="A36" s="6" t="s">
        <v>2886</v>
      </c>
    </row>
    <row r="37" spans="1:1" x14ac:dyDescent="0.35">
      <c r="A37" s="6" t="s">
        <v>3965</v>
      </c>
    </row>
    <row r="38" spans="1:1" x14ac:dyDescent="0.35">
      <c r="A38" s="6" t="s">
        <v>2819</v>
      </c>
    </row>
    <row r="39" spans="1:1" x14ac:dyDescent="0.35">
      <c r="A39" s="6" t="s">
        <v>2893</v>
      </c>
    </row>
    <row r="40" spans="1:1" x14ac:dyDescent="0.35">
      <c r="A40" s="6" t="s">
        <v>2838</v>
      </c>
    </row>
    <row r="41" spans="1:1" x14ac:dyDescent="0.35">
      <c r="A41" s="6" t="s">
        <v>2975</v>
      </c>
    </row>
    <row r="42" spans="1:1" x14ac:dyDescent="0.35">
      <c r="A42" s="6" t="s">
        <v>2870</v>
      </c>
    </row>
    <row r="43" spans="1:1" x14ac:dyDescent="0.35">
      <c r="A43" s="6" t="s">
        <v>4214</v>
      </c>
    </row>
    <row r="44" spans="1:1" x14ac:dyDescent="0.35">
      <c r="A44" s="6" t="s">
        <v>2864</v>
      </c>
    </row>
    <row r="45" spans="1:1" x14ac:dyDescent="0.35">
      <c r="A45" s="6" t="s">
        <v>4215</v>
      </c>
    </row>
    <row r="46" spans="1:1" x14ac:dyDescent="0.35">
      <c r="A46" s="6" t="s">
        <v>2804</v>
      </c>
    </row>
    <row r="47" spans="1:1" x14ac:dyDescent="0.35">
      <c r="A47" s="6" t="s">
        <v>2969</v>
      </c>
    </row>
    <row r="48" spans="1:1" x14ac:dyDescent="0.35">
      <c r="A48" s="6" t="s">
        <v>2961</v>
      </c>
    </row>
    <row r="49" spans="1:1" x14ac:dyDescent="0.35">
      <c r="A49" s="6" t="s">
        <v>4216</v>
      </c>
    </row>
    <row r="50" spans="1:1" x14ac:dyDescent="0.35">
      <c r="A50" s="6" t="s">
        <v>2922</v>
      </c>
    </row>
    <row r="51" spans="1:1" x14ac:dyDescent="0.35">
      <c r="A51" s="6" t="s">
        <v>4217</v>
      </c>
    </row>
    <row r="52" spans="1:1" x14ac:dyDescent="0.35">
      <c r="A52" s="6" t="s">
        <v>2911</v>
      </c>
    </row>
    <row r="53" spans="1:1" x14ac:dyDescent="0.35">
      <c r="A53" s="6" t="s">
        <v>2929</v>
      </c>
    </row>
    <row r="54" spans="1:1" x14ac:dyDescent="0.35">
      <c r="A54" s="6" t="s">
        <v>4239</v>
      </c>
    </row>
    <row r="55" spans="1:1" x14ac:dyDescent="0.35">
      <c r="A55" s="6" t="s">
        <v>4218</v>
      </c>
    </row>
    <row r="56" spans="1:1" x14ac:dyDescent="0.35">
      <c r="A56" s="6" t="s">
        <v>4242</v>
      </c>
    </row>
    <row r="57" spans="1:1" x14ac:dyDescent="0.35">
      <c r="A57" s="6" t="s">
        <v>4203</v>
      </c>
    </row>
    <row r="58" spans="1:1" x14ac:dyDescent="0.35">
      <c r="A58" s="6" t="s">
        <v>2807</v>
      </c>
    </row>
    <row r="59" spans="1:1" x14ac:dyDescent="0.35">
      <c r="A59" s="6" t="s">
        <v>4219</v>
      </c>
    </row>
    <row r="60" spans="1:1" x14ac:dyDescent="0.35">
      <c r="A60" s="6" t="s">
        <v>4220</v>
      </c>
    </row>
    <row r="61" spans="1:1" x14ac:dyDescent="0.35">
      <c r="A61" s="6" t="s">
        <v>2888</v>
      </c>
    </row>
    <row r="62" spans="1:1" x14ac:dyDescent="0.35">
      <c r="A62" s="6" t="s">
        <v>2923</v>
      </c>
    </row>
    <row r="63" spans="1:1" x14ac:dyDescent="0.35">
      <c r="A63" s="6" t="s">
        <v>4204</v>
      </c>
    </row>
    <row r="64" spans="1:1" x14ac:dyDescent="0.35">
      <c r="A64" s="6" t="s">
        <v>2806</v>
      </c>
    </row>
    <row r="65" spans="1:1" x14ac:dyDescent="0.35">
      <c r="A65" s="6" t="s">
        <v>2945</v>
      </c>
    </row>
    <row r="66" spans="1:1" x14ac:dyDescent="0.35">
      <c r="A66" s="6" t="s">
        <v>4243</v>
      </c>
    </row>
    <row r="67" spans="1:1" x14ac:dyDescent="0.35">
      <c r="A67" s="6" t="s">
        <v>2791</v>
      </c>
    </row>
    <row r="68" spans="1:1" x14ac:dyDescent="0.35">
      <c r="A68" s="6" t="s">
        <v>3966</v>
      </c>
    </row>
    <row r="69" spans="1:1" x14ac:dyDescent="0.35">
      <c r="A69" s="6" t="s">
        <v>3967</v>
      </c>
    </row>
    <row r="70" spans="1:1" x14ac:dyDescent="0.35">
      <c r="A70" s="6" t="s">
        <v>2974</v>
      </c>
    </row>
    <row r="71" spans="1:1" x14ac:dyDescent="0.35">
      <c r="A71" s="6" t="s">
        <v>2833</v>
      </c>
    </row>
    <row r="72" spans="1:1" x14ac:dyDescent="0.35">
      <c r="A72" s="6" t="s">
        <v>2964</v>
      </c>
    </row>
    <row r="73" spans="1:1" x14ac:dyDescent="0.35">
      <c r="A73" s="6" t="s">
        <v>3968</v>
      </c>
    </row>
    <row r="74" spans="1:1" x14ac:dyDescent="0.35">
      <c r="A74" s="6" t="s">
        <v>2859</v>
      </c>
    </row>
    <row r="75" spans="1:1" x14ac:dyDescent="0.35">
      <c r="A75" s="6" t="s">
        <v>2840</v>
      </c>
    </row>
    <row r="76" spans="1:1" x14ac:dyDescent="0.35">
      <c r="A76" s="6" t="s">
        <v>3969</v>
      </c>
    </row>
    <row r="77" spans="1:1" x14ac:dyDescent="0.35">
      <c r="A77" s="6" t="s">
        <v>3970</v>
      </c>
    </row>
    <row r="78" spans="1:1" x14ac:dyDescent="0.35">
      <c r="A78" s="6" t="s">
        <v>2803</v>
      </c>
    </row>
    <row r="79" spans="1:1" x14ac:dyDescent="0.35">
      <c r="A79" s="6" t="s">
        <v>3971</v>
      </c>
    </row>
    <row r="80" spans="1:1" x14ac:dyDescent="0.35">
      <c r="A80" s="6" t="s">
        <v>3972</v>
      </c>
    </row>
    <row r="81" spans="1:1" x14ac:dyDescent="0.35">
      <c r="A81" s="6" t="s">
        <v>3973</v>
      </c>
    </row>
    <row r="82" spans="1:1" x14ac:dyDescent="0.35">
      <c r="A82" s="6" t="s">
        <v>2845</v>
      </c>
    </row>
    <row r="83" spans="1:1" x14ac:dyDescent="0.35">
      <c r="A83" s="6" t="s">
        <v>2959</v>
      </c>
    </row>
    <row r="84" spans="1:1" x14ac:dyDescent="0.35">
      <c r="A84" s="6" t="s">
        <v>3974</v>
      </c>
    </row>
    <row r="85" spans="1:1" x14ac:dyDescent="0.35">
      <c r="A85" s="6" t="s">
        <v>2792</v>
      </c>
    </row>
    <row r="86" spans="1:1" x14ac:dyDescent="0.35">
      <c r="A86" s="6" t="s">
        <v>2887</v>
      </c>
    </row>
    <row r="87" spans="1:1" x14ac:dyDescent="0.35">
      <c r="A87" s="6" t="s">
        <v>3975</v>
      </c>
    </row>
    <row r="88" spans="1:1" x14ac:dyDescent="0.35">
      <c r="A88" s="6" t="s">
        <v>3976</v>
      </c>
    </row>
    <row r="89" spans="1:1" x14ac:dyDescent="0.35">
      <c r="A89" s="6" t="s">
        <v>3977</v>
      </c>
    </row>
    <row r="90" spans="1:1" x14ac:dyDescent="0.35">
      <c r="A90" s="6" t="s">
        <v>2943</v>
      </c>
    </row>
    <row r="91" spans="1:1" x14ac:dyDescent="0.35">
      <c r="A91" s="6" t="s">
        <v>3978</v>
      </c>
    </row>
    <row r="92" spans="1:1" x14ac:dyDescent="0.35">
      <c r="A92" s="6" t="s">
        <v>2918</v>
      </c>
    </row>
    <row r="93" spans="1:1" x14ac:dyDescent="0.35">
      <c r="A93" s="6" t="s">
        <v>3979</v>
      </c>
    </row>
    <row r="94" spans="1:1" x14ac:dyDescent="0.35">
      <c r="A94" s="6" t="s">
        <v>3980</v>
      </c>
    </row>
    <row r="95" spans="1:1" x14ac:dyDescent="0.35">
      <c r="A95" s="6" t="s">
        <v>3981</v>
      </c>
    </row>
    <row r="96" spans="1:1" x14ac:dyDescent="0.35">
      <c r="A96" s="6" t="s">
        <v>3982</v>
      </c>
    </row>
    <row r="97" spans="1:1" x14ac:dyDescent="0.35">
      <c r="A97" s="6" t="s">
        <v>3983</v>
      </c>
    </row>
    <row r="98" spans="1:1" x14ac:dyDescent="0.35">
      <c r="A98" s="6" t="s">
        <v>3984</v>
      </c>
    </row>
    <row r="99" spans="1:1" x14ac:dyDescent="0.35">
      <c r="A99" s="6" t="s">
        <v>3985</v>
      </c>
    </row>
    <row r="100" spans="1:1" x14ac:dyDescent="0.35">
      <c r="A100" s="6" t="s">
        <v>3986</v>
      </c>
    </row>
    <row r="101" spans="1:1" x14ac:dyDescent="0.35">
      <c r="A101" s="6" t="s">
        <v>2821</v>
      </c>
    </row>
    <row r="102" spans="1:1" x14ac:dyDescent="0.35">
      <c r="A102" s="6" t="s">
        <v>3987</v>
      </c>
    </row>
    <row r="103" spans="1:1" x14ac:dyDescent="0.35">
      <c r="A103" s="6" t="s">
        <v>3988</v>
      </c>
    </row>
    <row r="104" spans="1:1" x14ac:dyDescent="0.35">
      <c r="A104" s="6" t="s">
        <v>3989</v>
      </c>
    </row>
    <row r="105" spans="1:1" x14ac:dyDescent="0.35">
      <c r="A105" s="6" t="s">
        <v>2906</v>
      </c>
    </row>
    <row r="106" spans="1:1" x14ac:dyDescent="0.35">
      <c r="A106" s="6" t="s">
        <v>3990</v>
      </c>
    </row>
    <row r="107" spans="1:1" x14ac:dyDescent="0.35">
      <c r="A107" s="6" t="s">
        <v>3991</v>
      </c>
    </row>
    <row r="108" spans="1:1" x14ac:dyDescent="0.35">
      <c r="A108" s="6" t="s">
        <v>2920</v>
      </c>
    </row>
    <row r="109" spans="1:1" x14ac:dyDescent="0.35">
      <c r="A109" s="6" t="s">
        <v>3992</v>
      </c>
    </row>
    <row r="110" spans="1:1" x14ac:dyDescent="0.35">
      <c r="A110" s="6" t="s">
        <v>3993</v>
      </c>
    </row>
    <row r="111" spans="1:1" x14ac:dyDescent="0.35">
      <c r="A111" s="6" t="s">
        <v>3994</v>
      </c>
    </row>
    <row r="112" spans="1:1" x14ac:dyDescent="0.35">
      <c r="A112" s="6" t="s">
        <v>3995</v>
      </c>
    </row>
    <row r="113" spans="1:1" x14ac:dyDescent="0.35">
      <c r="A113" s="6" t="s">
        <v>3996</v>
      </c>
    </row>
    <row r="114" spans="1:1" x14ac:dyDescent="0.35">
      <c r="A114" s="6" t="s">
        <v>2928</v>
      </c>
    </row>
    <row r="115" spans="1:1" x14ac:dyDescent="0.35">
      <c r="A115" s="6" t="s">
        <v>3997</v>
      </c>
    </row>
    <row r="116" spans="1:1" x14ac:dyDescent="0.35">
      <c r="A116" s="6" t="s">
        <v>3998</v>
      </c>
    </row>
    <row r="117" spans="1:1" x14ac:dyDescent="0.35">
      <c r="A117" s="6" t="s">
        <v>2855</v>
      </c>
    </row>
    <row r="118" spans="1:1" x14ac:dyDescent="0.35">
      <c r="A118" s="6" t="s">
        <v>3999</v>
      </c>
    </row>
    <row r="119" spans="1:1" x14ac:dyDescent="0.35">
      <c r="A119" s="6" t="s">
        <v>4000</v>
      </c>
    </row>
    <row r="120" spans="1:1" x14ac:dyDescent="0.35">
      <c r="A120" s="6" t="s">
        <v>2814</v>
      </c>
    </row>
    <row r="121" spans="1:1" x14ac:dyDescent="0.35">
      <c r="A121" s="6" t="s">
        <v>4001</v>
      </c>
    </row>
    <row r="122" spans="1:1" x14ac:dyDescent="0.35">
      <c r="A122" s="6" t="s">
        <v>4002</v>
      </c>
    </row>
    <row r="123" spans="1:1" x14ac:dyDescent="0.35">
      <c r="A123" s="6" t="s">
        <v>4003</v>
      </c>
    </row>
    <row r="124" spans="1:1" x14ac:dyDescent="0.35">
      <c r="A124" s="6" t="s">
        <v>4004</v>
      </c>
    </row>
    <row r="125" spans="1:1" x14ac:dyDescent="0.35">
      <c r="A125" s="6" t="s">
        <v>4005</v>
      </c>
    </row>
    <row r="126" spans="1:1" x14ac:dyDescent="0.35">
      <c r="A126" s="6" t="s">
        <v>4006</v>
      </c>
    </row>
    <row r="127" spans="1:1" x14ac:dyDescent="0.35">
      <c r="A127" s="6" t="s">
        <v>4007</v>
      </c>
    </row>
    <row r="128" spans="1:1" x14ac:dyDescent="0.35">
      <c r="A128" s="6" t="s">
        <v>4008</v>
      </c>
    </row>
    <row r="129" spans="1:1" x14ac:dyDescent="0.35">
      <c r="A129" s="6" t="s">
        <v>4009</v>
      </c>
    </row>
    <row r="130" spans="1:1" x14ac:dyDescent="0.35">
      <c r="A130" s="6" t="s">
        <v>2903</v>
      </c>
    </row>
    <row r="131" spans="1:1" x14ac:dyDescent="0.35">
      <c r="A131" s="6" t="s">
        <v>4010</v>
      </c>
    </row>
    <row r="132" spans="1:1" x14ac:dyDescent="0.35">
      <c r="A132" s="6" t="s">
        <v>2830</v>
      </c>
    </row>
    <row r="133" spans="1:1" x14ac:dyDescent="0.35">
      <c r="A133" s="6" t="s">
        <v>4011</v>
      </c>
    </row>
    <row r="134" spans="1:1" x14ac:dyDescent="0.35">
      <c r="A134" s="6" t="s">
        <v>2850</v>
      </c>
    </row>
    <row r="135" spans="1:1" x14ac:dyDescent="0.35">
      <c r="A135" s="6" t="s">
        <v>2805</v>
      </c>
    </row>
    <row r="136" spans="1:1" x14ac:dyDescent="0.35">
      <c r="A136" s="6" t="s">
        <v>4012</v>
      </c>
    </row>
    <row r="137" spans="1:1" x14ac:dyDescent="0.35">
      <c r="A137" s="6" t="s">
        <v>4013</v>
      </c>
    </row>
    <row r="138" spans="1:1" x14ac:dyDescent="0.35">
      <c r="A138" s="6" t="s">
        <v>4221</v>
      </c>
    </row>
    <row r="139" spans="1:1" x14ac:dyDescent="0.35">
      <c r="A139" s="6" t="s">
        <v>4222</v>
      </c>
    </row>
    <row r="140" spans="1:1" x14ac:dyDescent="0.35">
      <c r="A140" s="6" t="s">
        <v>4244</v>
      </c>
    </row>
    <row r="141" spans="1:1" x14ac:dyDescent="0.35">
      <c r="A141" s="6" t="s">
        <v>4223</v>
      </c>
    </row>
    <row r="142" spans="1:1" x14ac:dyDescent="0.35">
      <c r="A142" s="6" t="s">
        <v>4224</v>
      </c>
    </row>
    <row r="143" spans="1:1" x14ac:dyDescent="0.35">
      <c r="A143" s="6" t="s">
        <v>4225</v>
      </c>
    </row>
    <row r="144" spans="1:1" x14ac:dyDescent="0.35">
      <c r="A144" s="6" t="s">
        <v>4245</v>
      </c>
    </row>
    <row r="145" spans="1:1" x14ac:dyDescent="0.35">
      <c r="A145" s="6" t="s">
        <v>4014</v>
      </c>
    </row>
    <row r="146" spans="1:1" x14ac:dyDescent="0.35">
      <c r="A146" s="6" t="s">
        <v>4226</v>
      </c>
    </row>
    <row r="147" spans="1:1" x14ac:dyDescent="0.35">
      <c r="A147" s="6" t="s">
        <v>4227</v>
      </c>
    </row>
    <row r="148" spans="1:1" x14ac:dyDescent="0.35">
      <c r="A148" s="6" t="s">
        <v>4228</v>
      </c>
    </row>
    <row r="149" spans="1:1" x14ac:dyDescent="0.35">
      <c r="A149" s="6" t="s">
        <v>4015</v>
      </c>
    </row>
    <row r="150" spans="1:1" x14ac:dyDescent="0.35">
      <c r="A150" s="6" t="s">
        <v>4229</v>
      </c>
    </row>
    <row r="151" spans="1:1" x14ac:dyDescent="0.35">
      <c r="A151" s="6" t="s">
        <v>4230</v>
      </c>
    </row>
    <row r="152" spans="1:1" x14ac:dyDescent="0.35">
      <c r="A152" s="6" t="s">
        <v>4016</v>
      </c>
    </row>
    <row r="153" spans="1:1" x14ac:dyDescent="0.35">
      <c r="A153" s="6" t="s">
        <v>4246</v>
      </c>
    </row>
    <row r="154" spans="1:1" x14ac:dyDescent="0.35">
      <c r="A154" s="6" t="s">
        <v>4231</v>
      </c>
    </row>
    <row r="155" spans="1:1" x14ac:dyDescent="0.35">
      <c r="A155" s="6" t="s">
        <v>4232</v>
      </c>
    </row>
    <row r="156" spans="1:1" x14ac:dyDescent="0.35">
      <c r="A156" s="6" t="s">
        <v>4017</v>
      </c>
    </row>
    <row r="157" spans="1:1" x14ac:dyDescent="0.35">
      <c r="A157" s="6" t="s">
        <v>4233</v>
      </c>
    </row>
    <row r="158" spans="1:1" x14ac:dyDescent="0.35">
      <c r="A158" s="6" t="s">
        <v>4234</v>
      </c>
    </row>
    <row r="159" spans="1:1" x14ac:dyDescent="0.35">
      <c r="A159" s="6" t="s">
        <v>4018</v>
      </c>
    </row>
    <row r="160" spans="1:1" x14ac:dyDescent="0.35">
      <c r="A160" s="6" t="s">
        <v>4019</v>
      </c>
    </row>
    <row r="161" spans="1:1" x14ac:dyDescent="0.35">
      <c r="A161" s="6" t="s">
        <v>4020</v>
      </c>
    </row>
    <row r="162" spans="1:1" x14ac:dyDescent="0.35">
      <c r="A162" s="6" t="s">
        <v>4021</v>
      </c>
    </row>
    <row r="163" spans="1:1" x14ac:dyDescent="0.35">
      <c r="A163" s="6" t="s">
        <v>4022</v>
      </c>
    </row>
    <row r="164" spans="1:1" x14ac:dyDescent="0.35">
      <c r="A164" s="6" t="s">
        <v>4023</v>
      </c>
    </row>
    <row r="165" spans="1:1" x14ac:dyDescent="0.35">
      <c r="A165" s="6" t="s">
        <v>4024</v>
      </c>
    </row>
    <row r="166" spans="1:1" x14ac:dyDescent="0.35">
      <c r="A166" s="6" t="s">
        <v>4025</v>
      </c>
    </row>
    <row r="167" spans="1:1" x14ac:dyDescent="0.35">
      <c r="A167" s="6" t="s">
        <v>4026</v>
      </c>
    </row>
    <row r="168" spans="1:1" x14ac:dyDescent="0.35">
      <c r="A168" s="6" t="s">
        <v>4027</v>
      </c>
    </row>
    <row r="169" spans="1:1" x14ac:dyDescent="0.35">
      <c r="A169" s="6" t="s">
        <v>4028</v>
      </c>
    </row>
    <row r="170" spans="1:1" x14ac:dyDescent="0.35">
      <c r="A170" s="6" t="s">
        <v>4029</v>
      </c>
    </row>
    <row r="171" spans="1:1" x14ac:dyDescent="0.35">
      <c r="A171" s="6" t="s">
        <v>4030</v>
      </c>
    </row>
    <row r="172" spans="1:1" x14ac:dyDescent="0.35">
      <c r="A172" s="6" t="s">
        <v>4031</v>
      </c>
    </row>
    <row r="173" spans="1:1" x14ac:dyDescent="0.35">
      <c r="A173" s="6" t="s">
        <v>4032</v>
      </c>
    </row>
    <row r="174" spans="1:1" x14ac:dyDescent="0.35">
      <c r="A174" s="6" t="s">
        <v>4033</v>
      </c>
    </row>
    <row r="175" spans="1:1" x14ac:dyDescent="0.35">
      <c r="A175" s="6" t="s">
        <v>4034</v>
      </c>
    </row>
    <row r="176" spans="1:1" x14ac:dyDescent="0.35">
      <c r="A176" s="6" t="s">
        <v>4035</v>
      </c>
    </row>
    <row r="177" spans="1:1" x14ac:dyDescent="0.35">
      <c r="A177" s="6" t="s">
        <v>4036</v>
      </c>
    </row>
    <row r="178" spans="1:1" x14ac:dyDescent="0.35">
      <c r="A178" s="6" t="s">
        <v>4037</v>
      </c>
    </row>
    <row r="179" spans="1:1" x14ac:dyDescent="0.35">
      <c r="A179" s="6" t="s">
        <v>4038</v>
      </c>
    </row>
    <row r="180" spans="1:1" x14ac:dyDescent="0.35">
      <c r="A180" s="6" t="s">
        <v>4039</v>
      </c>
    </row>
    <row r="181" spans="1:1" x14ac:dyDescent="0.35">
      <c r="A181" s="6" t="s">
        <v>4040</v>
      </c>
    </row>
    <row r="182" spans="1:1" x14ac:dyDescent="0.35">
      <c r="A182" s="6" t="s">
        <v>4041</v>
      </c>
    </row>
    <row r="183" spans="1:1" x14ac:dyDescent="0.35">
      <c r="A183" s="6" t="s">
        <v>4042</v>
      </c>
    </row>
    <row r="184" spans="1:1" x14ac:dyDescent="0.35">
      <c r="A184" s="6" t="s">
        <v>4043</v>
      </c>
    </row>
    <row r="185" spans="1:1" x14ac:dyDescent="0.35">
      <c r="A185" s="6" t="s">
        <v>4044</v>
      </c>
    </row>
    <row r="186" spans="1:1" x14ac:dyDescent="0.35">
      <c r="A186" s="6" t="s">
        <v>4045</v>
      </c>
    </row>
    <row r="187" spans="1:1" x14ac:dyDescent="0.35">
      <c r="A187" s="6" t="s">
        <v>4046</v>
      </c>
    </row>
    <row r="188" spans="1:1" x14ac:dyDescent="0.35">
      <c r="A188" s="6" t="s">
        <v>2987</v>
      </c>
    </row>
    <row r="189" spans="1:1" x14ac:dyDescent="0.35">
      <c r="A189" s="6" t="s">
        <v>4047</v>
      </c>
    </row>
    <row r="190" spans="1:1" x14ac:dyDescent="0.35">
      <c r="A190" s="6" t="s">
        <v>4048</v>
      </c>
    </row>
    <row r="191" spans="1:1" x14ac:dyDescent="0.35">
      <c r="A191" s="6" t="s">
        <v>4049</v>
      </c>
    </row>
    <row r="192" spans="1:1" x14ac:dyDescent="0.35">
      <c r="A192" s="6" t="s">
        <v>4050</v>
      </c>
    </row>
    <row r="193" spans="1:1" x14ac:dyDescent="0.35">
      <c r="A193" s="6" t="s">
        <v>2873</v>
      </c>
    </row>
    <row r="194" spans="1:1" x14ac:dyDescent="0.35">
      <c r="A194" s="6" t="s">
        <v>2953</v>
      </c>
    </row>
    <row r="195" spans="1:1" x14ac:dyDescent="0.35">
      <c r="A195" s="6" t="s">
        <v>4051</v>
      </c>
    </row>
    <row r="196" spans="1:1" x14ac:dyDescent="0.35">
      <c r="A196" s="6" t="s">
        <v>2790</v>
      </c>
    </row>
    <row r="197" spans="1:1" x14ac:dyDescent="0.35">
      <c r="A197" s="6" t="s">
        <v>4052</v>
      </c>
    </row>
    <row r="198" spans="1:1" x14ac:dyDescent="0.35">
      <c r="A198" s="6" t="s">
        <v>2971</v>
      </c>
    </row>
    <row r="199" spans="1:1" x14ac:dyDescent="0.35">
      <c r="A199" s="6" t="s">
        <v>4053</v>
      </c>
    </row>
    <row r="200" spans="1:1" x14ac:dyDescent="0.35">
      <c r="A200" s="6" t="s">
        <v>3005</v>
      </c>
    </row>
    <row r="201" spans="1:1" x14ac:dyDescent="0.35">
      <c r="A201" s="6" t="s">
        <v>4054</v>
      </c>
    </row>
    <row r="202" spans="1:1" x14ac:dyDescent="0.35">
      <c r="A202" s="6" t="s">
        <v>2967</v>
      </c>
    </row>
    <row r="203" spans="1:1" x14ac:dyDescent="0.35">
      <c r="A203" s="6" t="s">
        <v>2907</v>
      </c>
    </row>
    <row r="204" spans="1:1" x14ac:dyDescent="0.35">
      <c r="A204" s="6" t="s">
        <v>4055</v>
      </c>
    </row>
    <row r="205" spans="1:1" x14ac:dyDescent="0.35">
      <c r="A205" s="6" t="s">
        <v>2958</v>
      </c>
    </row>
    <row r="206" spans="1:1" x14ac:dyDescent="0.35">
      <c r="A206" s="6" t="s">
        <v>4056</v>
      </c>
    </row>
    <row r="207" spans="1:1" x14ac:dyDescent="0.35">
      <c r="A207" s="6" t="s">
        <v>4057</v>
      </c>
    </row>
    <row r="208" spans="1:1" x14ac:dyDescent="0.35">
      <c r="A208" s="6" t="s">
        <v>4058</v>
      </c>
    </row>
    <row r="209" spans="1:1" x14ac:dyDescent="0.35">
      <c r="A209" s="6" t="s">
        <v>2909</v>
      </c>
    </row>
    <row r="210" spans="1:1" x14ac:dyDescent="0.35">
      <c r="A210" s="6" t="s">
        <v>4059</v>
      </c>
    </row>
    <row r="211" spans="1:1" x14ac:dyDescent="0.35">
      <c r="A211" s="6" t="s">
        <v>4060</v>
      </c>
    </row>
    <row r="212" spans="1:1" x14ac:dyDescent="0.35">
      <c r="A212" s="6" t="s">
        <v>4061</v>
      </c>
    </row>
    <row r="213" spans="1:1" x14ac:dyDescent="0.35">
      <c r="A213" s="6" t="s">
        <v>4062</v>
      </c>
    </row>
    <row r="214" spans="1:1" x14ac:dyDescent="0.35">
      <c r="A214" s="6" t="s">
        <v>4063</v>
      </c>
    </row>
    <row r="215" spans="1:1" x14ac:dyDescent="0.35">
      <c r="A215" s="6" t="s">
        <v>4064</v>
      </c>
    </row>
    <row r="216" spans="1:1" x14ac:dyDescent="0.35">
      <c r="A216" s="6" t="s">
        <v>4065</v>
      </c>
    </row>
    <row r="217" spans="1:1" x14ac:dyDescent="0.35">
      <c r="A217" s="6" t="s">
        <v>4066</v>
      </c>
    </row>
    <row r="218" spans="1:1" x14ac:dyDescent="0.35">
      <c r="A218" s="6" t="s">
        <v>4067</v>
      </c>
    </row>
    <row r="219" spans="1:1" x14ac:dyDescent="0.35">
      <c r="A219" s="6" t="s">
        <v>4068</v>
      </c>
    </row>
    <row r="220" spans="1:1" x14ac:dyDescent="0.35">
      <c r="A220" s="6" t="s">
        <v>4069</v>
      </c>
    </row>
    <row r="221" spans="1:1" x14ac:dyDescent="0.35">
      <c r="A221" s="6" t="s">
        <v>4070</v>
      </c>
    </row>
    <row r="222" spans="1:1" x14ac:dyDescent="0.35">
      <c r="A222" s="6" t="s">
        <v>4071</v>
      </c>
    </row>
    <row r="223" spans="1:1" x14ac:dyDescent="0.35">
      <c r="A223" s="6" t="s">
        <v>4072</v>
      </c>
    </row>
    <row r="224" spans="1:1" x14ac:dyDescent="0.35">
      <c r="A224" s="6" t="s">
        <v>2828</v>
      </c>
    </row>
    <row r="225" spans="1:1" x14ac:dyDescent="0.35">
      <c r="A225" s="6" t="s">
        <v>2933</v>
      </c>
    </row>
    <row r="226" spans="1:1" x14ac:dyDescent="0.35">
      <c r="A226" s="6" t="s">
        <v>4073</v>
      </c>
    </row>
    <row r="227" spans="1:1" x14ac:dyDescent="0.35">
      <c r="A227" s="6" t="s">
        <v>4074</v>
      </c>
    </row>
    <row r="228" spans="1:1" x14ac:dyDescent="0.35">
      <c r="A228" s="6" t="s">
        <v>4075</v>
      </c>
    </row>
    <row r="229" spans="1:1" x14ac:dyDescent="0.35">
      <c r="A229" s="6" t="s">
        <v>4076</v>
      </c>
    </row>
    <row r="230" spans="1:1" x14ac:dyDescent="0.35">
      <c r="A230" s="6" t="s">
        <v>4077</v>
      </c>
    </row>
    <row r="231" spans="1:1" x14ac:dyDescent="0.35">
      <c r="A231" s="6" t="s">
        <v>2905</v>
      </c>
    </row>
    <row r="232" spans="1:1" x14ac:dyDescent="0.35">
      <c r="A232" s="6" t="s">
        <v>2861</v>
      </c>
    </row>
    <row r="233" spans="1:1" x14ac:dyDescent="0.35">
      <c r="A233" s="6" t="s">
        <v>4078</v>
      </c>
    </row>
    <row r="234" spans="1:1" x14ac:dyDescent="0.35">
      <c r="A234" s="6" t="s">
        <v>4079</v>
      </c>
    </row>
    <row r="235" spans="1:1" x14ac:dyDescent="0.35">
      <c r="A235" s="6" t="s">
        <v>2916</v>
      </c>
    </row>
    <row r="236" spans="1:1" x14ac:dyDescent="0.35">
      <c r="A236" s="6" t="s">
        <v>2891</v>
      </c>
    </row>
    <row r="237" spans="1:1" x14ac:dyDescent="0.35">
      <c r="A237" s="6" t="s">
        <v>4080</v>
      </c>
    </row>
    <row r="238" spans="1:1" x14ac:dyDescent="0.35">
      <c r="A238" s="6" t="s">
        <v>4081</v>
      </c>
    </row>
    <row r="239" spans="1:1" x14ac:dyDescent="0.35">
      <c r="A239" s="6" t="s">
        <v>2980</v>
      </c>
    </row>
    <row r="240" spans="1:1" x14ac:dyDescent="0.35">
      <c r="A240" s="6" t="s">
        <v>2950</v>
      </c>
    </row>
    <row r="241" spans="1:1" x14ac:dyDescent="0.35">
      <c r="A241" s="6" t="s">
        <v>2798</v>
      </c>
    </row>
    <row r="242" spans="1:1" x14ac:dyDescent="0.35">
      <c r="A242" s="6" t="s">
        <v>4082</v>
      </c>
    </row>
    <row r="243" spans="1:1" x14ac:dyDescent="0.35">
      <c r="A243" s="6" t="s">
        <v>2983</v>
      </c>
    </row>
    <row r="244" spans="1:1" x14ac:dyDescent="0.35">
      <c r="A244" s="6" t="s">
        <v>2832</v>
      </c>
    </row>
    <row r="245" spans="1:1" x14ac:dyDescent="0.35">
      <c r="A245" s="6" t="s">
        <v>4083</v>
      </c>
    </row>
    <row r="246" spans="1:1" x14ac:dyDescent="0.35">
      <c r="A246" s="6" t="s">
        <v>2995</v>
      </c>
    </row>
    <row r="247" spans="1:1" x14ac:dyDescent="0.35">
      <c r="A247" s="6" t="s">
        <v>4084</v>
      </c>
    </row>
    <row r="248" spans="1:1" x14ac:dyDescent="0.35">
      <c r="A248" s="6" t="s">
        <v>2809</v>
      </c>
    </row>
    <row r="249" spans="1:1" x14ac:dyDescent="0.35">
      <c r="A249" s="6" t="s">
        <v>4085</v>
      </c>
    </row>
    <row r="250" spans="1:1" x14ac:dyDescent="0.35">
      <c r="A250" s="6" t="s">
        <v>4086</v>
      </c>
    </row>
    <row r="251" spans="1:1" x14ac:dyDescent="0.35">
      <c r="A251" s="6" t="s">
        <v>2816</v>
      </c>
    </row>
    <row r="252" spans="1:1" x14ac:dyDescent="0.35">
      <c r="A252" s="6" t="s">
        <v>4087</v>
      </c>
    </row>
    <row r="253" spans="1:1" x14ac:dyDescent="0.35">
      <c r="A253" s="6" t="s">
        <v>2999</v>
      </c>
    </row>
    <row r="254" spans="1:1" x14ac:dyDescent="0.35">
      <c r="A254" s="6" t="s">
        <v>4088</v>
      </c>
    </row>
    <row r="255" spans="1:1" x14ac:dyDescent="0.35">
      <c r="A255" s="6" t="s">
        <v>4089</v>
      </c>
    </row>
    <row r="256" spans="1:1" x14ac:dyDescent="0.35">
      <c r="A256" s="6" t="s">
        <v>4090</v>
      </c>
    </row>
    <row r="257" spans="1:1" x14ac:dyDescent="0.35">
      <c r="A257" s="6" t="s">
        <v>4091</v>
      </c>
    </row>
    <row r="258" spans="1:1" x14ac:dyDescent="0.35">
      <c r="A258" s="6" t="s">
        <v>2927</v>
      </c>
    </row>
    <row r="259" spans="1:1" x14ac:dyDescent="0.35">
      <c r="A259" s="6" t="s">
        <v>4092</v>
      </c>
    </row>
    <row r="260" spans="1:1" x14ac:dyDescent="0.35">
      <c r="A260" s="6" t="s">
        <v>2818</v>
      </c>
    </row>
    <row r="261" spans="1:1" x14ac:dyDescent="0.35">
      <c r="A261" s="6" t="s">
        <v>2856</v>
      </c>
    </row>
    <row r="262" spans="1:1" x14ac:dyDescent="0.35">
      <c r="A262" s="6" t="s">
        <v>2901</v>
      </c>
    </row>
    <row r="263" spans="1:1" x14ac:dyDescent="0.35">
      <c r="A263" s="6" t="s">
        <v>4093</v>
      </c>
    </row>
    <row r="264" spans="1:1" x14ac:dyDescent="0.35">
      <c r="A264" s="6" t="s">
        <v>2842</v>
      </c>
    </row>
    <row r="265" spans="1:1" x14ac:dyDescent="0.35">
      <c r="A265" s="6" t="s">
        <v>2976</v>
      </c>
    </row>
    <row r="266" spans="1:1" x14ac:dyDescent="0.35">
      <c r="A266" s="6" t="s">
        <v>4094</v>
      </c>
    </row>
    <row r="267" spans="1:1" x14ac:dyDescent="0.35">
      <c r="A267" s="6" t="s">
        <v>2854</v>
      </c>
    </row>
    <row r="268" spans="1:1" x14ac:dyDescent="0.35">
      <c r="A268" s="6" t="s">
        <v>4095</v>
      </c>
    </row>
    <row r="269" spans="1:1" x14ac:dyDescent="0.35">
      <c r="A269" s="6" t="s">
        <v>2949</v>
      </c>
    </row>
    <row r="270" spans="1:1" x14ac:dyDescent="0.35">
      <c r="A270" s="6" t="s">
        <v>4096</v>
      </c>
    </row>
    <row r="271" spans="1:1" x14ac:dyDescent="0.35">
      <c r="A271" s="6" t="s">
        <v>4097</v>
      </c>
    </row>
    <row r="272" spans="1:1" x14ac:dyDescent="0.35">
      <c r="A272" s="6" t="s">
        <v>2965</v>
      </c>
    </row>
    <row r="273" spans="1:1" x14ac:dyDescent="0.35">
      <c r="A273" s="6" t="s">
        <v>2919</v>
      </c>
    </row>
    <row r="274" spans="1:1" x14ac:dyDescent="0.35">
      <c r="A274" s="6" t="s">
        <v>2973</v>
      </c>
    </row>
    <row r="275" spans="1:1" x14ac:dyDescent="0.35">
      <c r="A275" s="6" t="s">
        <v>2913</v>
      </c>
    </row>
    <row r="276" spans="1:1" x14ac:dyDescent="0.35">
      <c r="A276" s="6" t="s">
        <v>2990</v>
      </c>
    </row>
    <row r="277" spans="1:1" x14ac:dyDescent="0.35">
      <c r="A277" s="6" t="s">
        <v>2815</v>
      </c>
    </row>
    <row r="278" spans="1:1" x14ac:dyDescent="0.35">
      <c r="A278" s="6" t="s">
        <v>2946</v>
      </c>
    </row>
    <row r="279" spans="1:1" x14ac:dyDescent="0.35">
      <c r="A279" s="6" t="s">
        <v>2904</v>
      </c>
    </row>
    <row r="280" spans="1:1" x14ac:dyDescent="0.35">
      <c r="A280" s="6" t="s">
        <v>2977</v>
      </c>
    </row>
    <row r="281" spans="1:1" x14ac:dyDescent="0.35">
      <c r="A281" s="6" t="s">
        <v>4098</v>
      </c>
    </row>
    <row r="282" spans="1:1" x14ac:dyDescent="0.35">
      <c r="A282" s="6" t="s">
        <v>2820</v>
      </c>
    </row>
    <row r="283" spans="1:1" x14ac:dyDescent="0.35">
      <c r="A283" s="6" t="s">
        <v>4099</v>
      </c>
    </row>
    <row r="284" spans="1:1" x14ac:dyDescent="0.35">
      <c r="A284" s="6" t="s">
        <v>4100</v>
      </c>
    </row>
    <row r="285" spans="1:1" x14ac:dyDescent="0.35">
      <c r="A285" s="6" t="s">
        <v>2883</v>
      </c>
    </row>
    <row r="286" spans="1:1" x14ac:dyDescent="0.35">
      <c r="A286" s="6" t="s">
        <v>2948</v>
      </c>
    </row>
    <row r="287" spans="1:1" x14ac:dyDescent="0.35">
      <c r="A287" s="6" t="s">
        <v>2890</v>
      </c>
    </row>
    <row r="288" spans="1:1" x14ac:dyDescent="0.35">
      <c r="A288" s="6" t="s">
        <v>2937</v>
      </c>
    </row>
    <row r="289" spans="1:1" x14ac:dyDescent="0.35">
      <c r="A289" s="6" t="s">
        <v>2871</v>
      </c>
    </row>
    <row r="290" spans="1:1" x14ac:dyDescent="0.35">
      <c r="A290" s="6" t="s">
        <v>2984</v>
      </c>
    </row>
    <row r="291" spans="1:1" x14ac:dyDescent="0.35">
      <c r="A291" s="6" t="s">
        <v>2876</v>
      </c>
    </row>
    <row r="292" spans="1:1" x14ac:dyDescent="0.35">
      <c r="A292" s="6" t="s">
        <v>4101</v>
      </c>
    </row>
    <row r="293" spans="1:1" x14ac:dyDescent="0.35">
      <c r="A293" s="6" t="s">
        <v>4102</v>
      </c>
    </row>
    <row r="294" spans="1:1" x14ac:dyDescent="0.35">
      <c r="A294" s="6" t="s">
        <v>4103</v>
      </c>
    </row>
    <row r="295" spans="1:1" x14ac:dyDescent="0.35">
      <c r="A295" s="6" t="s">
        <v>2951</v>
      </c>
    </row>
    <row r="296" spans="1:1" x14ac:dyDescent="0.35">
      <c r="A296" s="6" t="s">
        <v>2935</v>
      </c>
    </row>
    <row r="297" spans="1:1" x14ac:dyDescent="0.35">
      <c r="A297" s="6" t="s">
        <v>2934</v>
      </c>
    </row>
    <row r="298" spans="1:1" x14ac:dyDescent="0.35">
      <c r="A298" s="6" t="s">
        <v>2988</v>
      </c>
    </row>
    <row r="299" spans="1:1" x14ac:dyDescent="0.35">
      <c r="A299" s="6" t="s">
        <v>4104</v>
      </c>
    </row>
    <row r="300" spans="1:1" x14ac:dyDescent="0.35">
      <c r="A300" s="6" t="s">
        <v>2880</v>
      </c>
    </row>
    <row r="301" spans="1:1" x14ac:dyDescent="0.35">
      <c r="A301" s="6" t="s">
        <v>4105</v>
      </c>
    </row>
    <row r="302" spans="1:1" x14ac:dyDescent="0.35">
      <c r="A302" s="6" t="s">
        <v>2872</v>
      </c>
    </row>
    <row r="303" spans="1:1" x14ac:dyDescent="0.35">
      <c r="A303" s="6" t="s">
        <v>4106</v>
      </c>
    </row>
    <row r="304" spans="1:1" x14ac:dyDescent="0.35">
      <c r="A304" s="6" t="s">
        <v>4107</v>
      </c>
    </row>
    <row r="305" spans="1:1" x14ac:dyDescent="0.35">
      <c r="A305" s="6" t="s">
        <v>2882</v>
      </c>
    </row>
    <row r="306" spans="1:1" x14ac:dyDescent="0.35">
      <c r="A306" s="6" t="s">
        <v>2968</v>
      </c>
    </row>
    <row r="307" spans="1:1" x14ac:dyDescent="0.35">
      <c r="A307" s="6" t="s">
        <v>4108</v>
      </c>
    </row>
    <row r="308" spans="1:1" x14ac:dyDescent="0.35">
      <c r="A308" s="6" t="s">
        <v>4109</v>
      </c>
    </row>
    <row r="309" spans="1:1" x14ac:dyDescent="0.35">
      <c r="A309" s="6" t="s">
        <v>2915</v>
      </c>
    </row>
    <row r="310" spans="1:1" x14ac:dyDescent="0.35">
      <c r="A310" s="6" t="s">
        <v>4110</v>
      </c>
    </row>
    <row r="311" spans="1:1" x14ac:dyDescent="0.35">
      <c r="A311" s="6" t="s">
        <v>4111</v>
      </c>
    </row>
    <row r="312" spans="1:1" x14ac:dyDescent="0.35">
      <c r="A312" s="6" t="s">
        <v>2889</v>
      </c>
    </row>
    <row r="313" spans="1:1" x14ac:dyDescent="0.35">
      <c r="A313" s="6" t="s">
        <v>4112</v>
      </c>
    </row>
    <row r="314" spans="1:1" x14ac:dyDescent="0.35">
      <c r="A314" s="6" t="s">
        <v>4113</v>
      </c>
    </row>
    <row r="315" spans="1:1" x14ac:dyDescent="0.35">
      <c r="A315" s="6" t="s">
        <v>4114</v>
      </c>
    </row>
    <row r="316" spans="1:1" x14ac:dyDescent="0.35">
      <c r="A316" s="6" t="s">
        <v>2857</v>
      </c>
    </row>
    <row r="317" spans="1:1" x14ac:dyDescent="0.35">
      <c r="A317" s="6" t="s">
        <v>4115</v>
      </c>
    </row>
    <row r="318" spans="1:1" x14ac:dyDescent="0.35">
      <c r="A318" s="6" t="s">
        <v>4116</v>
      </c>
    </row>
    <row r="319" spans="1:1" x14ac:dyDescent="0.35">
      <c r="A319" s="6" t="s">
        <v>4117</v>
      </c>
    </row>
    <row r="320" spans="1:1" x14ac:dyDescent="0.35">
      <c r="A320" s="6" t="s">
        <v>4118</v>
      </c>
    </row>
    <row r="321" spans="1:1" x14ac:dyDescent="0.35">
      <c r="A321" s="6" t="s">
        <v>4119</v>
      </c>
    </row>
    <row r="322" spans="1:1" x14ac:dyDescent="0.35">
      <c r="A322" s="6" t="s">
        <v>4120</v>
      </c>
    </row>
    <row r="323" spans="1:1" x14ac:dyDescent="0.35">
      <c r="A323" s="6" t="s">
        <v>4121</v>
      </c>
    </row>
    <row r="324" spans="1:1" x14ac:dyDescent="0.35">
      <c r="A324" s="6" t="s">
        <v>4122</v>
      </c>
    </row>
    <row r="325" spans="1:1" x14ac:dyDescent="0.35">
      <c r="A325" s="6" t="s">
        <v>4123</v>
      </c>
    </row>
    <row r="326" spans="1:1" x14ac:dyDescent="0.35">
      <c r="A326" s="6" t="s">
        <v>4124</v>
      </c>
    </row>
    <row r="327" spans="1:1" x14ac:dyDescent="0.35">
      <c r="A327" s="6" t="s">
        <v>4125</v>
      </c>
    </row>
    <row r="328" spans="1:1" x14ac:dyDescent="0.35">
      <c r="A328" s="6" t="s">
        <v>4126</v>
      </c>
    </row>
    <row r="329" spans="1:1" x14ac:dyDescent="0.35">
      <c r="A329" s="6" t="s">
        <v>4127</v>
      </c>
    </row>
    <row r="330" spans="1:1" x14ac:dyDescent="0.35">
      <c r="A330" s="6" t="s">
        <v>4128</v>
      </c>
    </row>
    <row r="331" spans="1:1" x14ac:dyDescent="0.35">
      <c r="A331" s="6" t="s">
        <v>4129</v>
      </c>
    </row>
    <row r="332" spans="1:1" x14ac:dyDescent="0.35">
      <c r="A332" s="6" t="s">
        <v>4130</v>
      </c>
    </row>
    <row r="333" spans="1:1" x14ac:dyDescent="0.35">
      <c r="A333" s="6" t="s">
        <v>4131</v>
      </c>
    </row>
    <row r="334" spans="1:1" x14ac:dyDescent="0.35">
      <c r="A334" s="6" t="s">
        <v>4132</v>
      </c>
    </row>
    <row r="335" spans="1:1" x14ac:dyDescent="0.35">
      <c r="A335" s="6" t="s">
        <v>4133</v>
      </c>
    </row>
    <row r="336" spans="1:1" x14ac:dyDescent="0.35">
      <c r="A336" s="6" t="s">
        <v>4134</v>
      </c>
    </row>
    <row r="337" spans="1:1" x14ac:dyDescent="0.35">
      <c r="A337" s="6" t="s">
        <v>4135</v>
      </c>
    </row>
    <row r="338" spans="1:1" x14ac:dyDescent="0.35">
      <c r="A338" s="6" t="s">
        <v>4136</v>
      </c>
    </row>
    <row r="339" spans="1:1" x14ac:dyDescent="0.35">
      <c r="A339" s="6" t="s">
        <v>4137</v>
      </c>
    </row>
    <row r="340" spans="1:1" x14ac:dyDescent="0.35">
      <c r="A340" s="6" t="s">
        <v>4138</v>
      </c>
    </row>
    <row r="341" spans="1:1" x14ac:dyDescent="0.35">
      <c r="A341" s="6" t="s">
        <v>4139</v>
      </c>
    </row>
    <row r="342" spans="1:1" x14ac:dyDescent="0.35">
      <c r="A342" s="6" t="s">
        <v>4140</v>
      </c>
    </row>
    <row r="343" spans="1:1" x14ac:dyDescent="0.35">
      <c r="A343" s="6" t="s">
        <v>4141</v>
      </c>
    </row>
    <row r="344" spans="1:1" x14ac:dyDescent="0.35">
      <c r="A344" s="6" t="s">
        <v>4142</v>
      </c>
    </row>
    <row r="345" spans="1:1" x14ac:dyDescent="0.35">
      <c r="A345" s="6" t="s">
        <v>4143</v>
      </c>
    </row>
    <row r="346" spans="1:1" x14ac:dyDescent="0.35">
      <c r="A346" s="6" t="s">
        <v>4144</v>
      </c>
    </row>
    <row r="347" spans="1:1" x14ac:dyDescent="0.35">
      <c r="A347" s="6" t="s">
        <v>4145</v>
      </c>
    </row>
    <row r="348" spans="1:1" x14ac:dyDescent="0.35">
      <c r="A348" s="6" t="s">
        <v>4146</v>
      </c>
    </row>
    <row r="349" spans="1:1" x14ac:dyDescent="0.35">
      <c r="A349" s="6" t="s">
        <v>4147</v>
      </c>
    </row>
    <row r="350" spans="1:1" x14ac:dyDescent="0.35">
      <c r="A350" s="6" t="s">
        <v>4148</v>
      </c>
    </row>
    <row r="351" spans="1:1" x14ac:dyDescent="0.35">
      <c r="A351" s="6" t="s">
        <v>4149</v>
      </c>
    </row>
    <row r="352" spans="1:1" x14ac:dyDescent="0.35">
      <c r="A352" s="6" t="s">
        <v>4150</v>
      </c>
    </row>
    <row r="353" spans="1:1" x14ac:dyDescent="0.35">
      <c r="A353" s="6" t="s">
        <v>4151</v>
      </c>
    </row>
    <row r="354" spans="1:1" x14ac:dyDescent="0.35">
      <c r="A354" s="6" t="s">
        <v>4152</v>
      </c>
    </row>
    <row r="355" spans="1:1" x14ac:dyDescent="0.35">
      <c r="A355" s="6" t="s">
        <v>4153</v>
      </c>
    </row>
    <row r="356" spans="1:1" x14ac:dyDescent="0.35">
      <c r="A356" s="6" t="s">
        <v>4154</v>
      </c>
    </row>
    <row r="357" spans="1:1" x14ac:dyDescent="0.35">
      <c r="A357" s="6" t="s">
        <v>4155</v>
      </c>
    </row>
    <row r="358" spans="1:1" x14ac:dyDescent="0.35">
      <c r="A358" s="6" t="s">
        <v>4156</v>
      </c>
    </row>
    <row r="359" spans="1:1" x14ac:dyDescent="0.35">
      <c r="A359" s="6" t="s">
        <v>4157</v>
      </c>
    </row>
    <row r="360" spans="1:1" x14ac:dyDescent="0.35">
      <c r="A360" s="6" t="s">
        <v>4158</v>
      </c>
    </row>
    <row r="361" spans="1:1" x14ac:dyDescent="0.35">
      <c r="A361" s="6" t="s">
        <v>2972</v>
      </c>
    </row>
    <row r="362" spans="1:1" x14ac:dyDescent="0.35">
      <c r="A362" s="6" t="s">
        <v>2982</v>
      </c>
    </row>
    <row r="363" spans="1:1" x14ac:dyDescent="0.35">
      <c r="A363" s="6" t="s">
        <v>2858</v>
      </c>
    </row>
    <row r="364" spans="1:1" x14ac:dyDescent="0.35">
      <c r="A364" s="6" t="s">
        <v>2848</v>
      </c>
    </row>
    <row r="365" spans="1:1" x14ac:dyDescent="0.35">
      <c r="A365" s="6" t="s">
        <v>4159</v>
      </c>
    </row>
    <row r="366" spans="1:1" x14ac:dyDescent="0.35">
      <c r="A366" s="6" t="s">
        <v>4160</v>
      </c>
    </row>
    <row r="367" spans="1:1" x14ac:dyDescent="0.35">
      <c r="A367" s="6" t="s">
        <v>4161</v>
      </c>
    </row>
    <row r="368" spans="1:1" x14ac:dyDescent="0.35">
      <c r="A368" s="6" t="s">
        <v>2938</v>
      </c>
    </row>
    <row r="369" spans="1:1" x14ac:dyDescent="0.35">
      <c r="A369" s="6" t="s">
        <v>4162</v>
      </c>
    </row>
    <row r="370" spans="1:1" x14ac:dyDescent="0.35">
      <c r="A370" s="6" t="s">
        <v>2802</v>
      </c>
    </row>
    <row r="371" spans="1:1" x14ac:dyDescent="0.35">
      <c r="A371" s="6" t="s">
        <v>4163</v>
      </c>
    </row>
    <row r="372" spans="1:1" x14ac:dyDescent="0.35">
      <c r="A372" s="6" t="s">
        <v>2914</v>
      </c>
    </row>
    <row r="373" spans="1:1" x14ac:dyDescent="0.35">
      <c r="A373" s="6" t="s">
        <v>4164</v>
      </c>
    </row>
    <row r="374" spans="1:1" x14ac:dyDescent="0.35">
      <c r="A374" s="6" t="s">
        <v>4165</v>
      </c>
    </row>
    <row r="375" spans="1:1" x14ac:dyDescent="0.35">
      <c r="A375" s="6" t="s">
        <v>2793</v>
      </c>
    </row>
    <row r="376" spans="1:1" x14ac:dyDescent="0.35">
      <c r="A376" s="6" t="s">
        <v>4166</v>
      </c>
    </row>
    <row r="377" spans="1:1" x14ac:dyDescent="0.35">
      <c r="A377" s="6" t="s">
        <v>4167</v>
      </c>
    </row>
    <row r="378" spans="1:1" x14ac:dyDescent="0.35">
      <c r="A378" s="6" t="s">
        <v>4168</v>
      </c>
    </row>
    <row r="379" spans="1:1" x14ac:dyDescent="0.35">
      <c r="A379" s="6" t="s">
        <v>2800</v>
      </c>
    </row>
    <row r="380" spans="1:1" x14ac:dyDescent="0.35">
      <c r="A380" s="6" t="s">
        <v>2947</v>
      </c>
    </row>
    <row r="381" spans="1:1" x14ac:dyDescent="0.35">
      <c r="A381" s="6" t="s">
        <v>4169</v>
      </c>
    </row>
    <row r="382" spans="1:1" x14ac:dyDescent="0.35">
      <c r="A382" s="6" t="s">
        <v>2868</v>
      </c>
    </row>
    <row r="383" spans="1:1" x14ac:dyDescent="0.35">
      <c r="A383" s="6" t="s">
        <v>2902</v>
      </c>
    </row>
    <row r="384" spans="1:1" x14ac:dyDescent="0.35">
      <c r="A384" s="6" t="s">
        <v>2869</v>
      </c>
    </row>
    <row r="385" spans="1:1" x14ac:dyDescent="0.35">
      <c r="A385" s="6" t="s">
        <v>2956</v>
      </c>
    </row>
    <row r="386" spans="1:1" x14ac:dyDescent="0.35">
      <c r="A386" s="6" t="s">
        <v>2822</v>
      </c>
    </row>
    <row r="387" spans="1:1" x14ac:dyDescent="0.35">
      <c r="A387" s="6" t="s">
        <v>4247</v>
      </c>
    </row>
    <row r="388" spans="1:1" x14ac:dyDescent="0.35">
      <c r="A388" s="6" t="s">
        <v>4170</v>
      </c>
    </row>
    <row r="389" spans="1:1" x14ac:dyDescent="0.35">
      <c r="A389" s="6" t="s">
        <v>4171</v>
      </c>
    </row>
    <row r="390" spans="1:1" x14ac:dyDescent="0.35">
      <c r="A390" s="6" t="s">
        <v>2963</v>
      </c>
    </row>
    <row r="391" spans="1:1" x14ac:dyDescent="0.35">
      <c r="A391" s="6" t="s">
        <v>2797</v>
      </c>
    </row>
    <row r="392" spans="1:1" x14ac:dyDescent="0.35">
      <c r="A392" s="6" t="s">
        <v>2860</v>
      </c>
    </row>
    <row r="393" spans="1:1" x14ac:dyDescent="0.35">
      <c r="A393" s="6" t="s">
        <v>2799</v>
      </c>
    </row>
    <row r="394" spans="1:1" x14ac:dyDescent="0.35">
      <c r="A394" s="6" t="s">
        <v>4173</v>
      </c>
    </row>
    <row r="395" spans="1:1" x14ac:dyDescent="0.35">
      <c r="A395" s="6" t="s">
        <v>3009</v>
      </c>
    </row>
    <row r="396" spans="1:1" x14ac:dyDescent="0.35">
      <c r="A396" s="6" t="s">
        <v>4176</v>
      </c>
    </row>
    <row r="397" spans="1:1" x14ac:dyDescent="0.35">
      <c r="A397" s="6" t="s">
        <v>4194</v>
      </c>
    </row>
    <row r="398" spans="1:1" x14ac:dyDescent="0.35">
      <c r="A398" s="6" t="s">
        <v>3010</v>
      </c>
    </row>
    <row r="399" spans="1:1" x14ac:dyDescent="0.35">
      <c r="A399" s="6" t="s">
        <v>4193</v>
      </c>
    </row>
    <row r="400" spans="1:1" x14ac:dyDescent="0.35">
      <c r="A400" s="6" t="s">
        <v>4181</v>
      </c>
    </row>
    <row r="401" spans="1:1" x14ac:dyDescent="0.35">
      <c r="A401" s="6" t="s">
        <v>4235</v>
      </c>
    </row>
    <row r="402" spans="1:1" x14ac:dyDescent="0.35">
      <c r="A402" s="6" t="s">
        <v>3006</v>
      </c>
    </row>
    <row r="403" spans="1:1" x14ac:dyDescent="0.35">
      <c r="A403" s="6" t="s">
        <v>3004</v>
      </c>
    </row>
    <row r="404" spans="1:1" x14ac:dyDescent="0.35">
      <c r="A404" s="6" t="s">
        <v>4236</v>
      </c>
    </row>
    <row r="405" spans="1:1" x14ac:dyDescent="0.35">
      <c r="A405" s="6" t="s">
        <v>3003</v>
      </c>
    </row>
    <row r="406" spans="1:1" x14ac:dyDescent="0.35">
      <c r="A406" s="6" t="s">
        <v>4188</v>
      </c>
    </row>
    <row r="407" spans="1:1" x14ac:dyDescent="0.35">
      <c r="A407" s="6" t="s">
        <v>2960</v>
      </c>
    </row>
    <row r="408" spans="1:1" x14ac:dyDescent="0.35">
      <c r="A408" s="6" t="s">
        <v>4237</v>
      </c>
    </row>
    <row r="409" spans="1:1" x14ac:dyDescent="0.35">
      <c r="A409" s="6" t="s">
        <v>4248</v>
      </c>
    </row>
    <row r="410" spans="1:1" x14ac:dyDescent="0.35">
      <c r="A410" s="6" t="s">
        <v>3007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TemplateEmployeeUpload</vt:lpstr>
      <vt:lpstr>Sheet5</vt:lpstr>
      <vt:lpstr>Sheet4</vt:lpstr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Fahmy Adhiputra</dc:creator>
  <cp:lastModifiedBy>User-PC</cp:lastModifiedBy>
  <dcterms:created xsi:type="dcterms:W3CDTF">2020-10-26T14:29:38Z</dcterms:created>
  <dcterms:modified xsi:type="dcterms:W3CDTF">2020-10-28T07:11:33Z</dcterms:modified>
</cp:coreProperties>
</file>