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3715" windowHeight="978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21" i="1" l="1"/>
  <c r="J17" i="1" s="1"/>
  <c r="E5" i="1" s="1"/>
  <c r="J14" i="1"/>
  <c r="J10" i="1" s="1"/>
  <c r="E4" i="1" s="1"/>
  <c r="F4" i="1" s="1"/>
  <c r="J7" i="1"/>
  <c r="J3" i="1" s="1"/>
  <c r="E3" i="1" s="1"/>
  <c r="F6" i="1"/>
  <c r="F7" i="1"/>
  <c r="F8" i="1"/>
  <c r="F9" i="1"/>
  <c r="F10" i="1"/>
  <c r="F11" i="1"/>
  <c r="F12" i="1"/>
  <c r="F5" i="1" l="1"/>
  <c r="F3" i="1"/>
  <c r="C15" i="1" s="1"/>
  <c r="C17" i="1" s="1"/>
</calcChain>
</file>

<file path=xl/sharedStrings.xml><?xml version="1.0" encoding="utf-8"?>
<sst xmlns="http://schemas.openxmlformats.org/spreadsheetml/2006/main" count="48" uniqueCount="30">
  <si>
    <t>component</t>
  </si>
  <si>
    <t>microcontrolador</t>
  </si>
  <si>
    <t>led</t>
  </si>
  <si>
    <t>camera</t>
  </si>
  <si>
    <t>consum total</t>
  </si>
  <si>
    <t>mAh</t>
  </si>
  <si>
    <t>consum (mA)</t>
  </si>
  <si>
    <t>consum total (mA)</t>
  </si>
  <si>
    <t>dies</t>
  </si>
  <si>
    <t xml:space="preserve">quantitat </t>
  </si>
  <si>
    <t>actiu (temps actiu/temps inactiu)</t>
  </si>
  <si>
    <t>comprobació cada</t>
  </si>
  <si>
    <t>Actiu (temps actiu/temps total)</t>
  </si>
  <si>
    <t>min</t>
  </si>
  <si>
    <t>/dia</t>
  </si>
  <si>
    <t>seg</t>
  </si>
  <si>
    <t>seg/dia</t>
  </si>
  <si>
    <t>hores funcionament</t>
  </si>
  <si>
    <t>duracio comprobacio</t>
  </si>
  <si>
    <t>total comprobacio</t>
  </si>
  <si>
    <t>Micro actiu</t>
  </si>
  <si>
    <t>LED actiu</t>
  </si>
  <si>
    <t>Cámera actiu</t>
  </si>
  <si>
    <t>càrrega bateria</t>
  </si>
  <si>
    <t>duració bateria</t>
  </si>
  <si>
    <t>Resultat</t>
  </si>
  <si>
    <t>Llegenda</t>
  </si>
  <si>
    <t>Entrada</t>
  </si>
  <si>
    <t>Càlcul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</si>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</sst>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6" formatCode="0.0000"/>
    <numFmt numFmtId="170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1" fillId="0" borderId="0" xfId="0" applyFont="1"/>
    <xf numFmtId="170" fontId="2" fillId="2" borderId="0" xfId="0" applyNumberFormat="1" applyFont="1" applyFill="1"/>
    <xf numFmtId="0" fontId="2" fillId="2" borderId="0" xfId="0" applyFont="1" applyFill="1"/>
    <xf numFmtId="0" fontId="0" fillId="3" borderId="1" xfId="0" applyFill="1" applyBorder="1"/>
    <xf numFmtId="2" fontId="0" fillId="3" borderId="1" xfId="0" applyNumberFormat="1" applyFill="1" applyBorder="1"/>
    <xf numFmtId="0" fontId="0" fillId="3" borderId="2" xfId="0" applyFill="1" applyBorder="1"/>
    <xf numFmtId="2" fontId="0" fillId="0" borderId="3" xfId="0" applyNumberFormat="1" applyBorder="1"/>
    <xf numFmtId="0" fontId="0" fillId="2" borderId="4" xfId="0" applyFill="1" applyBorder="1"/>
    <xf numFmtId="2" fontId="0" fillId="0" borderId="5" xfId="0" applyNumberFormat="1" applyBorder="1"/>
    <xf numFmtId="0" fontId="0" fillId="4" borderId="6" xfId="0" applyFill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0" fontId="1" fillId="0" borderId="10" xfId="0" applyFont="1" applyBorder="1"/>
    <xf numFmtId="2" fontId="1" fillId="0" borderId="11" xfId="0" applyNumberFormat="1" applyFont="1" applyBorder="1"/>
    <xf numFmtId="0" fontId="1" fillId="0" borderId="11" xfId="0" applyFont="1" applyBorder="1"/>
    <xf numFmtId="2" fontId="1" fillId="0" borderId="12" xfId="0" applyNumberFormat="1" applyFont="1" applyBorder="1"/>
    <xf numFmtId="166" fontId="2" fillId="2" borderId="13" xfId="0" applyNumberFormat="1" applyFont="1" applyFill="1" applyBorder="1"/>
    <xf numFmtId="166" fontId="2" fillId="2" borderId="14" xfId="0" applyNumberFormat="1" applyFont="1" applyFill="1" applyBorder="1"/>
    <xf numFmtId="170" fontId="2" fillId="2" borderId="16" xfId="0" applyNumberFormat="1" applyFont="1" applyFill="1" applyBorder="1"/>
    <xf numFmtId="2" fontId="0" fillId="3" borderId="16" xfId="0" applyNumberFormat="1" applyFill="1" applyBorder="1"/>
    <xf numFmtId="165" fontId="0" fillId="3" borderId="15" xfId="0" applyNumberFormat="1" applyFill="1" applyBorder="1"/>
    <xf numFmtId="0" fontId="0" fillId="3" borderId="17" xfId="0" applyFill="1" applyBorder="1"/>
    <xf numFmtId="0" fontId="0" fillId="3" borderId="18" xfId="0" applyFill="1" applyBorder="1"/>
    <xf numFmtId="165" fontId="0" fillId="3" borderId="19" xfId="0" applyNumberFormat="1" applyFill="1" applyBorder="1"/>
    <xf numFmtId="2" fontId="0" fillId="3" borderId="20" xfId="0" applyNumberFormat="1" applyFill="1" applyBorder="1"/>
    <xf numFmtId="170" fontId="2" fillId="2" borderId="20" xfId="0" applyNumberFormat="1" applyFont="1" applyFill="1" applyBorder="1"/>
    <xf numFmtId="2" fontId="2" fillId="2" borderId="0" xfId="0" applyNumberFormat="1" applyFont="1" applyFill="1"/>
    <xf numFmtId="2" fontId="1" fillId="4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E21" sqref="E21"/>
    </sheetView>
  </sheetViews>
  <sheetFormatPr baseColWidth="10" defaultRowHeight="15" x14ac:dyDescent="0.25"/>
  <cols>
    <col min="1" max="1" width="4.42578125" customWidth="1"/>
    <col min="2" max="2" width="16.42578125" style="1" bestFit="1" customWidth="1"/>
    <col min="3" max="3" width="12.7109375" style="1" bestFit="1" customWidth="1"/>
    <col min="4" max="4" width="9.5703125" bestFit="1" customWidth="1"/>
    <col min="5" max="5" width="30.7109375" style="1" bestFit="1" customWidth="1"/>
    <col min="6" max="6" width="17.42578125" bestFit="1" customWidth="1"/>
    <col min="9" max="9" width="29.140625" bestFit="1" customWidth="1"/>
  </cols>
  <sheetData>
    <row r="1" spans="2:11" ht="15.75" thickBot="1" x14ac:dyDescent="0.3"/>
    <row r="2" spans="2:11" ht="15.75" thickBot="1" x14ac:dyDescent="0.3">
      <c r="B2" s="15" t="s">
        <v>0</v>
      </c>
      <c r="C2" s="16" t="s">
        <v>6</v>
      </c>
      <c r="D2" s="16" t="s">
        <v>9</v>
      </c>
      <c r="E2" s="17" t="s">
        <v>10</v>
      </c>
      <c r="F2" s="18" t="s">
        <v>7</v>
      </c>
      <c r="I2" s="2" t="s">
        <v>20</v>
      </c>
    </row>
    <row r="3" spans="2:11" x14ac:dyDescent="0.25">
      <c r="B3" s="24" t="s">
        <v>1</v>
      </c>
      <c r="C3" s="23">
        <v>30</v>
      </c>
      <c r="D3" s="22">
        <v>1</v>
      </c>
      <c r="E3" s="21">
        <f>J3</f>
        <v>4.1666666666666664E-2</v>
      </c>
      <c r="F3" s="19">
        <f>C3*D3*E3</f>
        <v>1.25</v>
      </c>
      <c r="I3" t="s">
        <v>12</v>
      </c>
      <c r="J3" s="3">
        <f>J7/(24*60*60)</f>
        <v>4.1666666666666664E-2</v>
      </c>
    </row>
    <row r="4" spans="2:11" x14ac:dyDescent="0.25">
      <c r="B4" s="24" t="s">
        <v>2</v>
      </c>
      <c r="C4" s="23">
        <v>20</v>
      </c>
      <c r="D4" s="22">
        <v>1</v>
      </c>
      <c r="E4" s="21">
        <f>J10</f>
        <v>1.3888888888888889E-3</v>
      </c>
      <c r="F4" s="19">
        <f t="shared" ref="F4:F12" si="0">C4*D4*E4</f>
        <v>2.777777777777778E-2</v>
      </c>
      <c r="I4" t="s">
        <v>11</v>
      </c>
      <c r="J4" s="5">
        <v>5</v>
      </c>
      <c r="K4" t="s">
        <v>13</v>
      </c>
    </row>
    <row r="5" spans="2:11" x14ac:dyDescent="0.25">
      <c r="B5" s="24" t="s">
        <v>3</v>
      </c>
      <c r="C5" s="23">
        <v>15</v>
      </c>
      <c r="D5" s="22">
        <v>1</v>
      </c>
      <c r="E5" s="21">
        <f>J17</f>
        <v>2.7777777777777776E-2</v>
      </c>
      <c r="F5" s="19">
        <f t="shared" si="0"/>
        <v>0.41666666666666663</v>
      </c>
      <c r="I5" t="s">
        <v>17</v>
      </c>
      <c r="J5" s="5">
        <v>20</v>
      </c>
      <c r="K5" t="s">
        <v>14</v>
      </c>
    </row>
    <row r="6" spans="2:11" x14ac:dyDescent="0.25">
      <c r="B6" s="24"/>
      <c r="C6" s="23"/>
      <c r="D6" s="22"/>
      <c r="E6" s="21"/>
      <c r="F6" s="19">
        <f t="shared" si="0"/>
        <v>0</v>
      </c>
      <c r="I6" t="s">
        <v>18</v>
      </c>
      <c r="J6" s="5">
        <v>15</v>
      </c>
      <c r="K6" t="s">
        <v>15</v>
      </c>
    </row>
    <row r="7" spans="2:11" x14ac:dyDescent="0.25">
      <c r="B7" s="24"/>
      <c r="C7" s="23"/>
      <c r="D7" s="22"/>
      <c r="E7" s="21"/>
      <c r="F7" s="19">
        <f t="shared" si="0"/>
        <v>0</v>
      </c>
      <c r="I7" t="s">
        <v>19</v>
      </c>
      <c r="J7" s="4">
        <f>(60/J4)*J5*J6</f>
        <v>3600</v>
      </c>
      <c r="K7" t="s">
        <v>16</v>
      </c>
    </row>
    <row r="8" spans="2:11" x14ac:dyDescent="0.25">
      <c r="B8" s="24"/>
      <c r="C8" s="23"/>
      <c r="D8" s="22"/>
      <c r="E8" s="21"/>
      <c r="F8" s="19">
        <f t="shared" si="0"/>
        <v>0</v>
      </c>
    </row>
    <row r="9" spans="2:11" x14ac:dyDescent="0.25">
      <c r="B9" s="24"/>
      <c r="C9" s="23"/>
      <c r="D9" s="22"/>
      <c r="E9" s="21"/>
      <c r="F9" s="19">
        <f t="shared" si="0"/>
        <v>0</v>
      </c>
      <c r="I9" s="2" t="s">
        <v>21</v>
      </c>
    </row>
    <row r="10" spans="2:11" x14ac:dyDescent="0.25">
      <c r="B10" s="24"/>
      <c r="C10" s="23"/>
      <c r="D10" s="22"/>
      <c r="E10" s="21"/>
      <c r="F10" s="19">
        <f t="shared" si="0"/>
        <v>0</v>
      </c>
      <c r="I10" t="s">
        <v>12</v>
      </c>
      <c r="J10" s="3">
        <f>J14/(24*60*60)</f>
        <v>1.3888888888888889E-3</v>
      </c>
    </row>
    <row r="11" spans="2:11" x14ac:dyDescent="0.25">
      <c r="B11" s="24"/>
      <c r="C11" s="23"/>
      <c r="D11" s="22"/>
      <c r="E11" s="21"/>
      <c r="F11" s="19">
        <f t="shared" si="0"/>
        <v>0</v>
      </c>
      <c r="I11" t="s">
        <v>11</v>
      </c>
      <c r="J11" s="5">
        <v>5</v>
      </c>
      <c r="K11" t="s">
        <v>13</v>
      </c>
    </row>
    <row r="12" spans="2:11" ht="15.75" thickBot="1" x14ac:dyDescent="0.3">
      <c r="B12" s="25"/>
      <c r="C12" s="26"/>
      <c r="D12" s="27"/>
      <c r="E12" s="28"/>
      <c r="F12" s="20">
        <f t="shared" si="0"/>
        <v>0</v>
      </c>
      <c r="I12" t="s">
        <v>17</v>
      </c>
      <c r="J12" s="5">
        <v>20</v>
      </c>
      <c r="K12" t="s">
        <v>14</v>
      </c>
    </row>
    <row r="13" spans="2:11" x14ac:dyDescent="0.25">
      <c r="I13" t="s">
        <v>18</v>
      </c>
      <c r="J13" s="5">
        <v>0.5</v>
      </c>
      <c r="K13" t="s">
        <v>15</v>
      </c>
    </row>
    <row r="14" spans="2:11" x14ac:dyDescent="0.25">
      <c r="B14" t="s">
        <v>23</v>
      </c>
      <c r="C14" s="6">
        <v>1330</v>
      </c>
      <c r="D14" t="s">
        <v>5</v>
      </c>
      <c r="I14" t="s">
        <v>19</v>
      </c>
      <c r="J14" s="4">
        <f>(60/J11)*J12*J13</f>
        <v>120</v>
      </c>
      <c r="K14" t="s">
        <v>16</v>
      </c>
    </row>
    <row r="15" spans="2:11" x14ac:dyDescent="0.25">
      <c r="B15" t="s">
        <v>4</v>
      </c>
      <c r="C15" s="29">
        <f>SUM(F3:F12)</f>
        <v>1.6944444444444442</v>
      </c>
      <c r="D15" t="s">
        <v>29</v>
      </c>
    </row>
    <row r="16" spans="2:11" ht="15.75" thickBot="1" x14ac:dyDescent="0.3">
      <c r="I16" s="2" t="s">
        <v>22</v>
      </c>
    </row>
    <row r="17" spans="2:11" ht="15.75" thickBot="1" x14ac:dyDescent="0.3">
      <c r="B17" s="13" t="s">
        <v>24</v>
      </c>
      <c r="C17" s="30">
        <f>(C14/C15)/24</f>
        <v>32.704918032786885</v>
      </c>
      <c r="D17" t="s">
        <v>8</v>
      </c>
      <c r="I17" t="s">
        <v>12</v>
      </c>
      <c r="J17" s="3">
        <f>J21/(24*60*60)</f>
        <v>2.7777777777777776E-2</v>
      </c>
    </row>
    <row r="18" spans="2:11" ht="15.75" thickBot="1" x14ac:dyDescent="0.3">
      <c r="B18"/>
      <c r="I18" t="s">
        <v>11</v>
      </c>
      <c r="J18" s="5">
        <v>5</v>
      </c>
      <c r="K18" t="s">
        <v>13</v>
      </c>
    </row>
    <row r="19" spans="2:11" ht="15.75" thickBot="1" x14ac:dyDescent="0.3">
      <c r="B19" s="13" t="s">
        <v>26</v>
      </c>
      <c r="C19" s="14"/>
      <c r="I19" t="s">
        <v>17</v>
      </c>
      <c r="J19" s="5">
        <v>20</v>
      </c>
      <c r="K19" t="s">
        <v>14</v>
      </c>
    </row>
    <row r="20" spans="2:11" x14ac:dyDescent="0.25">
      <c r="B20" s="7"/>
      <c r="C20" s="8" t="s">
        <v>27</v>
      </c>
      <c r="I20" t="s">
        <v>18</v>
      </c>
      <c r="J20" s="5">
        <v>10</v>
      </c>
      <c r="K20" t="s">
        <v>15</v>
      </c>
    </row>
    <row r="21" spans="2:11" x14ac:dyDescent="0.25">
      <c r="B21" s="9"/>
      <c r="C21" s="10" t="s">
        <v>28</v>
      </c>
      <c r="I21" t="s">
        <v>19</v>
      </c>
      <c r="J21" s="4">
        <f>(60/J18)*J19*J20</f>
        <v>2400</v>
      </c>
      <c r="K21" t="s">
        <v>16</v>
      </c>
    </row>
    <row r="22" spans="2:11" ht="15.75" thickBot="1" x14ac:dyDescent="0.3">
      <c r="B22" s="11"/>
      <c r="C22" s="1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rafel</dc:creator>
  <cp:lastModifiedBy>rafel</cp:lastModifiedBy>
  <dcterms:created xsi:type="dcterms:W3CDTF">2012-03-12T09:26:57Z</dcterms:created>
  <dcterms:modified xsi:type="dcterms:W3CDTF">2012-03-12T10:07:17Z</dcterms:modified>
</cp:coreProperties>
</file>